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539D173-BC58-4299-AC39-32AAC5C77C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10" i="7" l="1"/>
  <c r="AD410" i="7"/>
  <c r="AN410" i="7" s="1"/>
  <c r="AC410" i="7"/>
  <c r="AM410" i="7" s="1"/>
  <c r="AA410" i="7"/>
  <c r="Z410" i="7"/>
  <c r="AJ410" i="7" s="1"/>
  <c r="V410" i="7"/>
  <c r="AF410" i="7" s="1"/>
  <c r="U410" i="7"/>
  <c r="AE410" i="7" s="1"/>
  <c r="AO410" i="7" s="1"/>
  <c r="T410" i="7"/>
  <c r="S410" i="7"/>
  <c r="R410" i="7"/>
  <c r="AB410" i="7" s="1"/>
  <c r="AL410" i="7" s="1"/>
  <c r="Q410" i="7"/>
  <c r="P410" i="7"/>
  <c r="O410" i="7"/>
  <c r="Y410" i="7" s="1"/>
  <c r="AI410" i="7" s="1"/>
  <c r="N410" i="7"/>
  <c r="X410" i="7" s="1"/>
  <c r="AH410" i="7" s="1"/>
  <c r="M410" i="7"/>
  <c r="W410" i="7" s="1"/>
  <c r="AG410" i="7" s="1"/>
  <c r="L410" i="7"/>
  <c r="K410" i="7"/>
  <c r="AI409" i="7"/>
  <c r="AH409" i="7"/>
  <c r="AA409" i="7"/>
  <c r="AK409" i="7" s="1"/>
  <c r="Z409" i="7"/>
  <c r="AJ409" i="7" s="1"/>
  <c r="Y409" i="7"/>
  <c r="X409" i="7"/>
  <c r="T409" i="7"/>
  <c r="AD409" i="7" s="1"/>
  <c r="AN409" i="7" s="1"/>
  <c r="S409" i="7"/>
  <c r="AC409" i="7" s="1"/>
  <c r="AM409" i="7" s="1"/>
  <c r="R409" i="7"/>
  <c r="AB409" i="7" s="1"/>
  <c r="AL409" i="7" s="1"/>
  <c r="Q409" i="7"/>
  <c r="P409" i="7"/>
  <c r="O409" i="7"/>
  <c r="N409" i="7"/>
  <c r="M409" i="7"/>
  <c r="W409" i="7" s="1"/>
  <c r="AG409" i="7" s="1"/>
  <c r="L409" i="7"/>
  <c r="V409" i="7" s="1"/>
  <c r="AF409" i="7" s="1"/>
  <c r="K409" i="7"/>
  <c r="U409" i="7" s="1"/>
  <c r="AE409" i="7" s="1"/>
  <c r="AO409" i="7" s="1"/>
  <c r="AD408" i="7"/>
  <c r="AN408" i="7" s="1"/>
  <c r="AA408" i="7"/>
  <c r="AK408" i="7" s="1"/>
  <c r="Z408" i="7"/>
  <c r="AJ408" i="7" s="1"/>
  <c r="V408" i="7"/>
  <c r="AF408" i="7" s="1"/>
  <c r="T408" i="7"/>
  <c r="S408" i="7"/>
  <c r="AC408" i="7" s="1"/>
  <c r="AM408" i="7" s="1"/>
  <c r="R408" i="7"/>
  <c r="AB408" i="7" s="1"/>
  <c r="AL408" i="7" s="1"/>
  <c r="Q408" i="7"/>
  <c r="P408" i="7"/>
  <c r="O408" i="7"/>
  <c r="Y408" i="7" s="1"/>
  <c r="AI408" i="7" s="1"/>
  <c r="N408" i="7"/>
  <c r="X408" i="7" s="1"/>
  <c r="AH408" i="7" s="1"/>
  <c r="M408" i="7"/>
  <c r="W408" i="7" s="1"/>
  <c r="AG408" i="7" s="1"/>
  <c r="L408" i="7"/>
  <c r="K408" i="7"/>
  <c r="U408" i="7" s="1"/>
  <c r="AE408" i="7" s="1"/>
  <c r="AO408" i="7" s="1"/>
  <c r="AD407" i="7"/>
  <c r="AN407" i="7" s="1"/>
  <c r="AA407" i="7"/>
  <c r="AK407" i="7" s="1"/>
  <c r="Z407" i="7"/>
  <c r="AJ407" i="7" s="1"/>
  <c r="W407" i="7"/>
  <c r="AG407" i="7" s="1"/>
  <c r="V407" i="7"/>
  <c r="AF407" i="7" s="1"/>
  <c r="T407" i="7"/>
  <c r="S407" i="7"/>
  <c r="AC407" i="7" s="1"/>
  <c r="AM407" i="7" s="1"/>
  <c r="R407" i="7"/>
  <c r="AB407" i="7" s="1"/>
  <c r="AL407" i="7" s="1"/>
  <c r="Q407" i="7"/>
  <c r="P407" i="7"/>
  <c r="O407" i="7"/>
  <c r="Y407" i="7" s="1"/>
  <c r="AI407" i="7" s="1"/>
  <c r="N407" i="7"/>
  <c r="X407" i="7" s="1"/>
  <c r="AH407" i="7" s="1"/>
  <c r="M407" i="7"/>
  <c r="L407" i="7"/>
  <c r="K407" i="7"/>
  <c r="U407" i="7" s="1"/>
  <c r="AE407" i="7" s="1"/>
  <c r="AO407" i="7" s="1"/>
  <c r="AA406" i="7"/>
  <c r="AK406" i="7" s="1"/>
  <c r="Z406" i="7"/>
  <c r="AJ406" i="7" s="1"/>
  <c r="T406" i="7"/>
  <c r="AD406" i="7" s="1"/>
  <c r="AN406" i="7" s="1"/>
  <c r="S406" i="7"/>
  <c r="AC406" i="7" s="1"/>
  <c r="AM406" i="7" s="1"/>
  <c r="R406" i="7"/>
  <c r="AB406" i="7" s="1"/>
  <c r="AL406" i="7" s="1"/>
  <c r="Q406" i="7"/>
  <c r="P406" i="7"/>
  <c r="O406" i="7"/>
  <c r="Y406" i="7" s="1"/>
  <c r="AI406" i="7" s="1"/>
  <c r="N406" i="7"/>
  <c r="X406" i="7" s="1"/>
  <c r="AH406" i="7" s="1"/>
  <c r="M406" i="7"/>
  <c r="W406" i="7" s="1"/>
  <c r="AG406" i="7" s="1"/>
  <c r="L406" i="7"/>
  <c r="V406" i="7" s="1"/>
  <c r="AF406" i="7" s="1"/>
  <c r="K406" i="7"/>
  <c r="U406" i="7" s="1"/>
  <c r="AE406" i="7" s="1"/>
  <c r="AO406" i="7" s="1"/>
  <c r="Z405" i="7"/>
  <c r="AJ405" i="7" s="1"/>
  <c r="T405" i="7"/>
  <c r="AD405" i="7" s="1"/>
  <c r="AN405" i="7" s="1"/>
  <c r="S405" i="7"/>
  <c r="AC405" i="7" s="1"/>
  <c r="AM405" i="7" s="1"/>
  <c r="R405" i="7"/>
  <c r="AB405" i="7" s="1"/>
  <c r="AL405" i="7" s="1"/>
  <c r="Q405" i="7"/>
  <c r="AA405" i="7" s="1"/>
  <c r="AK405" i="7" s="1"/>
  <c r="P405" i="7"/>
  <c r="O405" i="7"/>
  <c r="Y405" i="7" s="1"/>
  <c r="AI405" i="7" s="1"/>
  <c r="N405" i="7"/>
  <c r="X405" i="7" s="1"/>
  <c r="AH405" i="7" s="1"/>
  <c r="M405" i="7"/>
  <c r="W405" i="7" s="1"/>
  <c r="AG405" i="7" s="1"/>
  <c r="L405" i="7"/>
  <c r="V405" i="7" s="1"/>
  <c r="AF405" i="7" s="1"/>
  <c r="K405" i="7"/>
  <c r="U405" i="7" s="1"/>
  <c r="AE405" i="7" s="1"/>
  <c r="AO405" i="7" s="1"/>
  <c r="AA404" i="7"/>
  <c r="AK404" i="7" s="1"/>
  <c r="Z404" i="7"/>
  <c r="AJ404" i="7" s="1"/>
  <c r="T404" i="7"/>
  <c r="AD404" i="7" s="1"/>
  <c r="AN404" i="7" s="1"/>
  <c r="S404" i="7"/>
  <c r="AC404" i="7" s="1"/>
  <c r="AM404" i="7" s="1"/>
  <c r="R404" i="7"/>
  <c r="AB404" i="7" s="1"/>
  <c r="AL404" i="7" s="1"/>
  <c r="Q404" i="7"/>
  <c r="P404" i="7"/>
  <c r="O404" i="7"/>
  <c r="Y404" i="7" s="1"/>
  <c r="AI404" i="7" s="1"/>
  <c r="N404" i="7"/>
  <c r="X404" i="7" s="1"/>
  <c r="AH404" i="7" s="1"/>
  <c r="M404" i="7"/>
  <c r="W404" i="7" s="1"/>
  <c r="AG404" i="7" s="1"/>
  <c r="L404" i="7"/>
  <c r="V404" i="7" s="1"/>
  <c r="AF404" i="7" s="1"/>
  <c r="K404" i="7"/>
  <c r="U404" i="7" s="1"/>
  <c r="AE404" i="7" s="1"/>
  <c r="AO404" i="7" s="1"/>
  <c r="BE499" i="1"/>
  <c r="AU499" i="1"/>
  <c r="AT499" i="1"/>
  <c r="AS499" i="1"/>
  <c r="AR499" i="1"/>
  <c r="AD499" i="1"/>
  <c r="AG499" i="1" s="1"/>
  <c r="AI499" i="1"/>
  <c r="AL499" i="1" s="1"/>
  <c r="Z499" i="1"/>
  <c r="AA499" i="1" s="1"/>
  <c r="Y499" i="1"/>
  <c r="AM499" i="1"/>
  <c r="BG499" i="1"/>
  <c r="W499" i="1"/>
  <c r="AO499" i="1"/>
  <c r="P499" i="1"/>
  <c r="S499" i="1" s="1"/>
  <c r="O499" i="1"/>
  <c r="N499" i="1"/>
  <c r="L499" i="1"/>
  <c r="BF499" i="1"/>
  <c r="J499" i="1"/>
  <c r="BE498" i="1"/>
  <c r="AU498" i="1"/>
  <c r="AT498" i="1"/>
  <c r="AS498" i="1"/>
  <c r="AR498" i="1"/>
  <c r="AD498" i="1"/>
  <c r="AG498" i="1" s="1"/>
  <c r="AI498" i="1"/>
  <c r="AL498" i="1"/>
  <c r="AN498" i="1"/>
  <c r="AP498" i="1"/>
  <c r="AQ498" i="1"/>
  <c r="Z498" i="1"/>
  <c r="AA498" i="1" s="1"/>
  <c r="Y498" i="1"/>
  <c r="AM498" i="1"/>
  <c r="BG498" i="1"/>
  <c r="W498" i="1"/>
  <c r="AO498" i="1"/>
  <c r="P498" i="1"/>
  <c r="S498" i="1" s="1"/>
  <c r="O498" i="1"/>
  <c r="N498" i="1"/>
  <c r="L498" i="1"/>
  <c r="BF498" i="1"/>
  <c r="J498" i="1"/>
  <c r="BE497" i="1"/>
  <c r="AU497" i="1"/>
  <c r="AT497" i="1"/>
  <c r="AS497" i="1"/>
  <c r="AR497" i="1"/>
  <c r="AD497" i="1"/>
  <c r="AG497" i="1" s="1"/>
  <c r="AI497" i="1"/>
  <c r="AL497" i="1" s="1"/>
  <c r="AN497" i="1"/>
  <c r="AP497" i="1"/>
  <c r="AQ497" i="1"/>
  <c r="Z497" i="1"/>
  <c r="AA497" i="1" s="1"/>
  <c r="Y497" i="1"/>
  <c r="AM497" i="1"/>
  <c r="BG497" i="1"/>
  <c r="W497" i="1"/>
  <c r="AO497" i="1"/>
  <c r="P497" i="1"/>
  <c r="S497" i="1" s="1"/>
  <c r="O497" i="1"/>
  <c r="N497" i="1"/>
  <c r="L497" i="1"/>
  <c r="BF497" i="1"/>
  <c r="J497" i="1"/>
  <c r="BE496" i="1"/>
  <c r="AU496" i="1"/>
  <c r="AT496" i="1"/>
  <c r="AS496" i="1"/>
  <c r="AR496" i="1"/>
  <c r="AD496" i="1"/>
  <c r="AG496" i="1" s="1"/>
  <c r="AI496" i="1"/>
  <c r="AL496" i="1"/>
  <c r="AN496" i="1"/>
  <c r="AP496" i="1"/>
  <c r="AQ496" i="1"/>
  <c r="Z496" i="1"/>
  <c r="AA496" i="1" s="1"/>
  <c r="Y496" i="1"/>
  <c r="AM496" i="1"/>
  <c r="BG496" i="1"/>
  <c r="W496" i="1"/>
  <c r="AO496" i="1"/>
  <c r="P496" i="1"/>
  <c r="S496" i="1" s="1"/>
  <c r="O496" i="1"/>
  <c r="N496" i="1"/>
  <c r="L496" i="1"/>
  <c r="BF496" i="1"/>
  <c r="J496" i="1"/>
  <c r="BE495" i="1"/>
  <c r="AU495" i="1"/>
  <c r="AT495" i="1"/>
  <c r="AS495" i="1"/>
  <c r="AR495" i="1"/>
  <c r="AE495" i="1"/>
  <c r="AF495" i="1" s="1"/>
  <c r="AD495" i="1"/>
  <c r="AG495" i="1" s="1"/>
  <c r="AI495" i="1"/>
  <c r="AL495" i="1"/>
  <c r="AN495" i="1"/>
  <c r="AP495" i="1"/>
  <c r="AQ495" i="1"/>
  <c r="Z495" i="1"/>
  <c r="AA495" i="1" s="1"/>
  <c r="Y495" i="1"/>
  <c r="AM495" i="1"/>
  <c r="BG495" i="1"/>
  <c r="W495" i="1"/>
  <c r="AO495" i="1"/>
  <c r="P495" i="1"/>
  <c r="S495" i="1" s="1"/>
  <c r="O495" i="1"/>
  <c r="N495" i="1"/>
  <c r="L495" i="1"/>
  <c r="BF495" i="1"/>
  <c r="J495" i="1"/>
  <c r="BE494" i="1"/>
  <c r="AU494" i="1"/>
  <c r="AT494" i="1"/>
  <c r="AS494" i="1"/>
  <c r="AR494" i="1"/>
  <c r="AE494" i="1"/>
  <c r="AF494" i="1" s="1"/>
  <c r="AD494" i="1"/>
  <c r="AG494" i="1" s="1"/>
  <c r="AI494" i="1"/>
  <c r="AL494" i="1"/>
  <c r="AN494" i="1"/>
  <c r="AP494" i="1"/>
  <c r="AQ494" i="1"/>
  <c r="Z494" i="1"/>
  <c r="AA494" i="1" s="1"/>
  <c r="Y494" i="1"/>
  <c r="AM494" i="1"/>
  <c r="BG494" i="1"/>
  <c r="W494" i="1"/>
  <c r="AO494" i="1"/>
  <c r="P494" i="1"/>
  <c r="S494" i="1" s="1"/>
  <c r="O494" i="1"/>
  <c r="N494" i="1"/>
  <c r="L494" i="1"/>
  <c r="BF494" i="1"/>
  <c r="J494" i="1"/>
  <c r="BE493" i="1"/>
  <c r="AU493" i="1"/>
  <c r="AT493" i="1"/>
  <c r="AS493" i="1"/>
  <c r="AR493" i="1"/>
  <c r="AD493" i="1"/>
  <c r="AG493" i="1" s="1"/>
  <c r="AI493" i="1"/>
  <c r="AL493" i="1"/>
  <c r="AN493" i="1"/>
  <c r="AP493" i="1"/>
  <c r="AQ493" i="1"/>
  <c r="Z493" i="1"/>
  <c r="AA493" i="1" s="1"/>
  <c r="Y493" i="1"/>
  <c r="AM493" i="1"/>
  <c r="BG493" i="1"/>
  <c r="W493" i="1"/>
  <c r="AO493" i="1"/>
  <c r="P493" i="1"/>
  <c r="S493" i="1" s="1"/>
  <c r="O493" i="1"/>
  <c r="N493" i="1"/>
  <c r="R493" i="1" s="1"/>
  <c r="L493" i="1"/>
  <c r="BF493" i="1"/>
  <c r="J493" i="1"/>
  <c r="E495" i="1"/>
  <c r="E496" i="1"/>
  <c r="E497" i="1"/>
  <c r="E498" i="1" s="1"/>
  <c r="E499" i="1" s="1"/>
  <c r="E500" i="1" s="1"/>
  <c r="AJ403" i="7"/>
  <c r="AB403" i="7"/>
  <c r="AL403" i="7" s="1"/>
  <c r="AA403" i="7"/>
  <c r="AK403" i="7" s="1"/>
  <c r="Z403" i="7"/>
  <c r="T403" i="7"/>
  <c r="AD403" i="7" s="1"/>
  <c r="AN403" i="7" s="1"/>
  <c r="S403" i="7"/>
  <c r="AC403" i="7" s="1"/>
  <c r="AM403" i="7" s="1"/>
  <c r="R403" i="7"/>
  <c r="Q403" i="7"/>
  <c r="P403" i="7"/>
  <c r="O403" i="7"/>
  <c r="Y403" i="7" s="1"/>
  <c r="AI403" i="7" s="1"/>
  <c r="N403" i="7"/>
  <c r="X403" i="7" s="1"/>
  <c r="AH403" i="7" s="1"/>
  <c r="M403" i="7"/>
  <c r="W403" i="7" s="1"/>
  <c r="AG403" i="7" s="1"/>
  <c r="L403" i="7"/>
  <c r="V403" i="7" s="1"/>
  <c r="AF403" i="7" s="1"/>
  <c r="K403" i="7"/>
  <c r="U403" i="7" s="1"/>
  <c r="AE403" i="7" s="1"/>
  <c r="AO403" i="7" s="1"/>
  <c r="AJ402" i="7"/>
  <c r="AB402" i="7"/>
  <c r="AL402" i="7" s="1"/>
  <c r="AA402" i="7"/>
  <c r="AK402" i="7" s="1"/>
  <c r="Z402" i="7"/>
  <c r="T402" i="7"/>
  <c r="AD402" i="7" s="1"/>
  <c r="AN402" i="7" s="1"/>
  <c r="S402" i="7"/>
  <c r="AC402" i="7" s="1"/>
  <c r="AM402" i="7" s="1"/>
  <c r="R402" i="7"/>
  <c r="Q402" i="7"/>
  <c r="P402" i="7"/>
  <c r="O402" i="7"/>
  <c r="Y402" i="7" s="1"/>
  <c r="AI402" i="7" s="1"/>
  <c r="N402" i="7"/>
  <c r="X402" i="7" s="1"/>
  <c r="AH402" i="7" s="1"/>
  <c r="M402" i="7"/>
  <c r="W402" i="7" s="1"/>
  <c r="AG402" i="7" s="1"/>
  <c r="L402" i="7"/>
  <c r="V402" i="7" s="1"/>
  <c r="AF402" i="7" s="1"/>
  <c r="K402" i="7"/>
  <c r="U402" i="7" s="1"/>
  <c r="AE402" i="7" s="1"/>
  <c r="AO402" i="7" s="1"/>
  <c r="AJ401" i="7"/>
  <c r="AB401" i="7"/>
  <c r="AL401" i="7" s="1"/>
  <c r="AA401" i="7"/>
  <c r="AK401" i="7" s="1"/>
  <c r="Z401" i="7"/>
  <c r="T401" i="7"/>
  <c r="AD401" i="7" s="1"/>
  <c r="AN401" i="7" s="1"/>
  <c r="S401" i="7"/>
  <c r="AC401" i="7" s="1"/>
  <c r="AM401" i="7" s="1"/>
  <c r="R401" i="7"/>
  <c r="Q401" i="7"/>
  <c r="P401" i="7"/>
  <c r="O401" i="7"/>
  <c r="Y401" i="7" s="1"/>
  <c r="AI401" i="7" s="1"/>
  <c r="N401" i="7"/>
  <c r="X401" i="7" s="1"/>
  <c r="AH401" i="7" s="1"/>
  <c r="M401" i="7"/>
  <c r="W401" i="7" s="1"/>
  <c r="AG401" i="7" s="1"/>
  <c r="L401" i="7"/>
  <c r="V401" i="7" s="1"/>
  <c r="AF401" i="7" s="1"/>
  <c r="K401" i="7"/>
  <c r="U401" i="7" s="1"/>
  <c r="AE401" i="7" s="1"/>
  <c r="AO401" i="7" s="1"/>
  <c r="AN400" i="7"/>
  <c r="AH400" i="7"/>
  <c r="AF400" i="7"/>
  <c r="AD400" i="7"/>
  <c r="AA400" i="7"/>
  <c r="AK400" i="7" s="1"/>
  <c r="Z400" i="7"/>
  <c r="AJ400" i="7" s="1"/>
  <c r="X400" i="7"/>
  <c r="V400" i="7"/>
  <c r="T400" i="7"/>
  <c r="S400" i="7"/>
  <c r="AC400" i="7" s="1"/>
  <c r="AM400" i="7" s="1"/>
  <c r="R400" i="7"/>
  <c r="AB400" i="7" s="1"/>
  <c r="AL400" i="7" s="1"/>
  <c r="Q400" i="7"/>
  <c r="P400" i="7"/>
  <c r="O400" i="7"/>
  <c r="Y400" i="7" s="1"/>
  <c r="AI400" i="7" s="1"/>
  <c r="N400" i="7"/>
  <c r="M400" i="7"/>
  <c r="W400" i="7" s="1"/>
  <c r="AG400" i="7" s="1"/>
  <c r="L400" i="7"/>
  <c r="K400" i="7"/>
  <c r="U400" i="7" s="1"/>
  <c r="AE400" i="7" s="1"/>
  <c r="AO400" i="7" s="1"/>
  <c r="AJ399" i="7"/>
  <c r="AI399" i="7"/>
  <c r="AB399" i="7"/>
  <c r="AL399" i="7" s="1"/>
  <c r="AA399" i="7"/>
  <c r="AK399" i="7" s="1"/>
  <c r="Z399" i="7"/>
  <c r="Y399" i="7"/>
  <c r="T399" i="7"/>
  <c r="AD399" i="7" s="1"/>
  <c r="AN399" i="7" s="1"/>
  <c r="S399" i="7"/>
  <c r="AC399" i="7" s="1"/>
  <c r="AM399" i="7" s="1"/>
  <c r="R399" i="7"/>
  <c r="Q399" i="7"/>
  <c r="P399" i="7"/>
  <c r="O399" i="7"/>
  <c r="N399" i="7"/>
  <c r="X399" i="7" s="1"/>
  <c r="AH399" i="7" s="1"/>
  <c r="M399" i="7"/>
  <c r="W399" i="7" s="1"/>
  <c r="AG399" i="7" s="1"/>
  <c r="L399" i="7"/>
  <c r="V399" i="7" s="1"/>
  <c r="AF399" i="7" s="1"/>
  <c r="K399" i="7"/>
  <c r="U399" i="7" s="1"/>
  <c r="AE399" i="7" s="1"/>
  <c r="AO399" i="7" s="1"/>
  <c r="AD398" i="7"/>
  <c r="AN398" i="7" s="1"/>
  <c r="AA398" i="7"/>
  <c r="AK398" i="7" s="1"/>
  <c r="Z398" i="7"/>
  <c r="AJ398" i="7" s="1"/>
  <c r="V398" i="7"/>
  <c r="AF398" i="7" s="1"/>
  <c r="T398" i="7"/>
  <c r="S398" i="7"/>
  <c r="AC398" i="7" s="1"/>
  <c r="AM398" i="7" s="1"/>
  <c r="R398" i="7"/>
  <c r="AB398" i="7" s="1"/>
  <c r="AL398" i="7" s="1"/>
  <c r="Q398" i="7"/>
  <c r="P398" i="7"/>
  <c r="O398" i="7"/>
  <c r="Y398" i="7" s="1"/>
  <c r="AI398" i="7" s="1"/>
  <c r="N398" i="7"/>
  <c r="X398" i="7" s="1"/>
  <c r="AH398" i="7" s="1"/>
  <c r="M398" i="7"/>
  <c r="W398" i="7" s="1"/>
  <c r="AG398" i="7" s="1"/>
  <c r="L398" i="7"/>
  <c r="K398" i="7"/>
  <c r="U398" i="7" s="1"/>
  <c r="AE398" i="7" s="1"/>
  <c r="AO398" i="7" s="1"/>
  <c r="AH397" i="7"/>
  <c r="AA397" i="7"/>
  <c r="AK397" i="7" s="1"/>
  <c r="Z397" i="7"/>
  <c r="AJ397" i="7" s="1"/>
  <c r="X397" i="7"/>
  <c r="T397" i="7"/>
  <c r="AD397" i="7" s="1"/>
  <c r="AN397" i="7" s="1"/>
  <c r="S397" i="7"/>
  <c r="AC397" i="7" s="1"/>
  <c r="AM397" i="7" s="1"/>
  <c r="R397" i="7"/>
  <c r="AB397" i="7" s="1"/>
  <c r="AL397" i="7" s="1"/>
  <c r="Q397" i="7"/>
  <c r="P397" i="7"/>
  <c r="O397" i="7"/>
  <c r="Y397" i="7" s="1"/>
  <c r="AI397" i="7" s="1"/>
  <c r="N397" i="7"/>
  <c r="M397" i="7"/>
  <c r="W397" i="7" s="1"/>
  <c r="AG397" i="7" s="1"/>
  <c r="L397" i="7"/>
  <c r="V397" i="7" s="1"/>
  <c r="AF397" i="7" s="1"/>
  <c r="K397" i="7"/>
  <c r="U397" i="7" s="1"/>
  <c r="AE397" i="7" s="1"/>
  <c r="AO397" i="7" s="1"/>
  <c r="AR492" i="1"/>
  <c r="AD492" i="1"/>
  <c r="AG492" i="1" s="1"/>
  <c r="AI492" i="1"/>
  <c r="AN492" i="1" s="1"/>
  <c r="AL492" i="1"/>
  <c r="AP492" i="1"/>
  <c r="AQ492" i="1"/>
  <c r="Z492" i="1"/>
  <c r="AA492" i="1" s="1"/>
  <c r="Y492" i="1"/>
  <c r="AM492" i="1"/>
  <c r="BG492" i="1"/>
  <c r="W492" i="1"/>
  <c r="AO492" i="1"/>
  <c r="P492" i="1"/>
  <c r="N492" i="1"/>
  <c r="AT492" i="1" s="1"/>
  <c r="L492" i="1"/>
  <c r="BF492" i="1"/>
  <c r="J492" i="1"/>
  <c r="AD491" i="1"/>
  <c r="AI491" i="1"/>
  <c r="AN491" i="1" s="1"/>
  <c r="AP491" i="1"/>
  <c r="Z491" i="1"/>
  <c r="Y491" i="1"/>
  <c r="AR491" i="1" s="1"/>
  <c r="AM491" i="1"/>
  <c r="BG491" i="1"/>
  <c r="W491" i="1"/>
  <c r="AO491" i="1"/>
  <c r="P491" i="1"/>
  <c r="N491" i="1"/>
  <c r="AT491" i="1" s="1"/>
  <c r="L491" i="1"/>
  <c r="BF491" i="1"/>
  <c r="J491" i="1"/>
  <c r="AT490" i="1"/>
  <c r="AD490" i="1"/>
  <c r="AG490" i="1" s="1"/>
  <c r="AI490" i="1"/>
  <c r="AL490" i="1"/>
  <c r="AN490" i="1"/>
  <c r="AP490" i="1"/>
  <c r="AQ490" i="1"/>
  <c r="Z490" i="1"/>
  <c r="Y490" i="1"/>
  <c r="AR490" i="1" s="1"/>
  <c r="AM490" i="1"/>
  <c r="BG490" i="1"/>
  <c r="W490" i="1"/>
  <c r="AO490" i="1"/>
  <c r="P490" i="1"/>
  <c r="O490" i="1"/>
  <c r="AU490" i="1" s="1"/>
  <c r="N490" i="1"/>
  <c r="L490" i="1"/>
  <c r="BF490" i="1"/>
  <c r="J490" i="1"/>
  <c r="AS489" i="1"/>
  <c r="AD489" i="1"/>
  <c r="AG489" i="1" s="1"/>
  <c r="AI489" i="1"/>
  <c r="AQ489" i="1" s="1"/>
  <c r="Z489" i="1"/>
  <c r="AA489" i="1" s="1"/>
  <c r="Y489" i="1"/>
  <c r="AR489" i="1" s="1"/>
  <c r="AM489" i="1"/>
  <c r="BG489" i="1"/>
  <c r="W489" i="1"/>
  <c r="AO489" i="1"/>
  <c r="P489" i="1"/>
  <c r="N489" i="1"/>
  <c r="AT489" i="1" s="1"/>
  <c r="L489" i="1"/>
  <c r="BF489" i="1"/>
  <c r="J489" i="1"/>
  <c r="AR488" i="1"/>
  <c r="AD488" i="1"/>
  <c r="AI488" i="1"/>
  <c r="AN488" i="1" s="1"/>
  <c r="AL488" i="1"/>
  <c r="Z488" i="1"/>
  <c r="AS488" i="1" s="1"/>
  <c r="Y488" i="1"/>
  <c r="AM488" i="1"/>
  <c r="BG488" i="1"/>
  <c r="W488" i="1"/>
  <c r="AO488" i="1"/>
  <c r="P488" i="1"/>
  <c r="N488" i="1"/>
  <c r="AT488" i="1" s="1"/>
  <c r="L488" i="1"/>
  <c r="BF488" i="1"/>
  <c r="J488" i="1"/>
  <c r="AD487" i="1"/>
  <c r="AI487" i="1"/>
  <c r="AN487" i="1" s="1"/>
  <c r="AL487" i="1"/>
  <c r="Z487" i="1"/>
  <c r="Y487" i="1"/>
  <c r="AR487" i="1" s="1"/>
  <c r="AM487" i="1"/>
  <c r="BG487" i="1"/>
  <c r="W487" i="1"/>
  <c r="AQ487" i="1" s="1"/>
  <c r="AO487" i="1"/>
  <c r="P487" i="1"/>
  <c r="R487" i="1" s="1"/>
  <c r="N487" i="1"/>
  <c r="AT487" i="1" s="1"/>
  <c r="L487" i="1"/>
  <c r="BF487" i="1"/>
  <c r="J487" i="1"/>
  <c r="O491" i="1" s="1"/>
  <c r="AU491" i="1" s="1"/>
  <c r="AT486" i="1"/>
  <c r="AD486" i="1"/>
  <c r="AG486" i="1" s="1"/>
  <c r="AI486" i="1"/>
  <c r="AL486" i="1" s="1"/>
  <c r="AP486" i="1"/>
  <c r="Z486" i="1"/>
  <c r="AS486" i="1" s="1"/>
  <c r="Y486" i="1"/>
  <c r="AR486" i="1" s="1"/>
  <c r="AM486" i="1"/>
  <c r="BG486" i="1"/>
  <c r="W486" i="1"/>
  <c r="AQ486" i="1" s="1"/>
  <c r="AO486" i="1"/>
  <c r="P486" i="1"/>
  <c r="N486" i="1"/>
  <c r="L486" i="1"/>
  <c r="BF486" i="1"/>
  <c r="J486" i="1"/>
  <c r="T396" i="7"/>
  <c r="S396" i="7"/>
  <c r="R396" i="7"/>
  <c r="Q396" i="7"/>
  <c r="P396" i="7"/>
  <c r="O396" i="7"/>
  <c r="N396" i="7"/>
  <c r="M396" i="7"/>
  <c r="L396" i="7"/>
  <c r="K396" i="7"/>
  <c r="U396" i="7" s="1"/>
  <c r="T395" i="7"/>
  <c r="S395" i="7"/>
  <c r="R395" i="7"/>
  <c r="Q395" i="7"/>
  <c r="P395" i="7"/>
  <c r="O395" i="7"/>
  <c r="N395" i="7"/>
  <c r="M395" i="7"/>
  <c r="L395" i="7"/>
  <c r="K395" i="7"/>
  <c r="T394" i="7"/>
  <c r="S394" i="7"/>
  <c r="R394" i="7"/>
  <c r="Q394" i="7"/>
  <c r="P394" i="7"/>
  <c r="O394" i="7"/>
  <c r="N394" i="7"/>
  <c r="M394" i="7"/>
  <c r="L394" i="7"/>
  <c r="K394" i="7"/>
  <c r="U394" i="7" s="1"/>
  <c r="T393" i="7"/>
  <c r="S393" i="7"/>
  <c r="R393" i="7"/>
  <c r="Q393" i="7"/>
  <c r="P393" i="7"/>
  <c r="O393" i="7"/>
  <c r="N393" i="7"/>
  <c r="M393" i="7"/>
  <c r="L393" i="7"/>
  <c r="K393" i="7"/>
  <c r="T392" i="7"/>
  <c r="S392" i="7"/>
  <c r="R392" i="7"/>
  <c r="Q392" i="7"/>
  <c r="P392" i="7"/>
  <c r="O392" i="7"/>
  <c r="N392" i="7"/>
  <c r="M392" i="7"/>
  <c r="L392" i="7"/>
  <c r="K392" i="7"/>
  <c r="U392" i="7" s="1"/>
  <c r="T391" i="7"/>
  <c r="S391" i="7"/>
  <c r="R391" i="7"/>
  <c r="Q391" i="7"/>
  <c r="P391" i="7"/>
  <c r="O391" i="7"/>
  <c r="N391" i="7"/>
  <c r="M391" i="7"/>
  <c r="L391" i="7"/>
  <c r="K391" i="7"/>
  <c r="T390" i="7"/>
  <c r="S390" i="7"/>
  <c r="R390" i="7"/>
  <c r="Q390" i="7"/>
  <c r="P390" i="7"/>
  <c r="O390" i="7"/>
  <c r="N390" i="7"/>
  <c r="M390" i="7"/>
  <c r="L390" i="7"/>
  <c r="K390" i="7"/>
  <c r="AS485" i="1"/>
  <c r="AD485" i="1"/>
  <c r="AE485" i="1" s="1"/>
  <c r="AF485" i="1" s="1"/>
  <c r="AI485" i="1"/>
  <c r="AP485" i="1" s="1"/>
  <c r="Z485" i="1"/>
  <c r="Y485" i="1"/>
  <c r="AR485" i="1" s="1"/>
  <c r="AM485" i="1"/>
  <c r="BG485" i="1"/>
  <c r="W485" i="1"/>
  <c r="AO485" i="1"/>
  <c r="P485" i="1"/>
  <c r="N485" i="1"/>
  <c r="AT485" i="1" s="1"/>
  <c r="L485" i="1"/>
  <c r="BF485" i="1"/>
  <c r="J485" i="1"/>
  <c r="AD484" i="1"/>
  <c r="AI484" i="1"/>
  <c r="AL484" i="1" s="1"/>
  <c r="Z484" i="1"/>
  <c r="Y484" i="1"/>
  <c r="AR484" i="1" s="1"/>
  <c r="AM484" i="1"/>
  <c r="BG484" i="1"/>
  <c r="W484" i="1"/>
  <c r="AO484" i="1"/>
  <c r="P484" i="1"/>
  <c r="N484" i="1"/>
  <c r="AT484" i="1" s="1"/>
  <c r="L484" i="1"/>
  <c r="BF484" i="1"/>
  <c r="J484" i="1"/>
  <c r="AD483" i="1"/>
  <c r="AI483" i="1"/>
  <c r="AL483" i="1" s="1"/>
  <c r="Z483" i="1"/>
  <c r="Y483" i="1"/>
  <c r="AR483" i="1" s="1"/>
  <c r="AM483" i="1"/>
  <c r="BG483" i="1"/>
  <c r="W483" i="1"/>
  <c r="AO483" i="1"/>
  <c r="P483" i="1"/>
  <c r="N483" i="1"/>
  <c r="AT483" i="1" s="1"/>
  <c r="L483" i="1"/>
  <c r="BF483" i="1"/>
  <c r="J483" i="1"/>
  <c r="O489" i="1" s="1"/>
  <c r="AU489" i="1" s="1"/>
  <c r="AD482" i="1"/>
  <c r="AI482" i="1"/>
  <c r="AL482" i="1" s="1"/>
  <c r="Z482" i="1"/>
  <c r="Y482" i="1"/>
  <c r="AR482" i="1" s="1"/>
  <c r="AM482" i="1"/>
  <c r="BG482" i="1"/>
  <c r="W482" i="1"/>
  <c r="AO482" i="1"/>
  <c r="P482" i="1"/>
  <c r="N482" i="1"/>
  <c r="AT482" i="1" s="1"/>
  <c r="L482" i="1"/>
  <c r="BF482" i="1"/>
  <c r="J482" i="1"/>
  <c r="O488" i="1" s="1"/>
  <c r="AU488" i="1" s="1"/>
  <c r="AD481" i="1"/>
  <c r="AI481" i="1"/>
  <c r="AP481" i="1" s="1"/>
  <c r="Z481" i="1"/>
  <c r="Y481" i="1"/>
  <c r="AR481" i="1" s="1"/>
  <c r="AM481" i="1"/>
  <c r="BG481" i="1"/>
  <c r="W481" i="1"/>
  <c r="AO481" i="1"/>
  <c r="P481" i="1"/>
  <c r="N481" i="1"/>
  <c r="AT481" i="1" s="1"/>
  <c r="L481" i="1"/>
  <c r="BF481" i="1"/>
  <c r="J481" i="1"/>
  <c r="O487" i="1" s="1"/>
  <c r="AD480" i="1"/>
  <c r="AI480" i="1"/>
  <c r="AL480" i="1" s="1"/>
  <c r="Z480" i="1"/>
  <c r="Y480" i="1"/>
  <c r="AR480" i="1" s="1"/>
  <c r="AM480" i="1"/>
  <c r="BG480" i="1"/>
  <c r="W480" i="1"/>
  <c r="AO480" i="1"/>
  <c r="P480" i="1"/>
  <c r="N480" i="1"/>
  <c r="AT480" i="1" s="1"/>
  <c r="L480" i="1"/>
  <c r="BF480" i="1"/>
  <c r="J480" i="1"/>
  <c r="O486" i="1" s="1"/>
  <c r="AU486" i="1" s="1"/>
  <c r="AS479" i="1"/>
  <c r="AD479" i="1"/>
  <c r="AI479" i="1"/>
  <c r="AP479" i="1" s="1"/>
  <c r="Z479" i="1"/>
  <c r="Y479" i="1"/>
  <c r="AR479" i="1" s="1"/>
  <c r="AM479" i="1"/>
  <c r="BG479" i="1"/>
  <c r="W479" i="1"/>
  <c r="AO479" i="1"/>
  <c r="P479" i="1"/>
  <c r="N479" i="1"/>
  <c r="AT479" i="1" s="1"/>
  <c r="L479" i="1"/>
  <c r="BF479" i="1"/>
  <c r="J479" i="1"/>
  <c r="T389" i="7"/>
  <c r="S389" i="7"/>
  <c r="R389" i="7"/>
  <c r="Q389" i="7"/>
  <c r="P389" i="7"/>
  <c r="O389" i="7"/>
  <c r="N389" i="7"/>
  <c r="M389" i="7"/>
  <c r="L389" i="7"/>
  <c r="K389" i="7"/>
  <c r="T388" i="7"/>
  <c r="S388" i="7"/>
  <c r="R388" i="7"/>
  <c r="Q388" i="7"/>
  <c r="P388" i="7"/>
  <c r="O388" i="7"/>
  <c r="N388" i="7"/>
  <c r="M388" i="7"/>
  <c r="L388" i="7"/>
  <c r="K388" i="7"/>
  <c r="U388" i="7" s="1"/>
  <c r="T387" i="7"/>
  <c r="S387" i="7"/>
  <c r="R387" i="7"/>
  <c r="Q387" i="7"/>
  <c r="P387" i="7"/>
  <c r="O387" i="7"/>
  <c r="N387" i="7"/>
  <c r="M387" i="7"/>
  <c r="L387" i="7"/>
  <c r="K387" i="7"/>
  <c r="T386" i="7"/>
  <c r="S386" i="7"/>
  <c r="R386" i="7"/>
  <c r="Q386" i="7"/>
  <c r="P386" i="7"/>
  <c r="O386" i="7"/>
  <c r="N386" i="7"/>
  <c r="M386" i="7"/>
  <c r="L386" i="7"/>
  <c r="K386" i="7"/>
  <c r="U386" i="7" s="1"/>
  <c r="T385" i="7"/>
  <c r="S385" i="7"/>
  <c r="R385" i="7"/>
  <c r="Q385" i="7"/>
  <c r="P385" i="7"/>
  <c r="O385" i="7"/>
  <c r="N385" i="7"/>
  <c r="M385" i="7"/>
  <c r="L385" i="7"/>
  <c r="K385" i="7"/>
  <c r="T384" i="7"/>
  <c r="S384" i="7"/>
  <c r="R384" i="7"/>
  <c r="Q384" i="7"/>
  <c r="P384" i="7"/>
  <c r="Z395" i="7" s="1"/>
  <c r="AJ395" i="7" s="1"/>
  <c r="O384" i="7"/>
  <c r="N384" i="7"/>
  <c r="M384" i="7"/>
  <c r="L384" i="7"/>
  <c r="K384" i="7"/>
  <c r="U384" i="7" s="1"/>
  <c r="T383" i="7"/>
  <c r="AD396" i="7" s="1"/>
  <c r="AN396" i="7" s="1"/>
  <c r="S383" i="7"/>
  <c r="R383" i="7"/>
  <c r="Q383" i="7"/>
  <c r="AA396" i="7" s="1"/>
  <c r="AK396" i="7" s="1"/>
  <c r="P383" i="7"/>
  <c r="O383" i="7"/>
  <c r="N383" i="7"/>
  <c r="M383" i="7"/>
  <c r="L383" i="7"/>
  <c r="V396" i="7" s="1"/>
  <c r="AF396" i="7" s="1"/>
  <c r="K383" i="7"/>
  <c r="AD478" i="1"/>
  <c r="AI478" i="1"/>
  <c r="AL478" i="1" s="1"/>
  <c r="Z478" i="1"/>
  <c r="Y478" i="1"/>
  <c r="AR478" i="1" s="1"/>
  <c r="AM478" i="1"/>
  <c r="BG478" i="1"/>
  <c r="W478" i="1"/>
  <c r="AQ478" i="1" s="1"/>
  <c r="AO478" i="1"/>
  <c r="P478" i="1"/>
  <c r="N478" i="1"/>
  <c r="AT478" i="1" s="1"/>
  <c r="L478" i="1"/>
  <c r="BF478" i="1"/>
  <c r="J478" i="1"/>
  <c r="AD477" i="1"/>
  <c r="AI477" i="1"/>
  <c r="AL477" i="1" s="1"/>
  <c r="Z477" i="1"/>
  <c r="AS477" i="1" s="1"/>
  <c r="Y477" i="1"/>
  <c r="AM477" i="1"/>
  <c r="BG477" i="1"/>
  <c r="W477" i="1"/>
  <c r="AO477" i="1"/>
  <c r="P477" i="1"/>
  <c r="N477" i="1"/>
  <c r="AT477" i="1" s="1"/>
  <c r="L477" i="1"/>
  <c r="BF477" i="1"/>
  <c r="J477" i="1"/>
  <c r="AD476" i="1"/>
  <c r="AI476" i="1"/>
  <c r="AL476" i="1" s="1"/>
  <c r="Z476" i="1"/>
  <c r="AS476" i="1" s="1"/>
  <c r="Y476" i="1"/>
  <c r="AR476" i="1" s="1"/>
  <c r="AM476" i="1"/>
  <c r="BG476" i="1"/>
  <c r="W476" i="1"/>
  <c r="AO476" i="1"/>
  <c r="P476" i="1"/>
  <c r="N476" i="1"/>
  <c r="AT476" i="1" s="1"/>
  <c r="L476" i="1"/>
  <c r="BF476" i="1"/>
  <c r="J476" i="1"/>
  <c r="AD475" i="1"/>
  <c r="AI475" i="1"/>
  <c r="AP475" i="1" s="1"/>
  <c r="Z475" i="1"/>
  <c r="Y475" i="1"/>
  <c r="AR475" i="1" s="1"/>
  <c r="AM475" i="1"/>
  <c r="BG475" i="1"/>
  <c r="W475" i="1"/>
  <c r="AQ475" i="1" s="1"/>
  <c r="AO475" i="1"/>
  <c r="P475" i="1"/>
  <c r="N475" i="1"/>
  <c r="AT475" i="1" s="1"/>
  <c r="L475" i="1"/>
  <c r="BF475" i="1"/>
  <c r="J475" i="1"/>
  <c r="AT474" i="1"/>
  <c r="AD474" i="1"/>
  <c r="AI474" i="1"/>
  <c r="AL474" i="1" s="1"/>
  <c r="Z474" i="1"/>
  <c r="Y474" i="1"/>
  <c r="AR474" i="1" s="1"/>
  <c r="AM474" i="1"/>
  <c r="BG474" i="1"/>
  <c r="W474" i="1"/>
  <c r="AQ474" i="1" s="1"/>
  <c r="AO474" i="1"/>
  <c r="P474" i="1"/>
  <c r="R474" i="1" s="1"/>
  <c r="N474" i="1"/>
  <c r="L474" i="1"/>
  <c r="BF474" i="1"/>
  <c r="J474" i="1"/>
  <c r="AD473" i="1"/>
  <c r="AG473" i="1" s="1"/>
  <c r="AI473" i="1"/>
  <c r="Z473" i="1"/>
  <c r="Y473" i="1"/>
  <c r="AR473" i="1" s="1"/>
  <c r="AM473" i="1"/>
  <c r="BG473" i="1"/>
  <c r="W473" i="1"/>
  <c r="AO473" i="1"/>
  <c r="P473" i="1"/>
  <c r="N473" i="1"/>
  <c r="AT473" i="1" s="1"/>
  <c r="L473" i="1"/>
  <c r="BF473" i="1"/>
  <c r="J473" i="1"/>
  <c r="AD472" i="1"/>
  <c r="AI472" i="1"/>
  <c r="AN472" i="1" s="1"/>
  <c r="Z472" i="1"/>
  <c r="Y472" i="1"/>
  <c r="AR472" i="1" s="1"/>
  <c r="AM472" i="1"/>
  <c r="BG472" i="1"/>
  <c r="W472" i="1"/>
  <c r="AO472" i="1"/>
  <c r="P472" i="1"/>
  <c r="N472" i="1"/>
  <c r="AT472" i="1" s="1"/>
  <c r="L472" i="1"/>
  <c r="BF472" i="1"/>
  <c r="J472" i="1"/>
  <c r="O478" i="1" s="1"/>
  <c r="AU478" i="1" s="1"/>
  <c r="T382" i="7"/>
  <c r="AD394" i="7" s="1"/>
  <c r="AN394" i="7" s="1"/>
  <c r="S382" i="7"/>
  <c r="R382" i="7"/>
  <c r="Q382" i="7"/>
  <c r="AA395" i="7" s="1"/>
  <c r="AK395" i="7" s="1"/>
  <c r="P382" i="7"/>
  <c r="O382" i="7"/>
  <c r="N382" i="7"/>
  <c r="M382" i="7"/>
  <c r="L382" i="7"/>
  <c r="V394" i="7" s="1"/>
  <c r="AF394" i="7" s="1"/>
  <c r="K382" i="7"/>
  <c r="T381" i="7"/>
  <c r="S381" i="7"/>
  <c r="AC394" i="7" s="1"/>
  <c r="AM394" i="7" s="1"/>
  <c r="R381" i="7"/>
  <c r="AB393" i="7" s="1"/>
  <c r="AL393" i="7" s="1"/>
  <c r="Q381" i="7"/>
  <c r="AA394" i="7" s="1"/>
  <c r="AK394" i="7" s="1"/>
  <c r="P381" i="7"/>
  <c r="Z394" i="7" s="1"/>
  <c r="AJ394" i="7" s="1"/>
  <c r="O381" i="7"/>
  <c r="N381" i="7"/>
  <c r="M381" i="7"/>
  <c r="L381" i="7"/>
  <c r="K381" i="7"/>
  <c r="T380" i="7"/>
  <c r="S380" i="7"/>
  <c r="R380" i="7"/>
  <c r="Q380" i="7"/>
  <c r="AA393" i="7" s="1"/>
  <c r="AK393" i="7" s="1"/>
  <c r="P380" i="7"/>
  <c r="Z393" i="7" s="1"/>
  <c r="AJ393" i="7" s="1"/>
  <c r="O380" i="7"/>
  <c r="N380" i="7"/>
  <c r="M380" i="7"/>
  <c r="W390" i="7" s="1"/>
  <c r="AG390" i="7" s="1"/>
  <c r="L380" i="7"/>
  <c r="K380" i="7"/>
  <c r="T379" i="7"/>
  <c r="S379" i="7"/>
  <c r="R379" i="7"/>
  <c r="Q379" i="7"/>
  <c r="P379" i="7"/>
  <c r="O379" i="7"/>
  <c r="N379" i="7"/>
  <c r="X392" i="7" s="1"/>
  <c r="AH392" i="7" s="1"/>
  <c r="M379" i="7"/>
  <c r="W392" i="7" s="1"/>
  <c r="AG392" i="7" s="1"/>
  <c r="L379" i="7"/>
  <c r="K379" i="7"/>
  <c r="T378" i="7"/>
  <c r="AD388" i="7" s="1"/>
  <c r="AN388" i="7" s="1"/>
  <c r="S378" i="7"/>
  <c r="R378" i="7"/>
  <c r="Q378" i="7"/>
  <c r="AA391" i="7" s="1"/>
  <c r="AK391" i="7" s="1"/>
  <c r="P378" i="7"/>
  <c r="O378" i="7"/>
  <c r="N378" i="7"/>
  <c r="M378" i="7"/>
  <c r="L378" i="7"/>
  <c r="V391" i="7" s="1"/>
  <c r="AF391" i="7" s="1"/>
  <c r="K378" i="7"/>
  <c r="T377" i="7"/>
  <c r="S377" i="7"/>
  <c r="AC389" i="7" s="1"/>
  <c r="AM389" i="7" s="1"/>
  <c r="R377" i="7"/>
  <c r="Q377" i="7"/>
  <c r="AA390" i="7" s="1"/>
  <c r="AK390" i="7" s="1"/>
  <c r="P377" i="7"/>
  <c r="Z390" i="7" s="1"/>
  <c r="AJ390" i="7" s="1"/>
  <c r="O377" i="7"/>
  <c r="N377" i="7"/>
  <c r="M377" i="7"/>
  <c r="L377" i="7"/>
  <c r="K377" i="7"/>
  <c r="U377" i="7" s="1"/>
  <c r="T376" i="7"/>
  <c r="S376" i="7"/>
  <c r="R376" i="7"/>
  <c r="Q376" i="7"/>
  <c r="P376" i="7"/>
  <c r="Z388" i="7" s="1"/>
  <c r="AJ388" i="7" s="1"/>
  <c r="O376" i="7"/>
  <c r="N376" i="7"/>
  <c r="M376" i="7"/>
  <c r="L376" i="7"/>
  <c r="K376" i="7"/>
  <c r="AD471" i="1"/>
  <c r="AI471" i="1"/>
  <c r="AL471" i="1" s="1"/>
  <c r="Z471" i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Y468" i="1"/>
  <c r="AR468" i="1" s="1"/>
  <c r="AM468" i="1"/>
  <c r="BG468" i="1"/>
  <c r="W468" i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Q467" i="1" s="1"/>
  <c r="AO467" i="1"/>
  <c r="P467" i="1"/>
  <c r="N467" i="1"/>
  <c r="AT467" i="1" s="1"/>
  <c r="L467" i="1"/>
  <c r="BF467" i="1"/>
  <c r="J467" i="1"/>
  <c r="AD466" i="1"/>
  <c r="AI466" i="1"/>
  <c r="AL466" i="1" s="1"/>
  <c r="Z466" i="1"/>
  <c r="Y466" i="1"/>
  <c r="AR466" i="1" s="1"/>
  <c r="AM466" i="1"/>
  <c r="BG466" i="1"/>
  <c r="W466" i="1"/>
  <c r="AO466" i="1"/>
  <c r="P466" i="1"/>
  <c r="N466" i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AA384" i="7" s="1"/>
  <c r="AK384" i="7" s="1"/>
  <c r="P373" i="7"/>
  <c r="O373" i="7"/>
  <c r="N373" i="7"/>
  <c r="M373" i="7"/>
  <c r="L373" i="7"/>
  <c r="K373" i="7"/>
  <c r="T372" i="7"/>
  <c r="S372" i="7"/>
  <c r="AC385" i="7" s="1"/>
  <c r="AM385" i="7" s="1"/>
  <c r="R372" i="7"/>
  <c r="Q372" i="7"/>
  <c r="P372" i="7"/>
  <c r="Z385" i="7" s="1"/>
  <c r="AJ385" i="7" s="1"/>
  <c r="O372" i="7"/>
  <c r="N372" i="7"/>
  <c r="M372" i="7"/>
  <c r="L372" i="7"/>
  <c r="K372" i="7"/>
  <c r="T371" i="7"/>
  <c r="S371" i="7"/>
  <c r="R371" i="7"/>
  <c r="AB383" i="7" s="1"/>
  <c r="AL383" i="7" s="1"/>
  <c r="Q371" i="7"/>
  <c r="P371" i="7"/>
  <c r="O371" i="7"/>
  <c r="N371" i="7"/>
  <c r="M371" i="7"/>
  <c r="W384" i="7" s="1"/>
  <c r="AG384" i="7" s="1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Y463" i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Z461" i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Y449" i="1"/>
  <c r="AR449" i="1" s="1"/>
  <c r="AM449" i="1"/>
  <c r="BG449" i="1"/>
  <c r="W449" i="1"/>
  <c r="AO449" i="1"/>
  <c r="P449" i="1"/>
  <c r="N449" i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AE499" i="1" l="1"/>
  <c r="AF499" i="1" s="1"/>
  <c r="AQ499" i="1"/>
  <c r="AP499" i="1"/>
  <c r="AN499" i="1"/>
  <c r="R499" i="1"/>
  <c r="AE498" i="1"/>
  <c r="AF498" i="1" s="1"/>
  <c r="R498" i="1"/>
  <c r="AE497" i="1"/>
  <c r="AF497" i="1" s="1"/>
  <c r="R497" i="1"/>
  <c r="AE496" i="1"/>
  <c r="AF496" i="1" s="1"/>
  <c r="R496" i="1"/>
  <c r="R495" i="1"/>
  <c r="R494" i="1"/>
  <c r="AE493" i="1"/>
  <c r="AF493" i="1" s="1"/>
  <c r="S487" i="1"/>
  <c r="AU487" i="1"/>
  <c r="AA480" i="1"/>
  <c r="S488" i="1"/>
  <c r="AQ488" i="1"/>
  <c r="S489" i="1"/>
  <c r="AP489" i="1"/>
  <c r="AL491" i="1"/>
  <c r="AG475" i="1"/>
  <c r="AQ481" i="1"/>
  <c r="AP487" i="1"/>
  <c r="AP488" i="1"/>
  <c r="AN489" i="1"/>
  <c r="S491" i="1"/>
  <c r="AA482" i="1"/>
  <c r="AG483" i="1"/>
  <c r="AA486" i="1"/>
  <c r="AL489" i="1"/>
  <c r="AG491" i="1"/>
  <c r="AE492" i="1"/>
  <c r="AF492" i="1" s="1"/>
  <c r="S486" i="1"/>
  <c r="AA491" i="1"/>
  <c r="AS491" i="1"/>
  <c r="O492" i="1"/>
  <c r="AU492" i="1" s="1"/>
  <c r="AS492" i="1"/>
  <c r="O481" i="1"/>
  <c r="AU481" i="1" s="1"/>
  <c r="AG487" i="1"/>
  <c r="AG488" i="1"/>
  <c r="AA490" i="1"/>
  <c r="AS490" i="1"/>
  <c r="AQ491" i="1"/>
  <c r="AA487" i="1"/>
  <c r="AS487" i="1"/>
  <c r="AA488" i="1"/>
  <c r="S490" i="1"/>
  <c r="V390" i="7"/>
  <c r="AF390" i="7" s="1"/>
  <c r="X391" i="7"/>
  <c r="AH391" i="7" s="1"/>
  <c r="W391" i="7"/>
  <c r="AG391" i="7" s="1"/>
  <c r="Y392" i="7"/>
  <c r="AI392" i="7" s="1"/>
  <c r="Z392" i="7"/>
  <c r="AJ392" i="7" s="1"/>
  <c r="AB394" i="7"/>
  <c r="AL394" i="7" s="1"/>
  <c r="W396" i="7"/>
  <c r="AG396" i="7" s="1"/>
  <c r="X390" i="7"/>
  <c r="AH390" i="7" s="1"/>
  <c r="Y391" i="7"/>
  <c r="AI391" i="7" s="1"/>
  <c r="Z391" i="7"/>
  <c r="AJ391" i="7" s="1"/>
  <c r="AA392" i="7"/>
  <c r="AK392" i="7" s="1"/>
  <c r="AB395" i="7"/>
  <c r="AL395" i="7" s="1"/>
  <c r="X396" i="7"/>
  <c r="AH396" i="7" s="1"/>
  <c r="Z396" i="7"/>
  <c r="AJ396" i="7" s="1"/>
  <c r="W383" i="7"/>
  <c r="AG383" i="7" s="1"/>
  <c r="AA385" i="7"/>
  <c r="AK385" i="7" s="1"/>
  <c r="U383" i="7"/>
  <c r="Y390" i="7"/>
  <c r="AI390" i="7" s="1"/>
  <c r="U395" i="7"/>
  <c r="AC395" i="7"/>
  <c r="AM395" i="7" s="1"/>
  <c r="Y396" i="7"/>
  <c r="AI396" i="7" s="1"/>
  <c r="AB385" i="7"/>
  <c r="AL385" i="7" s="1"/>
  <c r="V388" i="7"/>
  <c r="AF388" i="7" s="1"/>
  <c r="AD391" i="7"/>
  <c r="AN391" i="7" s="1"/>
  <c r="AB392" i="7"/>
  <c r="AL392" i="7" s="1"/>
  <c r="U393" i="7"/>
  <c r="AC393" i="7"/>
  <c r="AM393" i="7" s="1"/>
  <c r="W394" i="7"/>
  <c r="AG394" i="7" s="1"/>
  <c r="V395" i="7"/>
  <c r="AF395" i="7" s="1"/>
  <c r="AD395" i="7"/>
  <c r="AN395" i="7" s="1"/>
  <c r="AD390" i="7"/>
  <c r="AN390" i="7" s="1"/>
  <c r="AB391" i="7"/>
  <c r="AL391" i="7" s="1"/>
  <c r="AC392" i="7"/>
  <c r="AM392" i="7" s="1"/>
  <c r="V393" i="7"/>
  <c r="AF393" i="7" s="1"/>
  <c r="AD393" i="7"/>
  <c r="AN393" i="7" s="1"/>
  <c r="X394" i="7"/>
  <c r="AH394" i="7" s="1"/>
  <c r="W395" i="7"/>
  <c r="AG395" i="7" s="1"/>
  <c r="Z387" i="7"/>
  <c r="AJ387" i="7" s="1"/>
  <c r="AA388" i="7"/>
  <c r="AK388" i="7" s="1"/>
  <c r="AB390" i="7"/>
  <c r="AL390" i="7" s="1"/>
  <c r="U391" i="7"/>
  <c r="AC391" i="7"/>
  <c r="AM391" i="7" s="1"/>
  <c r="V392" i="7"/>
  <c r="AF392" i="7" s="1"/>
  <c r="AD392" i="7"/>
  <c r="AN392" i="7" s="1"/>
  <c r="W393" i="7"/>
  <c r="AG393" i="7" s="1"/>
  <c r="Y394" i="7"/>
  <c r="AI394" i="7" s="1"/>
  <c r="X395" i="7"/>
  <c r="AH395" i="7" s="1"/>
  <c r="AB396" i="7"/>
  <c r="AL396" i="7" s="1"/>
  <c r="AA383" i="7"/>
  <c r="AK383" i="7" s="1"/>
  <c r="AC386" i="7"/>
  <c r="AM386" i="7" s="1"/>
  <c r="AA387" i="7"/>
  <c r="AK387" i="7" s="1"/>
  <c r="AB389" i="7"/>
  <c r="AL389" i="7" s="1"/>
  <c r="U385" i="7"/>
  <c r="AE396" i="7" s="1"/>
  <c r="AO396" i="7" s="1"/>
  <c r="U390" i="7"/>
  <c r="AC390" i="7"/>
  <c r="AM390" i="7" s="1"/>
  <c r="X393" i="7"/>
  <c r="AH393" i="7" s="1"/>
  <c r="Y395" i="7"/>
  <c r="AI395" i="7" s="1"/>
  <c r="AC396" i="7"/>
  <c r="AM396" i="7" s="1"/>
  <c r="Y393" i="7"/>
  <c r="AI393" i="7" s="1"/>
  <c r="R492" i="1"/>
  <c r="AE491" i="1"/>
  <c r="AF491" i="1" s="1"/>
  <c r="R491" i="1"/>
  <c r="AE490" i="1"/>
  <c r="AF490" i="1" s="1"/>
  <c r="R490" i="1"/>
  <c r="AE489" i="1"/>
  <c r="AF489" i="1" s="1"/>
  <c r="R489" i="1"/>
  <c r="AE488" i="1"/>
  <c r="AF488" i="1" s="1"/>
  <c r="R488" i="1"/>
  <c r="AE487" i="1"/>
  <c r="AF487" i="1" s="1"/>
  <c r="AE486" i="1"/>
  <c r="AF486" i="1" s="1"/>
  <c r="AN486" i="1"/>
  <c r="R486" i="1"/>
  <c r="O483" i="1"/>
  <c r="AU483" i="1" s="1"/>
  <c r="AA481" i="1"/>
  <c r="O479" i="1"/>
  <c r="AU479" i="1" s="1"/>
  <c r="O485" i="1"/>
  <c r="AU485" i="1" s="1"/>
  <c r="AL481" i="1"/>
  <c r="AG482" i="1"/>
  <c r="O474" i="1"/>
  <c r="AU474" i="1" s="1"/>
  <c r="AQ472" i="1"/>
  <c r="O477" i="1"/>
  <c r="AU477" i="1" s="1"/>
  <c r="AG478" i="1"/>
  <c r="AL461" i="1"/>
  <c r="R466" i="1"/>
  <c r="AA471" i="1"/>
  <c r="AA473" i="1"/>
  <c r="AG474" i="1"/>
  <c r="AQ477" i="1"/>
  <c r="AA479" i="1"/>
  <c r="AP480" i="1"/>
  <c r="AG481" i="1"/>
  <c r="AL485" i="1"/>
  <c r="AQ473" i="1"/>
  <c r="AG479" i="1"/>
  <c r="AA472" i="1"/>
  <c r="O480" i="1"/>
  <c r="AU480" i="1" s="1"/>
  <c r="O484" i="1"/>
  <c r="AU484" i="1" s="1"/>
  <c r="AA483" i="1"/>
  <c r="AQ485" i="1"/>
  <c r="AL472" i="1"/>
  <c r="S481" i="1"/>
  <c r="AN481" i="1"/>
  <c r="AS482" i="1"/>
  <c r="AN485" i="1"/>
  <c r="O472" i="1"/>
  <c r="AU472" i="1" s="1"/>
  <c r="AA484" i="1"/>
  <c r="AN480" i="1"/>
  <c r="AS483" i="1"/>
  <c r="AG485" i="1"/>
  <c r="AG484" i="1"/>
  <c r="O475" i="1"/>
  <c r="AU475" i="1" s="1"/>
  <c r="AN475" i="1"/>
  <c r="AP477" i="1"/>
  <c r="AA478" i="1"/>
  <c r="AN479" i="1"/>
  <c r="AG480" i="1"/>
  <c r="AS481" i="1"/>
  <c r="O482" i="1"/>
  <c r="AU482" i="1" s="1"/>
  <c r="AA485" i="1"/>
  <c r="AP472" i="1"/>
  <c r="AP474" i="1"/>
  <c r="AL475" i="1"/>
  <c r="AN477" i="1"/>
  <c r="AL479" i="1"/>
  <c r="S482" i="1"/>
  <c r="AS484" i="1"/>
  <c r="S483" i="1"/>
  <c r="O473" i="1"/>
  <c r="AU473" i="1" s="1"/>
  <c r="AP473" i="1"/>
  <c r="AP478" i="1"/>
  <c r="AS480" i="1"/>
  <c r="Y383" i="7"/>
  <c r="AI383" i="7" s="1"/>
  <c r="Z383" i="7"/>
  <c r="AJ383" i="7" s="1"/>
  <c r="AC384" i="7"/>
  <c r="AM384" i="7" s="1"/>
  <c r="X385" i="7"/>
  <c r="AH385" i="7" s="1"/>
  <c r="X386" i="7"/>
  <c r="AH386" i="7" s="1"/>
  <c r="Z386" i="7"/>
  <c r="AJ386" i="7" s="1"/>
  <c r="Y387" i="7"/>
  <c r="AI387" i="7" s="1"/>
  <c r="AC388" i="7"/>
  <c r="AM388" i="7" s="1"/>
  <c r="W389" i="7"/>
  <c r="AG389" i="7" s="1"/>
  <c r="U389" i="7"/>
  <c r="V384" i="7"/>
  <c r="AF384" i="7" s="1"/>
  <c r="AD384" i="7"/>
  <c r="AN384" i="7" s="1"/>
  <c r="Y385" i="7"/>
  <c r="AI385" i="7" s="1"/>
  <c r="Y386" i="7"/>
  <c r="AI386" i="7" s="1"/>
  <c r="AA386" i="7"/>
  <c r="AK386" i="7" s="1"/>
  <c r="X389" i="7"/>
  <c r="AH389" i="7" s="1"/>
  <c r="Z389" i="7"/>
  <c r="AJ389" i="7" s="1"/>
  <c r="W388" i="7"/>
  <c r="AG388" i="7" s="1"/>
  <c r="Y389" i="7"/>
  <c r="AI389" i="7" s="1"/>
  <c r="AA389" i="7"/>
  <c r="AK389" i="7" s="1"/>
  <c r="AC383" i="7"/>
  <c r="AM383" i="7" s="1"/>
  <c r="X384" i="7"/>
  <c r="AH384" i="7" s="1"/>
  <c r="Z384" i="7"/>
  <c r="AJ384" i="7" s="1"/>
  <c r="AB387" i="7"/>
  <c r="AL387" i="7" s="1"/>
  <c r="X388" i="7"/>
  <c r="AH388" i="7" s="1"/>
  <c r="Y384" i="7"/>
  <c r="AI384" i="7" s="1"/>
  <c r="AB386" i="7"/>
  <c r="AL386" i="7" s="1"/>
  <c r="U387" i="7"/>
  <c r="AC387" i="7"/>
  <c r="AM387" i="7" s="1"/>
  <c r="Y388" i="7"/>
  <c r="AI388" i="7" s="1"/>
  <c r="V387" i="7"/>
  <c r="AF387" i="7" s="1"/>
  <c r="AD387" i="7"/>
  <c r="AN387" i="7" s="1"/>
  <c r="V383" i="7"/>
  <c r="AF383" i="7" s="1"/>
  <c r="V385" i="7"/>
  <c r="AF385" i="7" s="1"/>
  <c r="AD385" i="7"/>
  <c r="AN385" i="7" s="1"/>
  <c r="V386" i="7"/>
  <c r="AF386" i="7" s="1"/>
  <c r="AD386" i="7"/>
  <c r="AN386" i="7" s="1"/>
  <c r="W387" i="7"/>
  <c r="AG387" i="7" s="1"/>
  <c r="AD383" i="7"/>
  <c r="AN383" i="7" s="1"/>
  <c r="X383" i="7"/>
  <c r="AH383" i="7" s="1"/>
  <c r="AB384" i="7"/>
  <c r="AL384" i="7" s="1"/>
  <c r="W385" i="7"/>
  <c r="AG385" i="7" s="1"/>
  <c r="W386" i="7"/>
  <c r="AG386" i="7" s="1"/>
  <c r="X387" i="7"/>
  <c r="AH387" i="7" s="1"/>
  <c r="AB388" i="7"/>
  <c r="AL388" i="7" s="1"/>
  <c r="V389" i="7"/>
  <c r="AF389" i="7" s="1"/>
  <c r="AD389" i="7"/>
  <c r="AN389" i="7" s="1"/>
  <c r="R485" i="1"/>
  <c r="AE484" i="1"/>
  <c r="AF484" i="1" s="1"/>
  <c r="AQ484" i="1"/>
  <c r="AP484" i="1"/>
  <c r="AN484" i="1"/>
  <c r="R484" i="1"/>
  <c r="AE483" i="1"/>
  <c r="AF483" i="1" s="1"/>
  <c r="AQ483" i="1"/>
  <c r="AP483" i="1"/>
  <c r="AN483" i="1"/>
  <c r="R483" i="1"/>
  <c r="AE482" i="1"/>
  <c r="AF482" i="1" s="1"/>
  <c r="AQ482" i="1"/>
  <c r="AP482" i="1"/>
  <c r="AN482" i="1"/>
  <c r="R482" i="1"/>
  <c r="AE481" i="1"/>
  <c r="AF481" i="1" s="1"/>
  <c r="R481" i="1"/>
  <c r="AE480" i="1"/>
  <c r="AF480" i="1" s="1"/>
  <c r="AQ480" i="1"/>
  <c r="R480" i="1"/>
  <c r="AE479" i="1"/>
  <c r="AF479" i="1" s="1"/>
  <c r="AQ479" i="1"/>
  <c r="R479" i="1"/>
  <c r="AA476" i="1"/>
  <c r="AQ468" i="1"/>
  <c r="AA475" i="1"/>
  <c r="AS475" i="1"/>
  <c r="O476" i="1"/>
  <c r="AU476" i="1" s="1"/>
  <c r="AP476" i="1"/>
  <c r="AG472" i="1"/>
  <c r="AS473" i="1"/>
  <c r="AA474" i="1"/>
  <c r="AS474" i="1"/>
  <c r="AG477" i="1"/>
  <c r="AS478" i="1"/>
  <c r="AG476" i="1"/>
  <c r="AA477" i="1"/>
  <c r="AR477" i="1"/>
  <c r="AN473" i="1"/>
  <c r="AN474" i="1"/>
  <c r="S478" i="1"/>
  <c r="AS472" i="1"/>
  <c r="AL473" i="1"/>
  <c r="AN478" i="1"/>
  <c r="U381" i="7"/>
  <c r="AE394" i="7" s="1"/>
  <c r="AO394" i="7" s="1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E392" i="7" s="1"/>
  <c r="AO392" i="7" s="1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S471" i="1" s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S466" i="1" s="1"/>
  <c r="AN471" i="1"/>
  <c r="AP470" i="1"/>
  <c r="AL458" i="1"/>
  <c r="AG466" i="1"/>
  <c r="S468" i="1"/>
  <c r="AL469" i="1"/>
  <c r="AN470" i="1"/>
  <c r="AG465" i="1"/>
  <c r="AQ458" i="1"/>
  <c r="AG463" i="1"/>
  <c r="AP464" i="1"/>
  <c r="AQ466" i="1"/>
  <c r="AT466" i="1"/>
  <c r="AP467" i="1"/>
  <c r="AG470" i="1"/>
  <c r="AS471" i="1"/>
  <c r="AE463" i="1"/>
  <c r="AF463" i="1" s="1"/>
  <c r="AP466" i="1"/>
  <c r="O470" i="1"/>
  <c r="AS466" i="1"/>
  <c r="O461" i="1"/>
  <c r="AU461" i="1" s="1"/>
  <c r="O458" i="1"/>
  <c r="AU458" i="1" s="1"/>
  <c r="AP456" i="1"/>
  <c r="AP461" i="1"/>
  <c r="AA465" i="1"/>
  <c r="AN466" i="1"/>
  <c r="AG467" i="1"/>
  <c r="AA469" i="1"/>
  <c r="AA470" i="1"/>
  <c r="AS470" i="1"/>
  <c r="AG457" i="1"/>
  <c r="AA459" i="1"/>
  <c r="AP462" i="1"/>
  <c r="AQ464" i="1"/>
  <c r="AS468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AE385" i="7" s="1"/>
  <c r="AO385" i="7" s="1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R463" i="1"/>
  <c r="AG464" i="1"/>
  <c r="AQ457" i="1"/>
  <c r="AS458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S463" i="1"/>
  <c r="AS464" i="1"/>
  <c r="AQ454" i="1"/>
  <c r="AG458" i="1"/>
  <c r="AS461" i="1"/>
  <c r="AN463" i="1"/>
  <c r="AQ441" i="1"/>
  <c r="AS459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S457" i="1" s="1"/>
  <c r="O455" i="1"/>
  <c r="AU455" i="1" s="1"/>
  <c r="AA452" i="1"/>
  <c r="AS452" i="1"/>
  <c r="O453" i="1"/>
  <c r="AU453" i="1" s="1"/>
  <c r="AS453" i="1"/>
  <c r="AP455" i="1"/>
  <c r="AQ445" i="1"/>
  <c r="AA451" i="1"/>
  <c r="AS451" i="1"/>
  <c r="AP453" i="1"/>
  <c r="AP454" i="1"/>
  <c r="AN455" i="1"/>
  <c r="AG444" i="1"/>
  <c r="AQ451" i="1"/>
  <c r="AN451" i="1"/>
  <c r="AE456" i="1"/>
  <c r="AF456" i="1" s="1"/>
  <c r="AS454" i="1"/>
  <c r="AG453" i="1"/>
  <c r="AG454" i="1"/>
  <c r="AR456" i="1"/>
  <c r="R457" i="1"/>
  <c r="AA457" i="1"/>
  <c r="AS457" i="1"/>
  <c r="AQ446" i="1"/>
  <c r="AG452" i="1"/>
  <c r="AE453" i="1"/>
  <c r="AF453" i="1" s="1"/>
  <c r="AS455" i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S449" i="1" s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AS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S444" i="1"/>
  <c r="AG446" i="1"/>
  <c r="AT449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S445" i="1"/>
  <c r="AS447" i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AP439" i="1"/>
  <c r="AP440" i="1"/>
  <c r="AG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S492" i="1" l="1"/>
  <c r="S485" i="1"/>
  <c r="S484" i="1"/>
  <c r="S473" i="1"/>
  <c r="S479" i="1"/>
  <c r="AE386" i="7"/>
  <c r="AO386" i="7" s="1"/>
  <c r="AE390" i="7"/>
  <c r="AO390" i="7" s="1"/>
  <c r="AE387" i="7"/>
  <c r="AO387" i="7" s="1"/>
  <c r="AE395" i="7"/>
  <c r="AO395" i="7" s="1"/>
  <c r="AE391" i="7"/>
  <c r="AO391" i="7" s="1"/>
  <c r="AE393" i="7"/>
  <c r="AO393" i="7" s="1"/>
  <c r="AE388" i="7"/>
  <c r="AO388" i="7" s="1"/>
  <c r="S477" i="1"/>
  <c r="S474" i="1"/>
  <c r="S480" i="1"/>
  <c r="S469" i="1"/>
  <c r="S472" i="1"/>
  <c r="AU471" i="1"/>
  <c r="S475" i="1"/>
  <c r="AE389" i="7"/>
  <c r="AO389" i="7" s="1"/>
  <c r="AE384" i="7"/>
  <c r="AO384" i="7" s="1"/>
  <c r="AE383" i="7"/>
  <c r="AO383" i="7" s="1"/>
  <c r="S476" i="1"/>
  <c r="AE380" i="7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AU466" i="1"/>
  <c r="S462" i="1"/>
  <c r="S465" i="1"/>
  <c r="S464" i="1"/>
  <c r="S467" i="1"/>
  <c r="S458" i="1"/>
  <c r="S460" i="1"/>
  <c r="AU47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AU449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AU457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E486" i="1" s="1"/>
  <c r="BE487" i="1" s="1"/>
  <c r="BE488" i="1" s="1"/>
  <c r="BE489" i="1" s="1"/>
  <c r="BE490" i="1" s="1"/>
  <c r="BE491" i="1" s="1"/>
  <c r="BE492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<sst xmlns="http://schemas.openxmlformats.org/spreadsheetml/2006/main" count="211" uniqueCount="142">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</sst>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1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'TS_COVID-19_BG'!$AA$2:$AA$499</c:f>
              <c:numCache>
                <c:formatCode>General</c:formatCode>
                <c:ptCount val="498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  <c:pt idx="477" formatCode="0.00">
                  <c:v>10.627615062761505</c:v>
                </c:pt>
                <c:pt idx="478" formatCode="0.00">
                  <c:v>10.841283607979186</c:v>
                </c:pt>
                <c:pt idx="479" formatCode="0.00">
                  <c:v>10.665451230628987</c:v>
                </c:pt>
                <c:pt idx="480" formatCode="0.00">
                  <c:v>9.6296296296296298</c:v>
                </c:pt>
                <c:pt idx="481" formatCode="0.00">
                  <c:v>8.3413231064237774</c:v>
                </c:pt>
                <c:pt idx="482" formatCode="0.00">
                  <c:v>9.4210009813542683</c:v>
                </c:pt>
                <c:pt idx="483" formatCode="0.00">
                  <c:v>9.2322643343051496</c:v>
                </c:pt>
                <c:pt idx="484" formatCode="0.00">
                  <c:v>9.2066601371204708</c:v>
                </c:pt>
                <c:pt idx="485" formatCode="0.00">
                  <c:v>12.512512512512513</c:v>
                </c:pt>
                <c:pt idx="486" formatCode="0.00">
                  <c:v>11.995967741935484</c:v>
                </c:pt>
                <c:pt idx="487" formatCode="0.00">
                  <c:v>12.095933263816477</c:v>
                </c:pt>
                <c:pt idx="488" formatCode="0.00">
                  <c:v>11.76470588235294</c:v>
                </c:pt>
                <c:pt idx="489" formatCode="0.00">
                  <c:v>12.081984897518879</c:v>
                </c:pt>
                <c:pt idx="490" formatCode="0.00">
                  <c:v>12.137486573576799</c:v>
                </c:pt>
                <c:pt idx="491" formatCode="0.00">
                  <c:v>12.137486573576799</c:v>
                </c:pt>
                <c:pt idx="492" formatCode="0.00">
                  <c:v>11.568409343715238</c:v>
                </c:pt>
                <c:pt idx="493" formatCode="0.00">
                  <c:v>12.096774193548388</c:v>
                </c:pt>
                <c:pt idx="494" formatCode="0.00">
                  <c:v>11.098398169336384</c:v>
                </c:pt>
                <c:pt idx="495" formatCode="0.00">
                  <c:v>10.726256983240223</c:v>
                </c:pt>
                <c:pt idx="496" formatCode="0.00">
                  <c:v>9.6629213483146064</c:v>
                </c:pt>
                <c:pt idx="497" formatCode="0.00">
                  <c:v>9.4866071428571423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'TS_COVID-19_BG'!$AL$89:$AL$499</c:f>
              <c:numCache>
                <c:formatCode>General</c:formatCode>
                <c:ptCount val="411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'TS_COVID-19_BG'!$W$89:$W$499</c:f>
              <c:numCache>
                <c:formatCode>General</c:formatCode>
                <c:ptCount val="411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'TS_COVID-19_BG'!$V$89:$V$499</c:f>
              <c:numCache>
                <c:formatCode>General</c:formatCode>
                <c:ptCount val="411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'TS_COVID-19_BG'!$AL$89:$AL$499</c:f>
              <c:numCache>
                <c:formatCode>General</c:formatCode>
                <c:ptCount val="411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'TS_COVID-19_BG'!$W$89:$W$499</c:f>
              <c:numCache>
                <c:formatCode>General</c:formatCode>
                <c:ptCount val="411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'TS_COVID-19_BG'!$E$89:$E$499</c:f>
              <c:numCache>
                <c:formatCode>d\.m\.yy;@</c:formatCode>
                <c:ptCount val="411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</c:numCache>
            </c:numRef>
          </c:cat>
          <c:val>
            <c:numRef>
              <c:f>'TS_COVID-19_BG'!$V$89:$V$499</c:f>
              <c:numCache>
                <c:formatCode>General</c:formatCode>
                <c:ptCount val="411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'TS_COVID-19_BG'!$AP$2:$AP$499</c:f>
              <c:numCache>
                <c:formatCode>0.00</c:formatCode>
                <c:ptCount val="498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  <c:pt idx="477" formatCode="General">
                  <c:v>2.1004371468173582</c:v>
                </c:pt>
                <c:pt idx="478" formatCode="General">
                  <c:v>1.9863306279367789</c:v>
                </c:pt>
                <c:pt idx="479" formatCode="General">
                  <c:v>1.9386981479475793</c:v>
                </c:pt>
                <c:pt idx="480" formatCode="General">
                  <c:v>1.9646581055866534</c:v>
                </c:pt>
                <c:pt idx="481" formatCode="General">
                  <c:v>1.8304323413812464</c:v>
                </c:pt>
                <c:pt idx="482" formatCode="General">
                  <c:v>1.7985611510791366</c:v>
                </c:pt>
                <c:pt idx="483" formatCode="General">
                  <c:v>1.7780856714005311</c:v>
                </c:pt>
                <c:pt idx="484" formatCode="General">
                  <c:v>1.7699115044247788</c:v>
                </c:pt>
                <c:pt idx="485" formatCode="General">
                  <c:v>1.4613282642271594</c:v>
                </c:pt>
                <c:pt idx="486" formatCode="General">
                  <c:v>1.3543191800878478</c:v>
                </c:pt>
                <c:pt idx="487" formatCode="General">
                  <c:v>1.3936852491366551</c:v>
                </c:pt>
                <c:pt idx="488" formatCode="General">
                  <c:v>1.35</c:v>
                </c:pt>
                <c:pt idx="489" formatCode="General">
                  <c:v>1.317936488013054</c:v>
                </c:pt>
                <c:pt idx="490" formatCode="General">
                  <c:v>1.3014641471655612</c:v>
                </c:pt>
                <c:pt idx="491" formatCode="General">
                  <c:v>1.2990257307019737</c:v>
                </c:pt>
                <c:pt idx="492" formatCode="General">
                  <c:v>1.2066556585799568</c:v>
                </c:pt>
                <c:pt idx="493" formatCode="General">
                  <c:v>1.2015850696663686</c:v>
                </c:pt>
                <c:pt idx="494" formatCode="General">
                  <c:v>1.2463537523203394</c:v>
                </c:pt>
                <c:pt idx="495" formatCode="General">
                  <c:v>1.2304842550939401</c:v>
                </c:pt>
                <c:pt idx="496" formatCode="General">
                  <c:v>1.206256627783669</c:v>
                </c:pt>
                <c:pt idx="497" formatCode="General">
                  <c:v>1.1987880384666052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'TS_COVID-19_BG'!$AQ$2:$AQ$499</c:f>
              <c:numCache>
                <c:formatCode>0.00</c:formatCode>
                <c:ptCount val="498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  <c:pt idx="477" formatCode="General">
                  <c:v>14.532466147776949</c:v>
                </c:pt>
                <c:pt idx="478" formatCode="General">
                  <c:v>14.214011106364802</c:v>
                </c:pt>
                <c:pt idx="479" formatCode="General">
                  <c:v>14.25322213798332</c:v>
                </c:pt>
                <c:pt idx="480" formatCode="General">
                  <c:v>14.290418175831412</c:v>
                </c:pt>
                <c:pt idx="481" formatCode="General">
                  <c:v>14.272880404267266</c:v>
                </c:pt>
                <c:pt idx="482" formatCode="General">
                  <c:v>13.436992341610582</c:v>
                </c:pt>
                <c:pt idx="483" formatCode="General">
                  <c:v>13.404918600623484</c:v>
                </c:pt>
                <c:pt idx="484" formatCode="General">
                  <c:v>12.727061015370284</c:v>
                </c:pt>
                <c:pt idx="485" formatCode="General">
                  <c:v>12.011405488891528</c:v>
                </c:pt>
                <c:pt idx="486" formatCode="General">
                  <c:v>10.370912640312348</c:v>
                </c:pt>
                <c:pt idx="487" formatCode="General">
                  <c:v>10.434139121854958</c:v>
                </c:pt>
                <c:pt idx="488" formatCode="General">
                  <c:v>9.8375000000000004</c:v>
                </c:pt>
                <c:pt idx="489" formatCode="General">
                  <c:v>9.0247269988703405</c:v>
                </c:pt>
                <c:pt idx="490" formatCode="General">
                  <c:v>8.9851082467776244</c:v>
                </c:pt>
                <c:pt idx="491" formatCode="General">
                  <c:v>9.0182363227579323</c:v>
                </c:pt>
                <c:pt idx="492" formatCode="General">
                  <c:v>8.2687666709005452</c:v>
                </c:pt>
                <c:pt idx="493" formatCode="General">
                  <c:v>8.2321360092036304</c:v>
                </c:pt>
                <c:pt idx="494" formatCode="General">
                  <c:v>8.3929992044550517</c:v>
                </c:pt>
                <c:pt idx="495" formatCode="General">
                  <c:v>8.5736967451706789</c:v>
                </c:pt>
                <c:pt idx="496" formatCode="General">
                  <c:v>8.5498409331919412</c:v>
                </c:pt>
                <c:pt idx="497" formatCode="General">
                  <c:v>8.5627717033328938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'TS_COVID-19_BG'!$AO$2:$AO$499</c:f>
              <c:numCache>
                <c:formatCode>0.00</c:formatCode>
                <c:ptCount val="498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  <c:pt idx="477" formatCode="General">
                  <c:v>12.628205128205128</c:v>
                </c:pt>
                <c:pt idx="478" formatCode="General">
                  <c:v>12.261041529334213</c:v>
                </c:pt>
                <c:pt idx="479" formatCode="General">
                  <c:v>11.973244147157191</c:v>
                </c:pt>
                <c:pt idx="480" formatCode="General">
                  <c:v>12.086428089128967</c:v>
                </c:pt>
                <c:pt idx="481" formatCode="General">
                  <c:v>11.366806136680614</c:v>
                </c:pt>
                <c:pt idx="482" formatCode="General">
                  <c:v>11.805026656511805</c:v>
                </c:pt>
                <c:pt idx="483" formatCode="General">
                  <c:v>11.711026615969581</c:v>
                </c:pt>
                <c:pt idx="484" formatCode="General">
                  <c:v>12.208835341365463</c:v>
                </c:pt>
                <c:pt idx="485" formatCode="General">
                  <c:v>10.846560846560847</c:v>
                </c:pt>
                <c:pt idx="486" formatCode="General">
                  <c:v>11.550468262226847</c:v>
                </c:pt>
                <c:pt idx="487" formatCode="General">
                  <c:v>11.78310740354536</c:v>
                </c:pt>
                <c:pt idx="488" formatCode="General">
                  <c:v>12.067039106145252</c:v>
                </c:pt>
                <c:pt idx="489" formatCode="General">
                  <c:v>12.742718446601941</c:v>
                </c:pt>
                <c:pt idx="490" formatCode="General">
                  <c:v>12.652068126520682</c:v>
                </c:pt>
                <c:pt idx="491" formatCode="General">
                  <c:v>12.590799031476999</c:v>
                </c:pt>
                <c:pt idx="492" formatCode="General">
                  <c:v>12.734584450402146</c:v>
                </c:pt>
                <c:pt idx="493" formatCode="General">
                  <c:v>12.737127371273713</c:v>
                </c:pt>
                <c:pt idx="494" formatCode="General">
                  <c:v>12.929848693259974</c:v>
                </c:pt>
                <c:pt idx="495" formatCode="General">
                  <c:v>12.550607287449392</c:v>
                </c:pt>
                <c:pt idx="496" formatCode="General">
                  <c:v>12.364130434782608</c:v>
                </c:pt>
                <c:pt idx="497" formatCode="General">
                  <c:v>12.280701754385964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'TS_COVID-19_BG'!$E$15:$E$499</c:f>
              <c:numCache>
                <c:formatCode>d\.m\.yy;@</c:formatCode>
                <c:ptCount val="485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</c:numCache>
            </c:numRef>
          </c:cat>
          <c:val>
            <c:numRef>
              <c:f>'TS_COVID-19_BG'!$AR$15:$AR$499</c:f>
              <c:numCache>
                <c:formatCode>0.00</c:formatCode>
                <c:ptCount val="485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  <c:pt idx="436">
                  <c:v>58.721291373551708</c:v>
                </c:pt>
                <c:pt idx="437">
                  <c:v>53.341143658287542</c:v>
                </c:pt>
                <c:pt idx="438">
                  <c:v>50.161965462904163</c:v>
                </c:pt>
                <c:pt idx="439">
                  <c:v>47.802756304339134</c:v>
                </c:pt>
                <c:pt idx="440">
                  <c:v>44.954442808022804</c:v>
                </c:pt>
                <c:pt idx="441">
                  <c:v>42.005431359816512</c:v>
                </c:pt>
                <c:pt idx="442">
                  <c:v>41.156691479601044</c:v>
                </c:pt>
                <c:pt idx="443">
                  <c:v>40.667587141849751</c:v>
                </c:pt>
                <c:pt idx="444">
                  <c:v>42.494535697567798</c:v>
                </c:pt>
                <c:pt idx="445">
                  <c:v>39.214659550294456</c:v>
                </c:pt>
                <c:pt idx="446">
                  <c:v>35.445679065269822</c:v>
                </c:pt>
                <c:pt idx="447">
                  <c:v>32.669292677446336</c:v>
                </c:pt>
                <c:pt idx="448">
                  <c:v>30.310083518881296</c:v>
                </c:pt>
                <c:pt idx="449">
                  <c:v>29.82097918113001</c:v>
                </c:pt>
                <c:pt idx="450">
                  <c:v>29.66273954244577</c:v>
                </c:pt>
                <c:pt idx="451">
                  <c:v>27.56246797445494</c:v>
                </c:pt>
                <c:pt idx="452">
                  <c:v>26.483561347062395</c:v>
                </c:pt>
                <c:pt idx="453">
                  <c:v>25.016248333808534</c:v>
                </c:pt>
                <c:pt idx="454">
                  <c:v>24.153123031894495</c:v>
                </c:pt>
                <c:pt idx="455">
                  <c:v>23.405081103568993</c:v>
                </c:pt>
                <c:pt idx="456">
                  <c:v>22.714580862037764</c:v>
                </c:pt>
                <c:pt idx="457">
                  <c:v>22.426872428066417</c:v>
                </c:pt>
                <c:pt idx="458">
                  <c:v>21.160955318592496</c:v>
                </c:pt>
                <c:pt idx="459">
                  <c:v>19.952579895912841</c:v>
                </c:pt>
                <c:pt idx="460">
                  <c:v>19.405933871367285</c:v>
                </c:pt>
                <c:pt idx="461">
                  <c:v>18.859287846821729</c:v>
                </c:pt>
                <c:pt idx="462">
                  <c:v>18.327027243974737</c:v>
                </c:pt>
                <c:pt idx="463">
                  <c:v>17.564599893950671</c:v>
                </c:pt>
                <c:pt idx="464">
                  <c:v>17.190578929787922</c:v>
                </c:pt>
                <c:pt idx="465">
                  <c:v>16.586391218448096</c:v>
                </c:pt>
                <c:pt idx="466">
                  <c:v>15.780807603328327</c:v>
                </c:pt>
                <c:pt idx="467">
                  <c:v>15.536255434452682</c:v>
                </c:pt>
                <c:pt idx="468">
                  <c:v>15.003994831605693</c:v>
                </c:pt>
                <c:pt idx="469">
                  <c:v>14.658744710840075</c:v>
                </c:pt>
                <c:pt idx="470">
                  <c:v>14.802598927825748</c:v>
                </c:pt>
                <c:pt idx="471">
                  <c:v>14.687515554237212</c:v>
                </c:pt>
                <c:pt idx="472">
                  <c:v>14.371036276868731</c:v>
                </c:pt>
                <c:pt idx="473">
                  <c:v>14.270338324978761</c:v>
                </c:pt>
                <c:pt idx="474">
                  <c:v>13.79561940892604</c:v>
                </c:pt>
                <c:pt idx="475">
                  <c:v>13.694921457036067</c:v>
                </c:pt>
                <c:pt idx="476">
                  <c:v>13.335285914571886</c:v>
                </c:pt>
                <c:pt idx="477">
                  <c:v>13.392827601366154</c:v>
                </c:pt>
                <c:pt idx="478">
                  <c:v>13.392827601366154</c:v>
                </c:pt>
                <c:pt idx="479">
                  <c:v>12.932494107012003</c:v>
                </c:pt>
                <c:pt idx="480">
                  <c:v>12.486546034356415</c:v>
                </c:pt>
                <c:pt idx="481">
                  <c:v>12.572858564547818</c:v>
                </c:pt>
                <c:pt idx="482">
                  <c:v>12.874952420217733</c:v>
                </c:pt>
                <c:pt idx="483">
                  <c:v>12.803025311724895</c:v>
                </c:pt>
                <c:pt idx="484">
                  <c:v>12.8893378419163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'TS_COVID-19_BG'!$E$88:$E$499</c:f>
              <c:numCache>
                <c:formatCode>d\.m\.yy;@</c:formatCode>
                <c:ptCount val="412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</c:numCache>
            </c:numRef>
          </c:cat>
          <c:val>
            <c:numRef>
              <c:f>'TS_COVID-19_BG'!$AU$88:$AU$499</c:f>
              <c:numCache>
                <c:formatCode>0.00</c:formatCode>
                <c:ptCount val="412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  <c:pt idx="363">
                  <c:v>1023.6378372266519</c:v>
                </c:pt>
                <c:pt idx="364">
                  <c:v>1202.4198580964462</c:v>
                </c:pt>
                <c:pt idx="365">
                  <c:v>1194.0619280895785</c:v>
                </c:pt>
                <c:pt idx="366">
                  <c:v>1167.7366063812003</c:v>
                </c:pt>
                <c:pt idx="367">
                  <c:v>1198.3919400208474</c:v>
                </c:pt>
                <c:pt idx="368">
                  <c:v>1209.4543293070456</c:v>
                </c:pt>
                <c:pt idx="369">
                  <c:v>1187.6316445903192</c:v>
                </c:pt>
                <c:pt idx="370">
                  <c:v>1205.2394007493654</c:v>
                </c:pt>
                <c:pt idx="371">
                  <c:v>1153.1641742005518</c:v>
                </c:pt>
                <c:pt idx="372">
                  <c:v>1180.3670066325424</c:v>
                </c:pt>
                <c:pt idx="373">
                  <c:v>1149.8411417881825</c:v>
                </c:pt>
                <c:pt idx="374">
                  <c:v>1135.038542860357</c:v>
                </c:pt>
                <c:pt idx="375">
                  <c:v>1121.8902674278665</c:v>
                </c:pt>
                <c:pt idx="376">
                  <c:v>1150.7474233551925</c:v>
                </c:pt>
                <c:pt idx="377">
                  <c:v>1120.0920897155456</c:v>
                </c:pt>
                <c:pt idx="378">
                  <c:v>1184.8840290458927</c:v>
                </c:pt>
                <c:pt idx="379">
                  <c:v>1156.8468421553848</c:v>
                </c:pt>
                <c:pt idx="380">
                  <c:v>1189.2284263988599</c:v>
                </c:pt>
                <c:pt idx="381">
                  <c:v>1180.6259442231167</c:v>
                </c:pt>
                <c:pt idx="382">
                  <c:v>1200.9093888180967</c:v>
                </c:pt>
                <c:pt idx="383">
                  <c:v>1202.3335455662548</c:v>
                </c:pt>
                <c:pt idx="384">
                  <c:v>1211.9861635259933</c:v>
                </c:pt>
                <c:pt idx="385">
                  <c:v>1186.2074878421608</c:v>
                </c:pt>
                <c:pt idx="386">
                  <c:v>1156.7317587817965</c:v>
                </c:pt>
                <c:pt idx="387">
                  <c:v>1188.5379261573287</c:v>
                </c:pt>
                <c:pt idx="388">
                  <c:v>1130.7229163507868</c:v>
                </c:pt>
                <c:pt idx="389">
                  <c:v>1133.2259797263375</c:v>
                </c:pt>
                <c:pt idx="390">
                  <c:v>1105.3326470528154</c:v>
                </c:pt>
                <c:pt idx="391">
                  <c:v>1087.696120050372</c:v>
                </c:pt>
                <c:pt idx="392">
                  <c:v>1144.7343170851914</c:v>
                </c:pt>
                <c:pt idx="393">
                  <c:v>1230.0254823359969</c:v>
                </c:pt>
                <c:pt idx="394">
                  <c:v>1217.0498319638891</c:v>
                </c:pt>
                <c:pt idx="395">
                  <c:v>1278.2454158695944</c:v>
                </c:pt>
                <c:pt idx="396">
                  <c:v>1296.0689533541192</c:v>
                </c:pt>
                <c:pt idx="397">
                  <c:v>1344.4902827914968</c:v>
                </c:pt>
                <c:pt idx="398">
                  <c:v>1358.6599231645857</c:v>
                </c:pt>
                <c:pt idx="399">
                  <c:v>1352.5029626775988</c:v>
                </c:pt>
                <c:pt idx="400">
                  <c:v>1310.6989272215624</c:v>
                </c:pt>
                <c:pt idx="401">
                  <c:v>1293.119941905913</c:v>
                </c:pt>
                <c:pt idx="402">
                  <c:v>1273.87224767323</c:v>
                </c:pt>
                <c:pt idx="403">
                  <c:v>1262.1337435671992</c:v>
                </c:pt>
                <c:pt idx="404">
                  <c:v>1280.0723644253126</c:v>
                </c:pt>
                <c:pt idx="405">
                  <c:v>1310.1235103536196</c:v>
                </c:pt>
                <c:pt idx="406">
                  <c:v>1239.8651107778169</c:v>
                </c:pt>
                <c:pt idx="407">
                  <c:v>1291.8396393747405</c:v>
                </c:pt>
                <c:pt idx="408">
                  <c:v>1316.4387104792906</c:v>
                </c:pt>
                <c:pt idx="409">
                  <c:v>1334.4348730241982</c:v>
                </c:pt>
                <c:pt idx="410">
                  <c:v>1345.2814809849181</c:v>
                </c:pt>
                <c:pt idx="411">
                  <c:v>1339.3690726668069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'TS_COVID-19_BG'!$E$88:$E$499</c:f>
              <c:numCache>
                <c:formatCode>d\.m\.yy;@</c:formatCode>
                <c:ptCount val="412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</c:numCache>
            </c:numRef>
          </c:cat>
          <c:val>
            <c:numRef>
              <c:f>'TS_COVID-19_BG'!$R$88:$R$499</c:f>
              <c:numCache>
                <c:formatCode>General</c:formatCode>
                <c:ptCount val="412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  <c:pt idx="391">
                  <c:v>2.7199389512700316</c:v>
                </c:pt>
                <c:pt idx="392">
                  <c:v>2.6147250304345526</c:v>
                </c:pt>
                <c:pt idx="393">
                  <c:v>2.540880503144654</c:v>
                </c:pt>
                <c:pt idx="394">
                  <c:v>2.5445292620865136</c:v>
                </c:pt>
                <c:pt idx="395">
                  <c:v>2.5838060856111396</c:v>
                </c:pt>
                <c:pt idx="396">
                  <c:v>2.5515715829003551</c:v>
                </c:pt>
                <c:pt idx="397">
                  <c:v>2.5844039438302957</c:v>
                </c:pt>
                <c:pt idx="398">
                  <c:v>2.5877453896490188</c:v>
                </c:pt>
                <c:pt idx="399">
                  <c:v>2.5942669269495533</c:v>
                </c:pt>
                <c:pt idx="400">
                  <c:v>2.5672113863995785</c:v>
                </c:pt>
                <c:pt idx="401">
                  <c:v>2.5462837287583473</c:v>
                </c:pt>
                <c:pt idx="402">
                  <c:v>2.4952971118734091</c:v>
                </c:pt>
                <c:pt idx="403">
                  <c:v>2.4579412603364701</c:v>
                </c:pt>
                <c:pt idx="404">
                  <c:v>2.3225660972997351</c:v>
                </c:pt>
                <c:pt idx="405">
                  <c:v>2.2283970796556609</c:v>
                </c:pt>
                <c:pt idx="406">
                  <c:v>2.2393997953847902</c:v>
                </c:pt>
                <c:pt idx="407">
                  <c:v>2.1876435461644466</c:v>
                </c:pt>
                <c:pt idx="408">
                  <c:v>2.3011363636363633</c:v>
                </c:pt>
                <c:pt idx="409">
                  <c:v>2.5528978840846364</c:v>
                </c:pt>
                <c:pt idx="410">
                  <c:v>2.6701570680628275</c:v>
                </c:pt>
                <c:pt idx="411">
                  <c:v>2.8525962161843577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'TS_COVID-19_BG'!$BG$206:$BG$499</c:f>
              <c:numCache>
                <c:formatCode>General</c:formatCode>
                <c:ptCount val="294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  <c:pt idx="273">
                  <c:v>18027</c:v>
                </c:pt>
                <c:pt idx="274">
                  <c:v>18040</c:v>
                </c:pt>
                <c:pt idx="275">
                  <c:v>18049</c:v>
                </c:pt>
                <c:pt idx="276">
                  <c:v>18061</c:v>
                </c:pt>
                <c:pt idx="277">
                  <c:v>18067</c:v>
                </c:pt>
                <c:pt idx="278">
                  <c:v>18083</c:v>
                </c:pt>
                <c:pt idx="279">
                  <c:v>18084</c:v>
                </c:pt>
                <c:pt idx="280">
                  <c:v>18084</c:v>
                </c:pt>
                <c:pt idx="281">
                  <c:v>18125</c:v>
                </c:pt>
                <c:pt idx="282">
                  <c:v>18127</c:v>
                </c:pt>
                <c:pt idx="283">
                  <c:v>18129</c:v>
                </c:pt>
                <c:pt idx="284">
                  <c:v>18134</c:v>
                </c:pt>
                <c:pt idx="285">
                  <c:v>18138</c:v>
                </c:pt>
                <c:pt idx="286">
                  <c:v>18140</c:v>
                </c:pt>
                <c:pt idx="287">
                  <c:v>18140</c:v>
                </c:pt>
                <c:pt idx="288">
                  <c:v>18144</c:v>
                </c:pt>
                <c:pt idx="289">
                  <c:v>18154</c:v>
                </c:pt>
                <c:pt idx="290">
                  <c:v>18158</c:v>
                </c:pt>
                <c:pt idx="291">
                  <c:v>18163</c:v>
                </c:pt>
                <c:pt idx="292">
                  <c:v>18169</c:v>
                </c:pt>
                <c:pt idx="293">
                  <c:v>18169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'TS_COVID-19_BG'!$BF$206:$BF$499</c:f>
              <c:numCache>
                <c:formatCode>General</c:formatCode>
                <c:ptCount val="294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  <c:pt idx="273">
                  <c:v>421531</c:v>
                </c:pt>
                <c:pt idx="274">
                  <c:v>421646</c:v>
                </c:pt>
                <c:pt idx="275">
                  <c:v>421751</c:v>
                </c:pt>
                <c:pt idx="276">
                  <c:v>421829</c:v>
                </c:pt>
                <c:pt idx="277">
                  <c:v>421902</c:v>
                </c:pt>
                <c:pt idx="278">
                  <c:v>421983</c:v>
                </c:pt>
                <c:pt idx="279">
                  <c:v>422034</c:v>
                </c:pt>
                <c:pt idx="280">
                  <c:v>422053</c:v>
                </c:pt>
                <c:pt idx="281">
                  <c:v>422151</c:v>
                </c:pt>
                <c:pt idx="282">
                  <c:v>422238</c:v>
                </c:pt>
                <c:pt idx="283">
                  <c:v>422298</c:v>
                </c:pt>
                <c:pt idx="284">
                  <c:v>422353</c:v>
                </c:pt>
                <c:pt idx="285">
                  <c:v>422414</c:v>
                </c:pt>
                <c:pt idx="286">
                  <c:v>422446</c:v>
                </c:pt>
                <c:pt idx="287">
                  <c:v>422462</c:v>
                </c:pt>
                <c:pt idx="288">
                  <c:v>422545</c:v>
                </c:pt>
                <c:pt idx="289">
                  <c:v>422619</c:v>
                </c:pt>
                <c:pt idx="290">
                  <c:v>422703</c:v>
                </c:pt>
                <c:pt idx="291">
                  <c:v>422797</c:v>
                </c:pt>
                <c:pt idx="292">
                  <c:v>422873</c:v>
                </c:pt>
                <c:pt idx="293">
                  <c:v>422930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'TS_COVID-19_BG'!$AF$2:$AF$499</c:f>
              <c:numCache>
                <c:formatCode>General</c:formatCode>
                <c:ptCount val="498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  <c:pt idx="477">
                  <c:v>2.6697498423376076</c:v>
                </c:pt>
                <c:pt idx="478">
                  <c:v>3.1414928373963305</c:v>
                </c:pt>
                <c:pt idx="479">
                  <c:v>3.2365145228215773</c:v>
                </c:pt>
                <c:pt idx="480">
                  <c:v>3.8151137197358769</c:v>
                </c:pt>
                <c:pt idx="481">
                  <c:v>3.3918128654970756</c:v>
                </c:pt>
                <c:pt idx="482">
                  <c:v>3.6838066001534919</c:v>
                </c:pt>
                <c:pt idx="483">
                  <c:v>3.6893203883495143</c:v>
                </c:pt>
                <c:pt idx="484">
                  <c:v>3.5351635953365927</c:v>
                </c:pt>
                <c:pt idx="485">
                  <c:v>4.9058084772370485</c:v>
                </c:pt>
                <c:pt idx="486">
                  <c:v>4.9624687239366141</c:v>
                </c:pt>
                <c:pt idx="487">
                  <c:v>5.0281751192024267</c:v>
                </c:pt>
                <c:pt idx="488">
                  <c:v>4.6999580360889635</c:v>
                </c:pt>
                <c:pt idx="489">
                  <c:v>4.8068669527896999</c:v>
                </c:pt>
                <c:pt idx="490">
                  <c:v>4.8664944013781222</c:v>
                </c:pt>
                <c:pt idx="491">
                  <c:v>4.9045138888888884</c:v>
                </c:pt>
                <c:pt idx="492">
                  <c:v>4.3514644351464433</c:v>
                </c:pt>
                <c:pt idx="493">
                  <c:v>4.6093064091308165</c:v>
                </c:pt>
                <c:pt idx="494">
                  <c:v>3.9705280392959472</c:v>
                </c:pt>
                <c:pt idx="495">
                  <c:v>4.2818911685994641</c:v>
                </c:pt>
                <c:pt idx="496">
                  <c:v>4.3788187372708762</c:v>
                </c:pt>
                <c:pt idx="497">
                  <c:v>4.3234994913530009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'TS_COVID-19_BG'!$E$2:$E$499</c:f>
              <c:numCache>
                <c:formatCode>d\.m\.yy;@</c:formatCode>
                <c:ptCount val="498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</c:numCache>
            </c:numRef>
          </c:cat>
          <c:val>
            <c:numRef>
              <c:f>'TS_COVID-19_BG'!$AG$2:$AG$499</c:f>
              <c:numCache>
                <c:formatCode>General</c:formatCode>
                <c:ptCount val="498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  <c:pt idx="477">
                  <c:v>0.25809935205183587</c:v>
                </c:pt>
                <c:pt idx="478">
                  <c:v>0.29916969382459779</c:v>
                </c:pt>
                <c:pt idx="479">
                  <c:v>0.31360777587192684</c:v>
                </c:pt>
                <c:pt idx="480">
                  <c:v>0.41189931350114417</c:v>
                </c:pt>
                <c:pt idx="481">
                  <c:v>0.42090395480225989</c:v>
                </c:pt>
                <c:pt idx="482">
                  <c:v>0.4059760956175299</c:v>
                </c:pt>
                <c:pt idx="483">
                  <c:v>0.41491935483870968</c:v>
                </c:pt>
                <c:pt idx="484">
                  <c:v>0.3980506822612086</c:v>
                </c:pt>
                <c:pt idx="485">
                  <c:v>0.41229880313660749</c:v>
                </c:pt>
                <c:pt idx="486">
                  <c:v>0.43527863097849934</c:v>
                </c:pt>
                <c:pt idx="487">
                  <c:v>0.43769968051118213</c:v>
                </c:pt>
                <c:pt idx="488">
                  <c:v>0.41919859092910611</c:v>
                </c:pt>
                <c:pt idx="489">
                  <c:v>0.41794409377817854</c:v>
                </c:pt>
                <c:pt idx="490">
                  <c:v>0.42145767315527388</c:v>
                </c:pt>
                <c:pt idx="491">
                  <c:v>0.42492012779552718</c:v>
                </c:pt>
                <c:pt idx="492">
                  <c:v>0.39326334208223973</c:v>
                </c:pt>
                <c:pt idx="493">
                  <c:v>0.39944776806258631</c:v>
                </c:pt>
                <c:pt idx="494">
                  <c:v>0.37254901960784315</c:v>
                </c:pt>
                <c:pt idx="495">
                  <c:v>0.41705498602050328</c:v>
                </c:pt>
                <c:pt idx="496">
                  <c:v>0.47390841320553778</c:v>
                </c:pt>
                <c:pt idx="497">
                  <c:v>0.47634237107921318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'TS_COVID-19_BG'!$E$15:$E$499</c:f>
              <c:numCache>
                <c:formatCode>d\.m\.yy;@</c:formatCode>
                <c:ptCount val="485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</c:numCache>
            </c:numRef>
          </c:cat>
          <c:val>
            <c:numRef>
              <c:f>'TS_COVID-19_BG'!$AS$15:$AS$499</c:f>
              <c:numCache>
                <c:formatCode>0.00</c:formatCode>
                <c:ptCount val="485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  <c:pt idx="436">
                  <c:v>5.7973249445226207</c:v>
                </c:pt>
                <c:pt idx="437">
                  <c:v>5.1355955463885259</c:v>
                </c:pt>
                <c:pt idx="438">
                  <c:v>4.9917413294028528</c:v>
                </c:pt>
                <c:pt idx="439">
                  <c:v>4.7615745822257756</c:v>
                </c:pt>
                <c:pt idx="440">
                  <c:v>4.9629704860057178</c:v>
                </c:pt>
                <c:pt idx="441">
                  <c:v>4.8335016907186121</c:v>
                </c:pt>
                <c:pt idx="442">
                  <c:v>4.689647473732939</c:v>
                </c:pt>
                <c:pt idx="443">
                  <c:v>4.6608766303358049</c:v>
                </c:pt>
                <c:pt idx="444">
                  <c:v>4.9054287992114487</c:v>
                </c:pt>
                <c:pt idx="445">
                  <c:v>4.0135326539002758</c:v>
                </c:pt>
                <c:pt idx="446">
                  <c:v>3.6682825331346613</c:v>
                </c:pt>
                <c:pt idx="447">
                  <c:v>3.5963554246418243</c:v>
                </c:pt>
                <c:pt idx="448">
                  <c:v>3.4668866293547187</c:v>
                </c:pt>
                <c:pt idx="449">
                  <c:v>3.4668866293547187</c:v>
                </c:pt>
                <c:pt idx="450">
                  <c:v>3.4237303642590167</c:v>
                </c:pt>
                <c:pt idx="451">
                  <c:v>3.0928656651919693</c:v>
                </c:pt>
                <c:pt idx="452">
                  <c:v>2.9633968699048636</c:v>
                </c:pt>
                <c:pt idx="453">
                  <c:v>3.0209385566991327</c:v>
                </c:pt>
                <c:pt idx="454">
                  <c:v>2.7044592793306523</c:v>
                </c:pt>
                <c:pt idx="455">
                  <c:v>2.5462196406464117</c:v>
                </c:pt>
                <c:pt idx="456">
                  <c:v>2.5318342189478442</c:v>
                </c:pt>
                <c:pt idx="457">
                  <c:v>2.445521688756441</c:v>
                </c:pt>
                <c:pt idx="458">
                  <c:v>2.1002715679908257</c:v>
                </c:pt>
                <c:pt idx="459">
                  <c:v>2.1290424113879602</c:v>
                </c:pt>
                <c:pt idx="460">
                  <c:v>2.0283444594979891</c:v>
                </c:pt>
                <c:pt idx="461">
                  <c:v>1.9420319293065853</c:v>
                </c:pt>
                <c:pt idx="462">
                  <c:v>1.9132610859094508</c:v>
                </c:pt>
                <c:pt idx="463">
                  <c:v>1.8557193991151815</c:v>
                </c:pt>
                <c:pt idx="464">
                  <c:v>1.8269485557180469</c:v>
                </c:pt>
                <c:pt idx="465">
                  <c:v>1.7981777123209122</c:v>
                </c:pt>
                <c:pt idx="466">
                  <c:v>1.6830943387323738</c:v>
                </c:pt>
                <c:pt idx="467">
                  <c:v>1.4960838566509991</c:v>
                </c:pt>
                <c:pt idx="468">
                  <c:v>1.2515316877753548</c:v>
                </c:pt>
                <c:pt idx="469">
                  <c:v>1.3810004830624607</c:v>
                </c:pt>
                <c:pt idx="470">
                  <c:v>1.3666150613638934</c:v>
                </c:pt>
                <c:pt idx="471">
                  <c:v>1.3522296396653262</c:v>
                </c:pt>
                <c:pt idx="472">
                  <c:v>1.7981777123209122</c:v>
                </c:pt>
                <c:pt idx="473">
                  <c:v>1.7118651821295083</c:v>
                </c:pt>
                <c:pt idx="474">
                  <c:v>1.6687089170338065</c:v>
                </c:pt>
                <c:pt idx="475">
                  <c:v>1.6111672302395375</c:v>
                </c:pt>
                <c:pt idx="476">
                  <c:v>1.6111672302395375</c:v>
                </c:pt>
                <c:pt idx="477">
                  <c:v>1.6255526519381049</c:v>
                </c:pt>
                <c:pt idx="478">
                  <c:v>1.6255526519381049</c:v>
                </c:pt>
                <c:pt idx="479">
                  <c:v>1.4960838566509991</c:v>
                </c:pt>
                <c:pt idx="480">
                  <c:v>1.5104692783495663</c:v>
                </c:pt>
                <c:pt idx="481">
                  <c:v>1.395385904761028</c:v>
                </c:pt>
                <c:pt idx="482">
                  <c:v>1.3810004830624607</c:v>
                </c:pt>
                <c:pt idx="483">
                  <c:v>1.2371462660767876</c:v>
                </c:pt>
                <c:pt idx="484">
                  <c:v>1.2227608443782205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'TS_COVID-19_BG'!$E$15:$E$499</c:f>
              <c:numCache>
                <c:formatCode>d\.m\.yy;@</c:formatCode>
                <c:ptCount val="485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</c:numCache>
            </c:numRef>
          </c:cat>
          <c:val>
            <c:numRef>
              <c:f>'TS_COVID-19_BG'!$U$15:$U$499</c:f>
              <c:numCache>
                <c:formatCode>General</c:formatCode>
                <c:ptCount val="485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  <c:pt idx="464">
                  <c:v>1560</c:v>
                </c:pt>
                <c:pt idx="465">
                  <c:v>1517</c:v>
                </c:pt>
                <c:pt idx="466">
                  <c:v>1495</c:v>
                </c:pt>
                <c:pt idx="467">
                  <c:v>1481</c:v>
                </c:pt>
                <c:pt idx="468">
                  <c:v>1434</c:v>
                </c:pt>
                <c:pt idx="469">
                  <c:v>1313</c:v>
                </c:pt>
                <c:pt idx="470">
                  <c:v>1315</c:v>
                </c:pt>
                <c:pt idx="471">
                  <c:v>1245</c:v>
                </c:pt>
                <c:pt idx="472">
                  <c:v>1134</c:v>
                </c:pt>
                <c:pt idx="473">
                  <c:v>961</c:v>
                </c:pt>
                <c:pt idx="474">
                  <c:v>959</c:v>
                </c:pt>
                <c:pt idx="475">
                  <c:v>895</c:v>
                </c:pt>
                <c:pt idx="476">
                  <c:v>824</c:v>
                </c:pt>
                <c:pt idx="477">
                  <c:v>822</c:v>
                </c:pt>
                <c:pt idx="478">
                  <c:v>826</c:v>
                </c:pt>
                <c:pt idx="479">
                  <c:v>746</c:v>
                </c:pt>
                <c:pt idx="480">
                  <c:v>738</c:v>
                </c:pt>
                <c:pt idx="481">
                  <c:v>727</c:v>
                </c:pt>
                <c:pt idx="482">
                  <c:v>741</c:v>
                </c:pt>
                <c:pt idx="483">
                  <c:v>736</c:v>
                </c:pt>
                <c:pt idx="484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'TS_COVID-19_BG'!$E$15:$E$499</c:f>
              <c:numCache>
                <c:formatCode>d\.m\.yy;@</c:formatCode>
                <c:ptCount val="485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</c:numCache>
            </c:numRef>
          </c:cat>
          <c:val>
            <c:numRef>
              <c:f>'TS_COVID-19_BG'!$V$15:$V$499</c:f>
              <c:numCache>
                <c:formatCode>General</c:formatCode>
                <c:ptCount val="485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  <c:pt idx="464">
                  <c:v>197</c:v>
                </c:pt>
                <c:pt idx="465">
                  <c:v>186</c:v>
                </c:pt>
                <c:pt idx="466">
                  <c:v>179</c:v>
                </c:pt>
                <c:pt idx="467">
                  <c:v>179</c:v>
                </c:pt>
                <c:pt idx="468">
                  <c:v>163</c:v>
                </c:pt>
                <c:pt idx="469">
                  <c:v>155</c:v>
                </c:pt>
                <c:pt idx="470">
                  <c:v>154</c:v>
                </c:pt>
                <c:pt idx="471">
                  <c:v>152</c:v>
                </c:pt>
                <c:pt idx="472">
                  <c:v>123</c:v>
                </c:pt>
                <c:pt idx="473">
                  <c:v>111</c:v>
                </c:pt>
                <c:pt idx="474">
                  <c:v>113</c:v>
                </c:pt>
                <c:pt idx="475">
                  <c:v>108</c:v>
                </c:pt>
                <c:pt idx="476">
                  <c:v>105</c:v>
                </c:pt>
                <c:pt idx="477">
                  <c:v>104</c:v>
                </c:pt>
                <c:pt idx="478">
                  <c:v>104</c:v>
                </c:pt>
                <c:pt idx="479">
                  <c:v>95</c:v>
                </c:pt>
                <c:pt idx="480">
                  <c:v>94</c:v>
                </c:pt>
                <c:pt idx="481">
                  <c:v>94</c:v>
                </c:pt>
                <c:pt idx="482">
                  <c:v>93</c:v>
                </c:pt>
                <c:pt idx="483">
                  <c:v>91</c:v>
                </c:pt>
                <c:pt idx="48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'TS_COVID-19_BG'!$E$88:$E$499</c:f>
              <c:numCache>
                <c:formatCode>d\.m\.yy;@</c:formatCode>
                <c:ptCount val="412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</c:numCache>
            </c:numRef>
          </c:cat>
          <c:val>
            <c:numRef>
              <c:f>'TS_COVID-19_BG'!$S$88:$S$499</c:f>
              <c:numCache>
                <c:formatCode>General</c:formatCode>
                <c:ptCount val="412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  <c:pt idx="391">
                  <c:v>0.6599568845802859</c:v>
                </c:pt>
                <c:pt idx="392">
                  <c:v>0.62079018799638086</c:v>
                </c:pt>
                <c:pt idx="393">
                  <c:v>0.59060873633120869</c:v>
                </c:pt>
                <c:pt idx="394">
                  <c:v>0.57917567934943204</c:v>
                </c:pt>
                <c:pt idx="395">
                  <c:v>0.5638272730342011</c:v>
                </c:pt>
                <c:pt idx="396">
                  <c:v>0.55052388563310239</c:v>
                </c:pt>
                <c:pt idx="397">
                  <c:v>0.55530589972395195</c:v>
                </c:pt>
                <c:pt idx="398">
                  <c:v>0.55269092718667612</c:v>
                </c:pt>
                <c:pt idx="399">
                  <c:v>0.537125474638105</c:v>
                </c:pt>
                <c:pt idx="400">
                  <c:v>0.53450111400129507</c:v>
                </c:pt>
                <c:pt idx="401">
                  <c:v>0.52174299985538042</c:v>
                </c:pt>
                <c:pt idx="402">
                  <c:v>0.50929951554436326</c:v>
                </c:pt>
                <c:pt idx="403">
                  <c:v>0.49124086759291974</c:v>
                </c:pt>
                <c:pt idx="404">
                  <c:v>0.46300458509394943</c:v>
                </c:pt>
                <c:pt idx="405">
                  <c:v>0.44909029020675723</c:v>
                </c:pt>
                <c:pt idx="406">
                  <c:v>0.45713490120549027</c:v>
                </c:pt>
                <c:pt idx="407">
                  <c:v>0.42426672011759198</c:v>
                </c:pt>
                <c:pt idx="408">
                  <c:v>0.442564909520063</c:v>
                </c:pt>
                <c:pt idx="409">
                  <c:v>0.47863911257721287</c:v>
                </c:pt>
                <c:pt idx="410">
                  <c:v>0.49081985093619346</c:v>
                </c:pt>
                <c:pt idx="411">
                  <c:v>0.51983760445084104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Възрастови_групи!$V$17:$V$410</c:f>
              <c:numCache>
                <c:formatCode>General</c:formatCode>
                <c:ptCount val="394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  <c:pt idx="373">
                  <c:v>83</c:v>
                </c:pt>
                <c:pt idx="374">
                  <c:v>76</c:v>
                </c:pt>
                <c:pt idx="375">
                  <c:v>71</c:v>
                </c:pt>
                <c:pt idx="376">
                  <c:v>69</c:v>
                </c:pt>
                <c:pt idx="377">
                  <c:v>69</c:v>
                </c:pt>
                <c:pt idx="378">
                  <c:v>69</c:v>
                </c:pt>
                <c:pt idx="379">
                  <c:v>77</c:v>
                </c:pt>
                <c:pt idx="380">
                  <c:v>79</c:v>
                </c:pt>
                <c:pt idx="381">
                  <c:v>69</c:v>
                </c:pt>
                <c:pt idx="382">
                  <c:v>63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69</c:v>
                </c:pt>
                <c:pt idx="387">
                  <c:v>69</c:v>
                </c:pt>
                <c:pt idx="388">
                  <c:v>72</c:v>
                </c:pt>
                <c:pt idx="389">
                  <c:v>72</c:v>
                </c:pt>
                <c:pt idx="390">
                  <c:v>80</c:v>
                </c:pt>
                <c:pt idx="391">
                  <c:v>83</c:v>
                </c:pt>
                <c:pt idx="392">
                  <c:v>85</c:v>
                </c:pt>
                <c:pt idx="39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Възрастови_групи!$W$17:$W$410</c:f>
              <c:numCache>
                <c:formatCode>General</c:formatCode>
                <c:ptCount val="394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  <c:pt idx="373">
                  <c:v>103</c:v>
                </c:pt>
                <c:pt idx="374">
                  <c:v>99</c:v>
                </c:pt>
                <c:pt idx="375">
                  <c:v>95</c:v>
                </c:pt>
                <c:pt idx="376">
                  <c:v>99</c:v>
                </c:pt>
                <c:pt idx="377">
                  <c:v>103</c:v>
                </c:pt>
                <c:pt idx="378">
                  <c:v>102</c:v>
                </c:pt>
                <c:pt idx="379">
                  <c:v>99</c:v>
                </c:pt>
                <c:pt idx="380">
                  <c:v>96</c:v>
                </c:pt>
                <c:pt idx="381">
                  <c:v>93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98</c:v>
                </c:pt>
                <c:pt idx="386">
                  <c:v>97</c:v>
                </c:pt>
                <c:pt idx="387">
                  <c:v>99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104</c:v>
                </c:pt>
                <c:pt idx="392">
                  <c:v>106</c:v>
                </c:pt>
                <c:pt idx="39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Възрастови_групи!$X$17:$X$410</c:f>
              <c:numCache>
                <c:formatCode>General</c:formatCode>
                <c:ptCount val="394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  <c:pt idx="373">
                  <c:v>137</c:v>
                </c:pt>
                <c:pt idx="374">
                  <c:v>140</c:v>
                </c:pt>
                <c:pt idx="375">
                  <c:v>130</c:v>
                </c:pt>
                <c:pt idx="376">
                  <c:v>122</c:v>
                </c:pt>
                <c:pt idx="377">
                  <c:v>115</c:v>
                </c:pt>
                <c:pt idx="378">
                  <c:v>107</c:v>
                </c:pt>
                <c:pt idx="379">
                  <c:v>112</c:v>
                </c:pt>
                <c:pt idx="380">
                  <c:v>115</c:v>
                </c:pt>
                <c:pt idx="381">
                  <c:v>111</c:v>
                </c:pt>
                <c:pt idx="382">
                  <c:v>102</c:v>
                </c:pt>
                <c:pt idx="383">
                  <c:v>106</c:v>
                </c:pt>
                <c:pt idx="384">
                  <c:v>111</c:v>
                </c:pt>
                <c:pt idx="385">
                  <c:v>113</c:v>
                </c:pt>
                <c:pt idx="386">
                  <c:v>116</c:v>
                </c:pt>
                <c:pt idx="387">
                  <c:v>119</c:v>
                </c:pt>
                <c:pt idx="388">
                  <c:v>118</c:v>
                </c:pt>
                <c:pt idx="389">
                  <c:v>113</c:v>
                </c:pt>
                <c:pt idx="390">
                  <c:v>121</c:v>
                </c:pt>
                <c:pt idx="391">
                  <c:v>136</c:v>
                </c:pt>
                <c:pt idx="392">
                  <c:v>136</c:v>
                </c:pt>
                <c:pt idx="39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Възрастови_групи!$Y$17:$Y$410</c:f>
              <c:numCache>
                <c:formatCode>General</c:formatCode>
                <c:ptCount val="394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  <c:pt idx="373">
                  <c:v>182</c:v>
                </c:pt>
                <c:pt idx="374">
                  <c:v>179</c:v>
                </c:pt>
                <c:pt idx="375">
                  <c:v>171</c:v>
                </c:pt>
                <c:pt idx="376">
                  <c:v>164</c:v>
                </c:pt>
                <c:pt idx="377">
                  <c:v>160</c:v>
                </c:pt>
                <c:pt idx="378">
                  <c:v>159</c:v>
                </c:pt>
                <c:pt idx="379">
                  <c:v>161</c:v>
                </c:pt>
                <c:pt idx="380">
                  <c:v>159</c:v>
                </c:pt>
                <c:pt idx="381">
                  <c:v>155</c:v>
                </c:pt>
                <c:pt idx="382">
                  <c:v>153</c:v>
                </c:pt>
                <c:pt idx="383">
                  <c:v>142</c:v>
                </c:pt>
                <c:pt idx="384">
                  <c:v>137</c:v>
                </c:pt>
                <c:pt idx="385">
                  <c:v>136</c:v>
                </c:pt>
                <c:pt idx="386">
                  <c:v>139</c:v>
                </c:pt>
                <c:pt idx="387">
                  <c:v>139</c:v>
                </c:pt>
                <c:pt idx="388">
                  <c:v>137</c:v>
                </c:pt>
                <c:pt idx="389">
                  <c:v>132</c:v>
                </c:pt>
                <c:pt idx="390">
                  <c:v>136</c:v>
                </c:pt>
                <c:pt idx="391">
                  <c:v>136</c:v>
                </c:pt>
                <c:pt idx="392">
                  <c:v>135</c:v>
                </c:pt>
                <c:pt idx="39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Възрастови_групи!$Z$17:$Z$410</c:f>
              <c:numCache>
                <c:formatCode>General</c:formatCode>
                <c:ptCount val="394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  <c:pt idx="373">
                  <c:v>202</c:v>
                </c:pt>
                <c:pt idx="374">
                  <c:v>191</c:v>
                </c:pt>
                <c:pt idx="375">
                  <c:v>185</c:v>
                </c:pt>
                <c:pt idx="376">
                  <c:v>183</c:v>
                </c:pt>
                <c:pt idx="377">
                  <c:v>179</c:v>
                </c:pt>
                <c:pt idx="378">
                  <c:v>169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172</c:v>
                </c:pt>
                <c:pt idx="383">
                  <c:v>161</c:v>
                </c:pt>
                <c:pt idx="384">
                  <c:v>155</c:v>
                </c:pt>
                <c:pt idx="385">
                  <c:v>148</c:v>
                </c:pt>
                <c:pt idx="386">
                  <c:v>154</c:v>
                </c:pt>
                <c:pt idx="387">
                  <c:v>151</c:v>
                </c:pt>
                <c:pt idx="388">
                  <c:v>138</c:v>
                </c:pt>
                <c:pt idx="389">
                  <c:v>133</c:v>
                </c:pt>
                <c:pt idx="390">
                  <c:v>129</c:v>
                </c:pt>
                <c:pt idx="391">
                  <c:v>130</c:v>
                </c:pt>
                <c:pt idx="392">
                  <c:v>132</c:v>
                </c:pt>
                <c:pt idx="39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Възрастови_групи!$AA$17:$AA$410</c:f>
              <c:numCache>
                <c:formatCode>General</c:formatCode>
                <c:ptCount val="394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  <c:pt idx="373">
                  <c:v>195</c:v>
                </c:pt>
                <c:pt idx="374">
                  <c:v>178</c:v>
                </c:pt>
                <c:pt idx="375">
                  <c:v>178</c:v>
                </c:pt>
                <c:pt idx="376">
                  <c:v>171</c:v>
                </c:pt>
                <c:pt idx="377">
                  <c:v>157</c:v>
                </c:pt>
                <c:pt idx="378">
                  <c:v>157</c:v>
                </c:pt>
                <c:pt idx="379">
                  <c:v>156</c:v>
                </c:pt>
                <c:pt idx="380">
                  <c:v>150</c:v>
                </c:pt>
                <c:pt idx="381">
                  <c:v>153</c:v>
                </c:pt>
                <c:pt idx="382">
                  <c:v>156</c:v>
                </c:pt>
                <c:pt idx="383">
                  <c:v>145</c:v>
                </c:pt>
                <c:pt idx="384">
                  <c:v>147</c:v>
                </c:pt>
                <c:pt idx="385">
                  <c:v>142</c:v>
                </c:pt>
                <c:pt idx="386">
                  <c:v>140</c:v>
                </c:pt>
                <c:pt idx="387">
                  <c:v>143</c:v>
                </c:pt>
                <c:pt idx="388">
                  <c:v>147</c:v>
                </c:pt>
                <c:pt idx="389">
                  <c:v>137</c:v>
                </c:pt>
                <c:pt idx="390">
                  <c:v>135</c:v>
                </c:pt>
                <c:pt idx="391">
                  <c:v>132</c:v>
                </c:pt>
                <c:pt idx="392">
                  <c:v>134</c:v>
                </c:pt>
                <c:pt idx="39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Възрастови_групи!$AB$17:$AB$410</c:f>
              <c:numCache>
                <c:formatCode>General</c:formatCode>
                <c:ptCount val="394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  <c:pt idx="373">
                  <c:v>198</c:v>
                </c:pt>
                <c:pt idx="374">
                  <c:v>206</c:v>
                </c:pt>
                <c:pt idx="375">
                  <c:v>197</c:v>
                </c:pt>
                <c:pt idx="376">
                  <c:v>201</c:v>
                </c:pt>
                <c:pt idx="377">
                  <c:v>193</c:v>
                </c:pt>
                <c:pt idx="378">
                  <c:v>187</c:v>
                </c:pt>
                <c:pt idx="379">
                  <c:v>183</c:v>
                </c:pt>
                <c:pt idx="380">
                  <c:v>179</c:v>
                </c:pt>
                <c:pt idx="381">
                  <c:v>176</c:v>
                </c:pt>
                <c:pt idx="382">
                  <c:v>176</c:v>
                </c:pt>
                <c:pt idx="383">
                  <c:v>171</c:v>
                </c:pt>
                <c:pt idx="384">
                  <c:v>170</c:v>
                </c:pt>
                <c:pt idx="385">
                  <c:v>161</c:v>
                </c:pt>
                <c:pt idx="386">
                  <c:v>159</c:v>
                </c:pt>
                <c:pt idx="387">
                  <c:v>155</c:v>
                </c:pt>
                <c:pt idx="388">
                  <c:v>135</c:v>
                </c:pt>
                <c:pt idx="389">
                  <c:v>128</c:v>
                </c:pt>
                <c:pt idx="390">
                  <c:v>124</c:v>
                </c:pt>
                <c:pt idx="391">
                  <c:v>118</c:v>
                </c:pt>
                <c:pt idx="392">
                  <c:v>106</c:v>
                </c:pt>
                <c:pt idx="39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Възрастови_групи!$AC$17:$AC$410</c:f>
              <c:numCache>
                <c:formatCode>General</c:formatCode>
                <c:ptCount val="394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  <c:pt idx="373">
                  <c:v>92</c:v>
                </c:pt>
                <c:pt idx="374">
                  <c:v>80</c:v>
                </c:pt>
                <c:pt idx="375">
                  <c:v>68</c:v>
                </c:pt>
                <c:pt idx="376">
                  <c:v>69</c:v>
                </c:pt>
                <c:pt idx="377">
                  <c:v>65</c:v>
                </c:pt>
                <c:pt idx="378">
                  <c:v>67</c:v>
                </c:pt>
                <c:pt idx="379">
                  <c:v>70</c:v>
                </c:pt>
                <c:pt idx="380">
                  <c:v>74</c:v>
                </c:pt>
                <c:pt idx="381">
                  <c:v>74</c:v>
                </c:pt>
                <c:pt idx="382">
                  <c:v>71</c:v>
                </c:pt>
                <c:pt idx="383">
                  <c:v>67</c:v>
                </c:pt>
                <c:pt idx="384">
                  <c:v>65</c:v>
                </c:pt>
                <c:pt idx="385">
                  <c:v>58</c:v>
                </c:pt>
                <c:pt idx="386">
                  <c:v>54</c:v>
                </c:pt>
                <c:pt idx="387">
                  <c:v>53</c:v>
                </c:pt>
                <c:pt idx="388">
                  <c:v>53</c:v>
                </c:pt>
                <c:pt idx="389">
                  <c:v>54</c:v>
                </c:pt>
                <c:pt idx="390">
                  <c:v>50</c:v>
                </c:pt>
                <c:pt idx="391">
                  <c:v>53</c:v>
                </c:pt>
                <c:pt idx="392">
                  <c:v>51</c:v>
                </c:pt>
                <c:pt idx="39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Възрастови_групи!$AD$17:$AD$410</c:f>
              <c:numCache>
                <c:formatCode>General</c:formatCode>
                <c:ptCount val="39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Възрастови_групи!$AO$17:$AO$410</c:f>
              <c:numCache>
                <c:formatCode>General</c:formatCode>
                <c:ptCount val="394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  <c:pt idx="345">
                  <c:v>58.721291373551708</c:v>
                </c:pt>
                <c:pt idx="346">
                  <c:v>53.341143658287542</c:v>
                </c:pt>
                <c:pt idx="347">
                  <c:v>50.161965462904163</c:v>
                </c:pt>
                <c:pt idx="348">
                  <c:v>47.802756304339134</c:v>
                </c:pt>
                <c:pt idx="349">
                  <c:v>44.954442808022804</c:v>
                </c:pt>
                <c:pt idx="350">
                  <c:v>42.005431359816512</c:v>
                </c:pt>
                <c:pt idx="351">
                  <c:v>41.156691479601044</c:v>
                </c:pt>
                <c:pt idx="352">
                  <c:v>40.667587141849751</c:v>
                </c:pt>
                <c:pt idx="353">
                  <c:v>42.494535697567798</c:v>
                </c:pt>
                <c:pt idx="354">
                  <c:v>39.214659550294456</c:v>
                </c:pt>
                <c:pt idx="355">
                  <c:v>35.445679065269822</c:v>
                </c:pt>
                <c:pt idx="356">
                  <c:v>32.669292677446336</c:v>
                </c:pt>
                <c:pt idx="357">
                  <c:v>30.310083518881296</c:v>
                </c:pt>
                <c:pt idx="358">
                  <c:v>29.82097918113001</c:v>
                </c:pt>
                <c:pt idx="359">
                  <c:v>29.66273954244577</c:v>
                </c:pt>
                <c:pt idx="360">
                  <c:v>27.56246797445494</c:v>
                </c:pt>
                <c:pt idx="361">
                  <c:v>26.483561347062395</c:v>
                </c:pt>
                <c:pt idx="362">
                  <c:v>25.016248333808534</c:v>
                </c:pt>
                <c:pt idx="363">
                  <c:v>24.153123031894495</c:v>
                </c:pt>
                <c:pt idx="364">
                  <c:v>23.405081103568993</c:v>
                </c:pt>
                <c:pt idx="365">
                  <c:v>22.714580862037764</c:v>
                </c:pt>
                <c:pt idx="366">
                  <c:v>22.426872428066417</c:v>
                </c:pt>
                <c:pt idx="367">
                  <c:v>21.160955318592496</c:v>
                </c:pt>
                <c:pt idx="368">
                  <c:v>19.952579895912841</c:v>
                </c:pt>
                <c:pt idx="369">
                  <c:v>19.405933871367285</c:v>
                </c:pt>
                <c:pt idx="370">
                  <c:v>18.859287846821729</c:v>
                </c:pt>
                <c:pt idx="371">
                  <c:v>18.327027243974737</c:v>
                </c:pt>
                <c:pt idx="372">
                  <c:v>17.564599893950671</c:v>
                </c:pt>
                <c:pt idx="373">
                  <c:v>17.190578929787922</c:v>
                </c:pt>
                <c:pt idx="374">
                  <c:v>16.586391218448096</c:v>
                </c:pt>
                <c:pt idx="375">
                  <c:v>15.780807603328327</c:v>
                </c:pt>
                <c:pt idx="376">
                  <c:v>15.536255434452682</c:v>
                </c:pt>
                <c:pt idx="377">
                  <c:v>15.003994831605693</c:v>
                </c:pt>
                <c:pt idx="378">
                  <c:v>14.658744710840075</c:v>
                </c:pt>
                <c:pt idx="379">
                  <c:v>14.802598927825748</c:v>
                </c:pt>
                <c:pt idx="380">
                  <c:v>14.687515554237212</c:v>
                </c:pt>
                <c:pt idx="381">
                  <c:v>14.371036276868731</c:v>
                </c:pt>
                <c:pt idx="382">
                  <c:v>14.270338324978761</c:v>
                </c:pt>
                <c:pt idx="383">
                  <c:v>13.79561940892604</c:v>
                </c:pt>
                <c:pt idx="384">
                  <c:v>13.694921457036067</c:v>
                </c:pt>
                <c:pt idx="385">
                  <c:v>13.335285914571886</c:v>
                </c:pt>
                <c:pt idx="386">
                  <c:v>13.392827601366154</c:v>
                </c:pt>
                <c:pt idx="387">
                  <c:v>13.392827601366154</c:v>
                </c:pt>
                <c:pt idx="388">
                  <c:v>12.932494107012003</c:v>
                </c:pt>
                <c:pt idx="389">
                  <c:v>12.486546034356415</c:v>
                </c:pt>
                <c:pt idx="390">
                  <c:v>12.572858564547818</c:v>
                </c:pt>
                <c:pt idx="391">
                  <c:v>12.874952420217733</c:v>
                </c:pt>
                <c:pt idx="392">
                  <c:v>12.803025311724895</c:v>
                </c:pt>
                <c:pt idx="393">
                  <c:v>12.8893378419163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Възрастови_групи!$AF$17:$AF$410</c:f>
              <c:numCache>
                <c:formatCode>General</c:formatCode>
                <c:ptCount val="394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  <c:pt idx="345">
                  <c:v>11.632902104947025</c:v>
                </c:pt>
                <c:pt idx="346">
                  <c:v>11.100677825635723</c:v>
                </c:pt>
                <c:pt idx="347">
                  <c:v>11.024645785734108</c:v>
                </c:pt>
                <c:pt idx="348">
                  <c:v>11.328773945340567</c:v>
                </c:pt>
                <c:pt idx="349">
                  <c:v>10.872581705930878</c:v>
                </c:pt>
                <c:pt idx="350">
                  <c:v>10.72051762612765</c:v>
                </c:pt>
                <c:pt idx="351">
                  <c:v>10.264325386717962</c:v>
                </c:pt>
                <c:pt idx="352">
                  <c:v>10.03622926701312</c:v>
                </c:pt>
                <c:pt idx="353">
                  <c:v>10.416389466521192</c:v>
                </c:pt>
                <c:pt idx="354">
                  <c:v>10.72051762612765</c:v>
                </c:pt>
                <c:pt idx="355">
                  <c:v>10.03622926701312</c:v>
                </c:pt>
                <c:pt idx="356">
                  <c:v>9.5800370276034315</c:v>
                </c:pt>
                <c:pt idx="357">
                  <c:v>9.2759088679969732</c:v>
                </c:pt>
                <c:pt idx="358">
                  <c:v>9.123844788193745</c:v>
                </c:pt>
                <c:pt idx="359">
                  <c:v>9.123844788193745</c:v>
                </c:pt>
                <c:pt idx="360">
                  <c:v>8.5155884689808286</c:v>
                </c:pt>
                <c:pt idx="361">
                  <c:v>8.2874923492759844</c:v>
                </c:pt>
                <c:pt idx="362">
                  <c:v>7.5271719502598389</c:v>
                </c:pt>
                <c:pt idx="363">
                  <c:v>6.9189156310469242</c:v>
                </c:pt>
                <c:pt idx="364">
                  <c:v>6.462723391637236</c:v>
                </c:pt>
                <c:pt idx="365">
                  <c:v>6.5387554315388501</c:v>
                </c:pt>
                <c:pt idx="366">
                  <c:v>6.462723391637236</c:v>
                </c:pt>
                <c:pt idx="367">
                  <c:v>7.2230437906533806</c:v>
                </c:pt>
                <c:pt idx="368">
                  <c:v>6.9189156310469242</c:v>
                </c:pt>
                <c:pt idx="369">
                  <c:v>6.7668515512436942</c:v>
                </c:pt>
                <c:pt idx="370">
                  <c:v>6.6908195113420801</c:v>
                </c:pt>
                <c:pt idx="371">
                  <c:v>6.6908195113420801</c:v>
                </c:pt>
                <c:pt idx="372">
                  <c:v>6.2346272719323919</c:v>
                </c:pt>
                <c:pt idx="373">
                  <c:v>6.3106593118340077</c:v>
                </c:pt>
                <c:pt idx="374">
                  <c:v>5.7784350325227054</c:v>
                </c:pt>
                <c:pt idx="375">
                  <c:v>5.3982748330146322</c:v>
                </c:pt>
                <c:pt idx="376">
                  <c:v>5.2462107532114031</c:v>
                </c:pt>
                <c:pt idx="377">
                  <c:v>5.2462107532114031</c:v>
                </c:pt>
                <c:pt idx="378">
                  <c:v>5.2462107532114031</c:v>
                </c:pt>
                <c:pt idx="379">
                  <c:v>5.8544670724243195</c:v>
                </c:pt>
                <c:pt idx="380">
                  <c:v>6.0065311522275486</c:v>
                </c:pt>
                <c:pt idx="381">
                  <c:v>5.2462107532114031</c:v>
                </c:pt>
                <c:pt idx="382">
                  <c:v>4.7900185138017157</c:v>
                </c:pt>
                <c:pt idx="383">
                  <c:v>5.170178713309789</c:v>
                </c:pt>
                <c:pt idx="384">
                  <c:v>5.170178713309789</c:v>
                </c:pt>
                <c:pt idx="385">
                  <c:v>5.170178713309789</c:v>
                </c:pt>
                <c:pt idx="386">
                  <c:v>5.2462107532114031</c:v>
                </c:pt>
                <c:pt idx="387">
                  <c:v>5.2462107532114031</c:v>
                </c:pt>
                <c:pt idx="388">
                  <c:v>5.4743068729162472</c:v>
                </c:pt>
                <c:pt idx="389">
                  <c:v>5.4743068729162472</c:v>
                </c:pt>
                <c:pt idx="390">
                  <c:v>6.0825631921291636</c:v>
                </c:pt>
                <c:pt idx="391">
                  <c:v>6.3106593118340077</c:v>
                </c:pt>
                <c:pt idx="392">
                  <c:v>6.462723391637236</c:v>
                </c:pt>
                <c:pt idx="393">
                  <c:v>6.1585952320307777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Възрастови_групи!$AG$17:$AG$410</c:f>
              <c:numCache>
                <c:formatCode>General</c:formatCode>
                <c:ptCount val="394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  <c:pt idx="345">
                  <c:v>39.003250270855901</c:v>
                </c:pt>
                <c:pt idx="346">
                  <c:v>35.391838208739614</c:v>
                </c:pt>
                <c:pt idx="347">
                  <c:v>34.380642831347053</c:v>
                </c:pt>
                <c:pt idx="348">
                  <c:v>32.358252076561939</c:v>
                </c:pt>
                <c:pt idx="349">
                  <c:v>32.358252076561939</c:v>
                </c:pt>
                <c:pt idx="350">
                  <c:v>29.180209461899604</c:v>
                </c:pt>
                <c:pt idx="351">
                  <c:v>29.758035391838209</c:v>
                </c:pt>
                <c:pt idx="352">
                  <c:v>30.046948356807512</c:v>
                </c:pt>
                <c:pt idx="353">
                  <c:v>30.480317804261464</c:v>
                </c:pt>
                <c:pt idx="354">
                  <c:v>29.035752979414951</c:v>
                </c:pt>
                <c:pt idx="355">
                  <c:v>26.724449259660524</c:v>
                </c:pt>
                <c:pt idx="356">
                  <c:v>25.424340917298665</c:v>
                </c:pt>
                <c:pt idx="357">
                  <c:v>24.124232574936801</c:v>
                </c:pt>
                <c:pt idx="358">
                  <c:v>23.979776092452148</c:v>
                </c:pt>
                <c:pt idx="359">
                  <c:v>23.40195016251354</c:v>
                </c:pt>
                <c:pt idx="360">
                  <c:v>22.101841820151677</c:v>
                </c:pt>
                <c:pt idx="361">
                  <c:v>21.235102925243773</c:v>
                </c:pt>
                <c:pt idx="362">
                  <c:v>20.079451065366559</c:v>
                </c:pt>
                <c:pt idx="363">
                  <c:v>17.623690863127482</c:v>
                </c:pt>
                <c:pt idx="364">
                  <c:v>16.901408450704224</c:v>
                </c:pt>
                <c:pt idx="365">
                  <c:v>16.756951968219575</c:v>
                </c:pt>
                <c:pt idx="366">
                  <c:v>16.612495485734922</c:v>
                </c:pt>
                <c:pt idx="367">
                  <c:v>17.045864933188877</c:v>
                </c:pt>
                <c:pt idx="368">
                  <c:v>16.612495485734922</c:v>
                </c:pt>
                <c:pt idx="369">
                  <c:v>16.323582520765619</c:v>
                </c:pt>
                <c:pt idx="370">
                  <c:v>16.323582520765619</c:v>
                </c:pt>
                <c:pt idx="371">
                  <c:v>16.323582520765619</c:v>
                </c:pt>
                <c:pt idx="372">
                  <c:v>15.167930660888409</c:v>
                </c:pt>
                <c:pt idx="373">
                  <c:v>14.879017695919105</c:v>
                </c:pt>
                <c:pt idx="374">
                  <c:v>14.301191765980498</c:v>
                </c:pt>
                <c:pt idx="375">
                  <c:v>13.723365836041893</c:v>
                </c:pt>
                <c:pt idx="376">
                  <c:v>14.301191765980498</c:v>
                </c:pt>
                <c:pt idx="377">
                  <c:v>14.879017695919105</c:v>
                </c:pt>
                <c:pt idx="378">
                  <c:v>14.734561213434452</c:v>
                </c:pt>
                <c:pt idx="379">
                  <c:v>14.301191765980498</c:v>
                </c:pt>
                <c:pt idx="380">
                  <c:v>13.867822318526546</c:v>
                </c:pt>
                <c:pt idx="381">
                  <c:v>13.434452871072589</c:v>
                </c:pt>
                <c:pt idx="382">
                  <c:v>14.012278801011195</c:v>
                </c:pt>
                <c:pt idx="383">
                  <c:v>14.012278801011195</c:v>
                </c:pt>
                <c:pt idx="384">
                  <c:v>14.012278801011195</c:v>
                </c:pt>
                <c:pt idx="385">
                  <c:v>14.156735283495845</c:v>
                </c:pt>
                <c:pt idx="386">
                  <c:v>14.012278801011195</c:v>
                </c:pt>
                <c:pt idx="387">
                  <c:v>14.301191765980498</c:v>
                </c:pt>
                <c:pt idx="388">
                  <c:v>14.012278801011195</c:v>
                </c:pt>
                <c:pt idx="389">
                  <c:v>14.012278801011195</c:v>
                </c:pt>
                <c:pt idx="390">
                  <c:v>14.012278801011195</c:v>
                </c:pt>
                <c:pt idx="391">
                  <c:v>15.023474178403756</c:v>
                </c:pt>
                <c:pt idx="392">
                  <c:v>15.312387143373059</c:v>
                </c:pt>
                <c:pt idx="393">
                  <c:v>16.323582520765619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Възрастови_групи!$AH$17:$AH$410</c:f>
              <c:numCache>
                <c:formatCode>General</c:formatCode>
                <c:ptCount val="394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  <c:pt idx="345">
                  <c:v>43.706110908961634</c:v>
                </c:pt>
                <c:pt idx="346">
                  <c:v>39.210027729331614</c:v>
                </c:pt>
                <c:pt idx="347">
                  <c:v>39.000907581441844</c:v>
                </c:pt>
                <c:pt idx="348">
                  <c:v>36.909706102544156</c:v>
                </c:pt>
                <c:pt idx="349">
                  <c:v>34.609384475756706</c:v>
                </c:pt>
                <c:pt idx="350">
                  <c:v>33.459223662362973</c:v>
                </c:pt>
                <c:pt idx="351">
                  <c:v>33.04098336658344</c:v>
                </c:pt>
                <c:pt idx="352">
                  <c:v>33.04098336658344</c:v>
                </c:pt>
                <c:pt idx="353">
                  <c:v>34.713944549701587</c:v>
                </c:pt>
                <c:pt idx="354">
                  <c:v>33.04098336658344</c:v>
                </c:pt>
                <c:pt idx="355">
                  <c:v>30.322421444016445</c:v>
                </c:pt>
                <c:pt idx="356">
                  <c:v>28.858580408788065</c:v>
                </c:pt>
                <c:pt idx="357">
                  <c:v>25.617218116496652</c:v>
                </c:pt>
                <c:pt idx="358">
                  <c:v>24.257937155213156</c:v>
                </c:pt>
                <c:pt idx="359">
                  <c:v>24.257937155213156</c:v>
                </c:pt>
                <c:pt idx="360">
                  <c:v>22.062175602370584</c:v>
                </c:pt>
                <c:pt idx="361">
                  <c:v>20.493774493197321</c:v>
                </c:pt>
                <c:pt idx="362">
                  <c:v>19.552733827693363</c:v>
                </c:pt>
                <c:pt idx="363">
                  <c:v>19.134493531913826</c:v>
                </c:pt>
                <c:pt idx="364">
                  <c:v>18.611693162189404</c:v>
                </c:pt>
                <c:pt idx="365">
                  <c:v>18.298012940354752</c:v>
                </c:pt>
                <c:pt idx="366">
                  <c:v>17.984332718520097</c:v>
                </c:pt>
                <c:pt idx="367">
                  <c:v>17.879772644575215</c:v>
                </c:pt>
                <c:pt idx="368">
                  <c:v>17.356972274850794</c:v>
                </c:pt>
                <c:pt idx="369">
                  <c:v>16.52049168329172</c:v>
                </c:pt>
                <c:pt idx="370">
                  <c:v>15.265770795953106</c:v>
                </c:pt>
                <c:pt idx="371">
                  <c:v>15.161210722008223</c:v>
                </c:pt>
                <c:pt idx="372">
                  <c:v>14.742970426228686</c:v>
                </c:pt>
                <c:pt idx="373">
                  <c:v>14.324730130449149</c:v>
                </c:pt>
                <c:pt idx="374">
                  <c:v>14.638410352283801</c:v>
                </c:pt>
                <c:pt idx="375">
                  <c:v>13.592809612834959</c:v>
                </c:pt>
                <c:pt idx="376">
                  <c:v>12.756329021275885</c:v>
                </c:pt>
                <c:pt idx="377">
                  <c:v>12.024408503661693</c:v>
                </c:pt>
                <c:pt idx="378">
                  <c:v>11.187927912102619</c:v>
                </c:pt>
                <c:pt idx="379">
                  <c:v>11.710728281827041</c:v>
                </c:pt>
                <c:pt idx="380">
                  <c:v>12.024408503661693</c:v>
                </c:pt>
                <c:pt idx="381">
                  <c:v>11.606168207882156</c:v>
                </c:pt>
                <c:pt idx="382">
                  <c:v>10.665127542378199</c:v>
                </c:pt>
                <c:pt idx="383">
                  <c:v>11.083367838157736</c:v>
                </c:pt>
                <c:pt idx="384">
                  <c:v>11.606168207882156</c:v>
                </c:pt>
                <c:pt idx="385">
                  <c:v>11.815288355771925</c:v>
                </c:pt>
                <c:pt idx="386">
                  <c:v>12.128968577606578</c:v>
                </c:pt>
                <c:pt idx="387">
                  <c:v>12.442648799441232</c:v>
                </c:pt>
                <c:pt idx="388">
                  <c:v>12.338088725496346</c:v>
                </c:pt>
                <c:pt idx="389">
                  <c:v>11.815288355771925</c:v>
                </c:pt>
                <c:pt idx="390">
                  <c:v>12.651768947331</c:v>
                </c:pt>
                <c:pt idx="391">
                  <c:v>14.220170056504264</c:v>
                </c:pt>
                <c:pt idx="392">
                  <c:v>14.220170056504264</c:v>
                </c:pt>
                <c:pt idx="393">
                  <c:v>14.011049908614496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Възрастови_групи!$AI$17:$AI$410</c:f>
              <c:numCache>
                <c:formatCode>General</c:formatCode>
                <c:ptCount val="394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  <c:pt idx="345">
                  <c:v>54.7685601933008</c:v>
                </c:pt>
                <c:pt idx="346">
                  <c:v>50.599327237409391</c:v>
                </c:pt>
                <c:pt idx="347">
                  <c:v>46.430094281517981</c:v>
                </c:pt>
                <c:pt idx="348">
                  <c:v>45.103520159188889</c:v>
                </c:pt>
                <c:pt idx="349">
                  <c:v>40.271000142132941</c:v>
                </c:pt>
                <c:pt idx="350">
                  <c:v>37.144075425214382</c:v>
                </c:pt>
                <c:pt idx="351">
                  <c:v>37.333586014118538</c:v>
                </c:pt>
                <c:pt idx="352">
                  <c:v>37.807362486378928</c:v>
                </c:pt>
                <c:pt idx="353">
                  <c:v>39.512957786516317</c:v>
                </c:pt>
                <c:pt idx="354">
                  <c:v>35.722746008433226</c:v>
                </c:pt>
                <c:pt idx="355">
                  <c:v>31.458757758089735</c:v>
                </c:pt>
                <c:pt idx="356">
                  <c:v>29.184630691239871</c:v>
                </c:pt>
                <c:pt idx="357">
                  <c:v>26.910503624390014</c:v>
                </c:pt>
                <c:pt idx="358">
                  <c:v>26.531482446581702</c:v>
                </c:pt>
                <c:pt idx="359">
                  <c:v>26.152461268773393</c:v>
                </c:pt>
                <c:pt idx="360">
                  <c:v>23.594068318567302</c:v>
                </c:pt>
                <c:pt idx="361">
                  <c:v>23.404557729663146</c:v>
                </c:pt>
                <c:pt idx="362">
                  <c:v>22.267494196238214</c:v>
                </c:pt>
                <c:pt idx="363">
                  <c:v>21.983228312881984</c:v>
                </c:pt>
                <c:pt idx="364">
                  <c:v>21.22518595726536</c:v>
                </c:pt>
                <c:pt idx="365">
                  <c:v>20.277633012744587</c:v>
                </c:pt>
                <c:pt idx="366">
                  <c:v>20.088122423840431</c:v>
                </c:pt>
                <c:pt idx="367">
                  <c:v>19.614345951580042</c:v>
                </c:pt>
                <c:pt idx="368">
                  <c:v>18.951058890415499</c:v>
                </c:pt>
                <c:pt idx="369">
                  <c:v>19.045814184867581</c:v>
                </c:pt>
                <c:pt idx="370">
                  <c:v>18.856303595963425</c:v>
                </c:pt>
                <c:pt idx="371">
                  <c:v>18.193016534798883</c:v>
                </c:pt>
                <c:pt idx="372">
                  <c:v>17.340218884730184</c:v>
                </c:pt>
                <c:pt idx="373">
                  <c:v>17.245463590278106</c:v>
                </c:pt>
                <c:pt idx="374">
                  <c:v>16.961197706921872</c:v>
                </c:pt>
                <c:pt idx="375">
                  <c:v>16.203155351305252</c:v>
                </c:pt>
                <c:pt idx="376">
                  <c:v>15.539868290140712</c:v>
                </c:pt>
                <c:pt idx="377">
                  <c:v>15.160847112332402</c:v>
                </c:pt>
                <c:pt idx="378">
                  <c:v>15.066091817880325</c:v>
                </c:pt>
                <c:pt idx="379">
                  <c:v>15.255602406784478</c:v>
                </c:pt>
                <c:pt idx="380">
                  <c:v>15.066091817880325</c:v>
                </c:pt>
                <c:pt idx="381">
                  <c:v>14.687070640072015</c:v>
                </c:pt>
                <c:pt idx="382">
                  <c:v>14.497560051167859</c:v>
                </c:pt>
                <c:pt idx="383">
                  <c:v>13.455251812195007</c:v>
                </c:pt>
                <c:pt idx="384">
                  <c:v>12.981475339934619</c:v>
                </c:pt>
                <c:pt idx="385">
                  <c:v>12.886720045482541</c:v>
                </c:pt>
                <c:pt idx="386">
                  <c:v>13.170985928838775</c:v>
                </c:pt>
                <c:pt idx="387">
                  <c:v>13.170985928838775</c:v>
                </c:pt>
                <c:pt idx="388">
                  <c:v>12.981475339934619</c:v>
                </c:pt>
                <c:pt idx="389">
                  <c:v>12.507698867674231</c:v>
                </c:pt>
                <c:pt idx="390">
                  <c:v>12.886720045482541</c:v>
                </c:pt>
                <c:pt idx="391">
                  <c:v>12.886720045482541</c:v>
                </c:pt>
                <c:pt idx="392">
                  <c:v>12.791964751030465</c:v>
                </c:pt>
                <c:pt idx="393">
                  <c:v>12.886720045482541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Възрастови_групи!$AJ$17:$AJ$410</c:f>
              <c:numCache>
                <c:formatCode>General</c:formatCode>
                <c:ptCount val="394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  <c:pt idx="345">
                  <c:v>64.299237954382164</c:v>
                </c:pt>
                <c:pt idx="346">
                  <c:v>58.635031022022225</c:v>
                </c:pt>
                <c:pt idx="347">
                  <c:v>55.278463950994116</c:v>
                </c:pt>
                <c:pt idx="348">
                  <c:v>51.187647833178616</c:v>
                </c:pt>
                <c:pt idx="349">
                  <c:v>48.984900692816417</c:v>
                </c:pt>
                <c:pt idx="350">
                  <c:v>47.726188041180883</c:v>
                </c:pt>
                <c:pt idx="351">
                  <c:v>47.306617157302369</c:v>
                </c:pt>
                <c:pt idx="352">
                  <c:v>46.677260831484595</c:v>
                </c:pt>
                <c:pt idx="353">
                  <c:v>50.033827902512705</c:v>
                </c:pt>
                <c:pt idx="354">
                  <c:v>46.047904505666828</c:v>
                </c:pt>
                <c:pt idx="355">
                  <c:v>41.537517503972808</c:v>
                </c:pt>
                <c:pt idx="356">
                  <c:v>37.761379549066191</c:v>
                </c:pt>
                <c:pt idx="357">
                  <c:v>35.768417850643253</c:v>
                </c:pt>
                <c:pt idx="358">
                  <c:v>35.348846966764746</c:v>
                </c:pt>
                <c:pt idx="359">
                  <c:v>35.348846966764746</c:v>
                </c:pt>
                <c:pt idx="360">
                  <c:v>34.195027036098828</c:v>
                </c:pt>
                <c:pt idx="361">
                  <c:v>32.936314384463294</c:v>
                </c:pt>
                <c:pt idx="362">
                  <c:v>31.992279895736633</c:v>
                </c:pt>
                <c:pt idx="363">
                  <c:v>29.684640034404815</c:v>
                </c:pt>
                <c:pt idx="364">
                  <c:v>28.950390987617418</c:v>
                </c:pt>
                <c:pt idx="365">
                  <c:v>27.796571056951503</c:v>
                </c:pt>
                <c:pt idx="366">
                  <c:v>27.167214731133733</c:v>
                </c:pt>
                <c:pt idx="367">
                  <c:v>24.859574869801911</c:v>
                </c:pt>
                <c:pt idx="368">
                  <c:v>22.971505892348603</c:v>
                </c:pt>
                <c:pt idx="369">
                  <c:v>22.551935008470089</c:v>
                </c:pt>
                <c:pt idx="370">
                  <c:v>22.447042287500459</c:v>
                </c:pt>
                <c:pt idx="371">
                  <c:v>22.237256845561202</c:v>
                </c:pt>
                <c:pt idx="372">
                  <c:v>21.607900519743431</c:v>
                </c:pt>
                <c:pt idx="373">
                  <c:v>21.188329635864918</c:v>
                </c:pt>
                <c:pt idx="374">
                  <c:v>20.034509705199007</c:v>
                </c:pt>
                <c:pt idx="375">
                  <c:v>19.40515337938124</c:v>
                </c:pt>
                <c:pt idx="376">
                  <c:v>19.195367937441979</c:v>
                </c:pt>
                <c:pt idx="377">
                  <c:v>18.775797053563466</c:v>
                </c:pt>
                <c:pt idx="378">
                  <c:v>17.726869843867185</c:v>
                </c:pt>
                <c:pt idx="379">
                  <c:v>17.726869843867185</c:v>
                </c:pt>
                <c:pt idx="380">
                  <c:v>17.517084401927928</c:v>
                </c:pt>
                <c:pt idx="381">
                  <c:v>17.412191680958298</c:v>
                </c:pt>
                <c:pt idx="382">
                  <c:v>18.041548006776072</c:v>
                </c:pt>
                <c:pt idx="383">
                  <c:v>16.887728076110157</c:v>
                </c:pt>
                <c:pt idx="384">
                  <c:v>16.258371750292387</c:v>
                </c:pt>
                <c:pt idx="385">
                  <c:v>15.524122703504991</c:v>
                </c:pt>
                <c:pt idx="386">
                  <c:v>16.15347902932276</c:v>
                </c:pt>
                <c:pt idx="387">
                  <c:v>15.838800866413875</c:v>
                </c:pt>
                <c:pt idx="388">
                  <c:v>14.475195493808709</c:v>
                </c:pt>
                <c:pt idx="389">
                  <c:v>13.950731888960565</c:v>
                </c:pt>
                <c:pt idx="390">
                  <c:v>13.531161005082053</c:v>
                </c:pt>
                <c:pt idx="391">
                  <c:v>13.636053726051681</c:v>
                </c:pt>
                <c:pt idx="392">
                  <c:v>13.845839167990937</c:v>
                </c:pt>
                <c:pt idx="393">
                  <c:v>14.26541005186945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Възрастови_групи!$AK$17:$AK$410</c:f>
              <c:numCache>
                <c:formatCode>General</c:formatCode>
                <c:ptCount val="394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  <c:pt idx="345">
                  <c:v>95.351228113164325</c:v>
                </c:pt>
                <c:pt idx="346">
                  <c:v>85.336685719156009</c:v>
                </c:pt>
                <c:pt idx="347">
                  <c:v>79.264037671725433</c:v>
                </c:pt>
                <c:pt idx="348">
                  <c:v>74.150228789678621</c:v>
                </c:pt>
                <c:pt idx="349">
                  <c:v>69.569108332845033</c:v>
                </c:pt>
                <c:pt idx="350">
                  <c:v>64.029148710627666</c:v>
                </c:pt>
                <c:pt idx="351">
                  <c:v>62.324545749945401</c:v>
                </c:pt>
                <c:pt idx="352">
                  <c:v>60.939555844391059</c:v>
                </c:pt>
                <c:pt idx="353">
                  <c:v>63.922611025585027</c:v>
                </c:pt>
                <c:pt idx="354">
                  <c:v>58.169576033282375</c:v>
                </c:pt>
                <c:pt idx="355">
                  <c:v>51.351164190553298</c:v>
                </c:pt>
                <c:pt idx="356">
                  <c:v>47.409269843975558</c:v>
                </c:pt>
                <c:pt idx="357">
                  <c:v>43.467375497397818</c:v>
                </c:pt>
                <c:pt idx="358">
                  <c:v>42.4019986469714</c:v>
                </c:pt>
                <c:pt idx="359">
                  <c:v>42.828149387141963</c:v>
                </c:pt>
                <c:pt idx="360">
                  <c:v>39.099330410649507</c:v>
                </c:pt>
                <c:pt idx="361">
                  <c:v>36.862039024754026</c:v>
                </c:pt>
                <c:pt idx="362">
                  <c:v>35.050898379029121</c:v>
                </c:pt>
                <c:pt idx="363">
                  <c:v>35.477049119199684</c:v>
                </c:pt>
                <c:pt idx="364">
                  <c:v>33.878983843560064</c:v>
                </c:pt>
                <c:pt idx="365">
                  <c:v>32.707069308091008</c:v>
                </c:pt>
                <c:pt idx="366">
                  <c:v>32.600531623048361</c:v>
                </c:pt>
                <c:pt idx="367">
                  <c:v>29.404401071769108</c:v>
                </c:pt>
                <c:pt idx="368">
                  <c:v>26.314808205532504</c:v>
                </c:pt>
                <c:pt idx="369">
                  <c:v>25.888657465361934</c:v>
                </c:pt>
                <c:pt idx="370">
                  <c:v>24.503667559807592</c:v>
                </c:pt>
                <c:pt idx="371">
                  <c:v>22.799064599125327</c:v>
                </c:pt>
                <c:pt idx="372">
                  <c:v>21.94676311878419</c:v>
                </c:pt>
                <c:pt idx="373">
                  <c:v>20.774848583315134</c:v>
                </c:pt>
                <c:pt idx="374">
                  <c:v>18.963707937590225</c:v>
                </c:pt>
                <c:pt idx="375">
                  <c:v>18.963707937590225</c:v>
                </c:pt>
                <c:pt idx="376">
                  <c:v>18.217944142291731</c:v>
                </c:pt>
                <c:pt idx="377">
                  <c:v>16.726416551694747</c:v>
                </c:pt>
                <c:pt idx="378">
                  <c:v>16.726416551694747</c:v>
                </c:pt>
                <c:pt idx="379">
                  <c:v>16.619878866652105</c:v>
                </c:pt>
                <c:pt idx="380">
                  <c:v>15.980652756396257</c:v>
                </c:pt>
                <c:pt idx="381">
                  <c:v>16.300265811524181</c:v>
                </c:pt>
                <c:pt idx="382">
                  <c:v>16.619878866652105</c:v>
                </c:pt>
                <c:pt idx="383">
                  <c:v>15.447964331183046</c:v>
                </c:pt>
                <c:pt idx="384">
                  <c:v>15.661039701268331</c:v>
                </c:pt>
                <c:pt idx="385">
                  <c:v>15.128351276055122</c:v>
                </c:pt>
                <c:pt idx="386">
                  <c:v>14.915275905969839</c:v>
                </c:pt>
                <c:pt idx="387">
                  <c:v>15.234888961097765</c:v>
                </c:pt>
                <c:pt idx="388">
                  <c:v>15.661039701268331</c:v>
                </c:pt>
                <c:pt idx="389">
                  <c:v>14.595662850841915</c:v>
                </c:pt>
                <c:pt idx="390">
                  <c:v>14.38258748075663</c:v>
                </c:pt>
                <c:pt idx="391">
                  <c:v>14.062974425628704</c:v>
                </c:pt>
                <c:pt idx="392">
                  <c:v>14.276049795713989</c:v>
                </c:pt>
                <c:pt idx="393">
                  <c:v>14.595662850841915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Възрастови_групи!$AL$17:$AL$410</c:f>
              <c:numCache>
                <c:formatCode>General</c:formatCode>
                <c:ptCount val="394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  <c:pt idx="345">
                  <c:v>114.67824560803689</c:v>
                </c:pt>
                <c:pt idx="346">
                  <c:v>102.85427742733246</c:v>
                </c:pt>
                <c:pt idx="347">
                  <c:v>94.591745445635382</c:v>
                </c:pt>
                <c:pt idx="348">
                  <c:v>91.31522414254863</c:v>
                </c:pt>
                <c:pt idx="349">
                  <c:v>85.047096432295675</c:v>
                </c:pt>
                <c:pt idx="350">
                  <c:v>77.639309138360375</c:v>
                </c:pt>
                <c:pt idx="351">
                  <c:v>74.93261762711478</c:v>
                </c:pt>
                <c:pt idx="352">
                  <c:v>73.223128251591248</c:v>
                </c:pt>
                <c:pt idx="353">
                  <c:v>75.35998997099567</c:v>
                </c:pt>
                <c:pt idx="354">
                  <c:v>67.382372885219183</c:v>
                </c:pt>
                <c:pt idx="355">
                  <c:v>60.68687283108536</c:v>
                </c:pt>
                <c:pt idx="356">
                  <c:v>55.131032360633881</c:v>
                </c:pt>
                <c:pt idx="357">
                  <c:v>50.999766369785348</c:v>
                </c:pt>
                <c:pt idx="358">
                  <c:v>51.142223817745638</c:v>
                </c:pt>
                <c:pt idx="359">
                  <c:v>50.287479129983872</c:v>
                </c:pt>
                <c:pt idx="360">
                  <c:v>46.298670587095636</c:v>
                </c:pt>
                <c:pt idx="361">
                  <c:v>44.161808867691221</c:v>
                </c:pt>
                <c:pt idx="362">
                  <c:v>40.030542876842688</c:v>
                </c:pt>
                <c:pt idx="363">
                  <c:v>39.888085428882391</c:v>
                </c:pt>
                <c:pt idx="364">
                  <c:v>40.173000324802985</c:v>
                </c:pt>
                <c:pt idx="365">
                  <c:v>38.890883293160336</c:v>
                </c:pt>
                <c:pt idx="366">
                  <c:v>38.463510949279446</c:v>
                </c:pt>
                <c:pt idx="367">
                  <c:v>35.329447094152975</c:v>
                </c:pt>
                <c:pt idx="368">
                  <c:v>33.477500270669154</c:v>
                </c:pt>
                <c:pt idx="369">
                  <c:v>31.768010895145618</c:v>
                </c:pt>
                <c:pt idx="370">
                  <c:v>30.770808759423559</c:v>
                </c:pt>
                <c:pt idx="371">
                  <c:v>29.7736066237015</c:v>
                </c:pt>
                <c:pt idx="372">
                  <c:v>28.349032144098562</c:v>
                </c:pt>
                <c:pt idx="373">
                  <c:v>28.206574696138262</c:v>
                </c:pt>
                <c:pt idx="374">
                  <c:v>29.346234279820621</c:v>
                </c:pt>
                <c:pt idx="375">
                  <c:v>28.064117248177972</c:v>
                </c:pt>
                <c:pt idx="376">
                  <c:v>28.633947040019144</c:v>
                </c:pt>
                <c:pt idx="377">
                  <c:v>27.494287456336792</c:v>
                </c:pt>
                <c:pt idx="378">
                  <c:v>26.639542768575026</c:v>
                </c:pt>
                <c:pt idx="379">
                  <c:v>26.069712976733847</c:v>
                </c:pt>
                <c:pt idx="380">
                  <c:v>25.499883184892674</c:v>
                </c:pt>
                <c:pt idx="381">
                  <c:v>25.072510841011788</c:v>
                </c:pt>
                <c:pt idx="382">
                  <c:v>25.072510841011788</c:v>
                </c:pt>
                <c:pt idx="383">
                  <c:v>24.360223601210318</c:v>
                </c:pt>
                <c:pt idx="384">
                  <c:v>24.217766153250025</c:v>
                </c:pt>
                <c:pt idx="385">
                  <c:v>22.935649121607376</c:v>
                </c:pt>
                <c:pt idx="386">
                  <c:v>22.650734225686787</c:v>
                </c:pt>
                <c:pt idx="387">
                  <c:v>22.08090443384561</c:v>
                </c:pt>
                <c:pt idx="388">
                  <c:v>19.231755474639723</c:v>
                </c:pt>
                <c:pt idx="389">
                  <c:v>18.234553338917664</c:v>
                </c:pt>
                <c:pt idx="390">
                  <c:v>17.664723547076488</c:v>
                </c:pt>
                <c:pt idx="391">
                  <c:v>16.809978859314722</c:v>
                </c:pt>
                <c:pt idx="392">
                  <c:v>15.10048948379119</c:v>
                </c:pt>
                <c:pt idx="393">
                  <c:v>15.527861827672075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Възрастови_групи!$AM$17:$AM$410</c:f>
              <c:numCache>
                <c:formatCode>General</c:formatCode>
                <c:ptCount val="394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  <c:pt idx="345">
                  <c:v>107.39038060609273</c:v>
                </c:pt>
                <c:pt idx="346">
                  <c:v>100.42989297421637</c:v>
                </c:pt>
                <c:pt idx="347">
                  <c:v>94.132308926328207</c:v>
                </c:pt>
                <c:pt idx="348">
                  <c:v>90.817791006387068</c:v>
                </c:pt>
                <c:pt idx="349">
                  <c:v>87.171821294451831</c:v>
                </c:pt>
                <c:pt idx="350">
                  <c:v>81.537140830551905</c:v>
                </c:pt>
                <c:pt idx="351">
                  <c:v>75.902460366651979</c:v>
                </c:pt>
                <c:pt idx="352">
                  <c:v>73.250846030699066</c:v>
                </c:pt>
                <c:pt idx="353">
                  <c:v>76.56536395064019</c:v>
                </c:pt>
                <c:pt idx="354">
                  <c:v>70.599231694746152</c:v>
                </c:pt>
                <c:pt idx="355">
                  <c:v>66.621810190816802</c:v>
                </c:pt>
                <c:pt idx="356">
                  <c:v>57.672611806975738</c:v>
                </c:pt>
                <c:pt idx="357">
                  <c:v>54.689545679028718</c:v>
                </c:pt>
                <c:pt idx="358">
                  <c:v>54.358093887034606</c:v>
                </c:pt>
                <c:pt idx="359">
                  <c:v>53.695190303046367</c:v>
                </c:pt>
                <c:pt idx="360">
                  <c:v>51.04357596709346</c:v>
                </c:pt>
                <c:pt idx="361">
                  <c:v>50.380672383105235</c:v>
                </c:pt>
                <c:pt idx="362">
                  <c:v>48.723413423134673</c:v>
                </c:pt>
                <c:pt idx="363">
                  <c:v>46.071799087181766</c:v>
                </c:pt>
                <c:pt idx="364">
                  <c:v>43.420184751228859</c:v>
                </c:pt>
                <c:pt idx="365">
                  <c:v>42.757281167240627</c:v>
                </c:pt>
                <c:pt idx="366">
                  <c:v>42.094377583252403</c:v>
                </c:pt>
                <c:pt idx="367">
                  <c:v>35.465341743370132</c:v>
                </c:pt>
                <c:pt idx="368">
                  <c:v>34.802438159381907</c:v>
                </c:pt>
                <c:pt idx="369">
                  <c:v>32.813727407417225</c:v>
                </c:pt>
                <c:pt idx="370">
                  <c:v>32.482275615423113</c:v>
                </c:pt>
                <c:pt idx="371">
                  <c:v>31.487920239440776</c:v>
                </c:pt>
                <c:pt idx="372">
                  <c:v>31.487920239440776</c:v>
                </c:pt>
                <c:pt idx="373">
                  <c:v>30.493564863458435</c:v>
                </c:pt>
                <c:pt idx="374">
                  <c:v>26.516143359529071</c:v>
                </c:pt>
                <c:pt idx="375">
                  <c:v>22.538721855599714</c:v>
                </c:pt>
                <c:pt idx="376">
                  <c:v>22.870173647593823</c:v>
                </c:pt>
                <c:pt idx="377">
                  <c:v>21.54436647961737</c:v>
                </c:pt>
                <c:pt idx="378">
                  <c:v>22.207270063605598</c:v>
                </c:pt>
                <c:pt idx="379">
                  <c:v>23.201625439587939</c:v>
                </c:pt>
                <c:pt idx="380">
                  <c:v>24.527432607564393</c:v>
                </c:pt>
                <c:pt idx="381">
                  <c:v>24.527432607564393</c:v>
                </c:pt>
                <c:pt idx="382">
                  <c:v>23.533077231582052</c:v>
                </c:pt>
                <c:pt idx="383">
                  <c:v>22.207270063605598</c:v>
                </c:pt>
                <c:pt idx="384">
                  <c:v>21.54436647961737</c:v>
                </c:pt>
                <c:pt idx="385">
                  <c:v>19.224203935658576</c:v>
                </c:pt>
                <c:pt idx="386">
                  <c:v>17.898396767682122</c:v>
                </c:pt>
                <c:pt idx="387">
                  <c:v>17.56694497568801</c:v>
                </c:pt>
                <c:pt idx="388">
                  <c:v>17.56694497568801</c:v>
                </c:pt>
                <c:pt idx="389">
                  <c:v>17.898396767682122</c:v>
                </c:pt>
                <c:pt idx="390">
                  <c:v>16.572589599705672</c:v>
                </c:pt>
                <c:pt idx="391">
                  <c:v>17.56694497568801</c:v>
                </c:pt>
                <c:pt idx="392">
                  <c:v>16.904041391699785</c:v>
                </c:pt>
                <c:pt idx="393">
                  <c:v>14.915330639735103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Възрастови_групи!$A$17:$A$410</c:f>
              <c:numCache>
                <c:formatCode>m/d/yyyy</c:formatCode>
                <c:ptCount val="394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</c:numCache>
            </c:numRef>
          </c:cat>
          <c:val>
            <c:numRef>
              <c:f>Възрастови_групи!$AN$17:$AN$410</c:f>
              <c:numCache>
                <c:formatCode>General</c:formatCode>
                <c:ptCount val="394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  <c:pt idx="345">
                  <c:v>71.034369706573415</c:v>
                </c:pt>
                <c:pt idx="346">
                  <c:v>62.838096278891868</c:v>
                </c:pt>
                <c:pt idx="347">
                  <c:v>60.106005136331348</c:v>
                </c:pt>
                <c:pt idx="348">
                  <c:v>60.106005136331348</c:v>
                </c:pt>
                <c:pt idx="349">
                  <c:v>60.106005136331348</c:v>
                </c:pt>
                <c:pt idx="350">
                  <c:v>49.177640566089288</c:v>
                </c:pt>
                <c:pt idx="351">
                  <c:v>51.909731708649808</c:v>
                </c:pt>
                <c:pt idx="352">
                  <c:v>54.641822851210314</c:v>
                </c:pt>
                <c:pt idx="353">
                  <c:v>54.641822851210314</c:v>
                </c:pt>
                <c:pt idx="354">
                  <c:v>54.641822851210314</c:v>
                </c:pt>
                <c:pt idx="355">
                  <c:v>54.641822851210314</c:v>
                </c:pt>
                <c:pt idx="356">
                  <c:v>51.909731708649808</c:v>
                </c:pt>
                <c:pt idx="357">
                  <c:v>46.445549423528767</c:v>
                </c:pt>
                <c:pt idx="358">
                  <c:v>46.445549423528767</c:v>
                </c:pt>
                <c:pt idx="359">
                  <c:v>49.177640566089288</c:v>
                </c:pt>
                <c:pt idx="360">
                  <c:v>51.909731708649808</c:v>
                </c:pt>
                <c:pt idx="361">
                  <c:v>54.641822851210314</c:v>
                </c:pt>
                <c:pt idx="362">
                  <c:v>46.445549423528767</c:v>
                </c:pt>
                <c:pt idx="363">
                  <c:v>43.713458280968247</c:v>
                </c:pt>
                <c:pt idx="364">
                  <c:v>43.713458280968247</c:v>
                </c:pt>
                <c:pt idx="365">
                  <c:v>38.249275995847221</c:v>
                </c:pt>
                <c:pt idx="366">
                  <c:v>35.517184853286707</c:v>
                </c:pt>
                <c:pt idx="367">
                  <c:v>32.785093710726187</c:v>
                </c:pt>
                <c:pt idx="368">
                  <c:v>24.588820283044644</c:v>
                </c:pt>
                <c:pt idx="369">
                  <c:v>21.856729140484124</c:v>
                </c:pt>
                <c:pt idx="370">
                  <c:v>19.12463799792361</c:v>
                </c:pt>
                <c:pt idx="371">
                  <c:v>16.392546855363094</c:v>
                </c:pt>
                <c:pt idx="372">
                  <c:v>10.928364570242062</c:v>
                </c:pt>
                <c:pt idx="373">
                  <c:v>8.1962734276815468</c:v>
                </c:pt>
                <c:pt idx="374">
                  <c:v>10.928364570242062</c:v>
                </c:pt>
                <c:pt idx="375">
                  <c:v>5.4641822851210309</c:v>
                </c:pt>
                <c:pt idx="376">
                  <c:v>5.4641822851210309</c:v>
                </c:pt>
                <c:pt idx="377">
                  <c:v>5.4641822851210309</c:v>
                </c:pt>
                <c:pt idx="378">
                  <c:v>5.4641822851210309</c:v>
                </c:pt>
                <c:pt idx="379">
                  <c:v>5.4641822851210309</c:v>
                </c:pt>
                <c:pt idx="380">
                  <c:v>5.4641822851210309</c:v>
                </c:pt>
                <c:pt idx="381">
                  <c:v>5.4641822851210309</c:v>
                </c:pt>
                <c:pt idx="382">
                  <c:v>5.4641822851210309</c:v>
                </c:pt>
                <c:pt idx="383">
                  <c:v>5.4641822851210309</c:v>
                </c:pt>
                <c:pt idx="384">
                  <c:v>5.4641822851210309</c:v>
                </c:pt>
                <c:pt idx="385">
                  <c:v>8.1962734276815468</c:v>
                </c:pt>
                <c:pt idx="386">
                  <c:v>8.1962734276815468</c:v>
                </c:pt>
                <c:pt idx="387">
                  <c:v>8.1962734276815468</c:v>
                </c:pt>
                <c:pt idx="388">
                  <c:v>5.4641822851210309</c:v>
                </c:pt>
                <c:pt idx="389">
                  <c:v>5.4641822851210309</c:v>
                </c:pt>
                <c:pt idx="390">
                  <c:v>5.4641822851210309</c:v>
                </c:pt>
                <c:pt idx="391">
                  <c:v>8.1962734276815468</c:v>
                </c:pt>
                <c:pt idx="392">
                  <c:v>13.660455712802579</c:v>
                </c:pt>
                <c:pt idx="393">
                  <c:v>13.660455712802579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601</xdr:row>
      <xdr:rowOff>136342</xdr:rowOff>
    </xdr:from>
    <xdr:to>
      <xdr:col>55</xdr:col>
      <xdr:colOff>2014538</xdr:colOff>
      <xdr:row>622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537</xdr:row>
      <xdr:rowOff>111308</xdr:rowOff>
    </xdr:from>
    <xdr:to>
      <xdr:col>48</xdr:col>
      <xdr:colOff>1351690</xdr:colOff>
      <xdr:row>565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567</xdr:row>
      <xdr:rowOff>3400</xdr:rowOff>
    </xdr:from>
    <xdr:to>
      <xdr:col>48</xdr:col>
      <xdr:colOff>1127307</xdr:colOff>
      <xdr:row>599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559</xdr:row>
      <xdr:rowOff>20999</xdr:rowOff>
    </xdr:from>
    <xdr:to>
      <xdr:col>56</xdr:col>
      <xdr:colOff>328613</xdr:colOff>
      <xdr:row>578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537</xdr:row>
      <xdr:rowOff>19986</xdr:rowOff>
    </xdr:from>
    <xdr:to>
      <xdr:col>56</xdr:col>
      <xdr:colOff>286703</xdr:colOff>
      <xdr:row>556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580</xdr:row>
      <xdr:rowOff>168117</xdr:rowOff>
    </xdr:from>
    <xdr:to>
      <xdr:col>56</xdr:col>
      <xdr:colOff>50483</xdr:colOff>
      <xdr:row>600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522</xdr:row>
      <xdr:rowOff>80782</xdr:rowOff>
    </xdr:from>
    <xdr:to>
      <xdr:col>32</xdr:col>
      <xdr:colOff>330609</xdr:colOff>
      <xdr:row>544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547</xdr:row>
      <xdr:rowOff>82550</xdr:rowOff>
    </xdr:from>
    <xdr:to>
      <xdr:col>20</xdr:col>
      <xdr:colOff>650875</xdr:colOff>
      <xdr:row>568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619</xdr:row>
      <xdr:rowOff>70983</xdr:rowOff>
    </xdr:from>
    <xdr:to>
      <xdr:col>33</xdr:col>
      <xdr:colOff>630844</xdr:colOff>
      <xdr:row>641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601</xdr:row>
      <xdr:rowOff>176347</xdr:rowOff>
    </xdr:from>
    <xdr:to>
      <xdr:col>49</xdr:col>
      <xdr:colOff>37286</xdr:colOff>
      <xdr:row>622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603</xdr:row>
      <xdr:rowOff>110660</xdr:rowOff>
    </xdr:from>
    <xdr:to>
      <xdr:col>44</xdr:col>
      <xdr:colOff>41125</xdr:colOff>
      <xdr:row>621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595</xdr:row>
      <xdr:rowOff>39279</xdr:rowOff>
    </xdr:from>
    <xdr:to>
      <xdr:col>29</xdr:col>
      <xdr:colOff>501015</xdr:colOff>
      <xdr:row>615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595</xdr:row>
      <xdr:rowOff>70665</xdr:rowOff>
    </xdr:from>
    <xdr:to>
      <xdr:col>17</xdr:col>
      <xdr:colOff>306493</xdr:colOff>
      <xdr:row>616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571</xdr:row>
      <xdr:rowOff>119132</xdr:rowOff>
    </xdr:from>
    <xdr:to>
      <xdr:col>20</xdr:col>
      <xdr:colOff>728980</xdr:colOff>
      <xdr:row>593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545</xdr:row>
      <xdr:rowOff>164148</xdr:rowOff>
    </xdr:from>
    <xdr:to>
      <xdr:col>32</xdr:col>
      <xdr:colOff>501714</xdr:colOff>
      <xdr:row>568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571</xdr:row>
      <xdr:rowOff>51117</xdr:rowOff>
    </xdr:from>
    <xdr:to>
      <xdr:col>32</xdr:col>
      <xdr:colOff>309086</xdr:colOff>
      <xdr:row>593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522</xdr:row>
      <xdr:rowOff>106680</xdr:rowOff>
    </xdr:from>
    <xdr:to>
      <xdr:col>20</xdr:col>
      <xdr:colOff>471671</xdr:colOff>
      <xdr:row>544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515</xdr:row>
      <xdr:rowOff>0</xdr:rowOff>
    </xdr:from>
    <xdr:to>
      <xdr:col>90</xdr:col>
      <xdr:colOff>129617</xdr:colOff>
      <xdr:row>536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416</xdr:row>
      <xdr:rowOff>26670</xdr:rowOff>
    </xdr:from>
    <xdr:to>
      <xdr:col>29</xdr:col>
      <xdr:colOff>502920</xdr:colOff>
      <xdr:row>445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419</xdr:row>
      <xdr:rowOff>160020</xdr:rowOff>
    </xdr:from>
    <xdr:to>
      <xdr:col>41</xdr:col>
      <xdr:colOff>440266</xdr:colOff>
      <xdr:row>445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23"/>
  <sheetViews>
    <sheetView tabSelected="1" topLeftCell="E1" zoomScale="90" zoomScaleNormal="90" workbookViewId="0">
      <pane ySplit="1" topLeftCell="A489" activePane="bottomLeft" state="frozen"/>
      <selection activeCell="AI1" sqref="AI1"/>
      <selection pane="bottomLeft" activeCell="G493" sqref="G493:G499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99" si="225">T258</f>
        <v>110536</v>
      </c>
      <c r="BG258" s="2">
        <f t="shared" ref="BG258:BG499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99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99" si="1129">AI357-U357</f>
        <v>26805</v>
      </c>
      <c r="AM357" s="3">
        <f t="shared" ref="AM357:AM499" si="1130">(AB357/T357)*100</f>
        <v>4.1316520869372733</v>
      </c>
      <c r="AN357" s="3">
        <f t="shared" ref="AN357:AN499" si="1131">(U357/AI357)*100</f>
        <v>14.012125878163795</v>
      </c>
      <c r="AO357" s="3">
        <f t="shared" ref="AO357:AO499" si="1132">(V357/U357)*100</f>
        <v>8.4706959706959708</v>
      </c>
      <c r="AP357" s="3">
        <f t="shared" ref="AP357:AP499" si="1133">(V357/AI357)*100</f>
        <v>1.1869245821704681</v>
      </c>
      <c r="AQ357" s="3">
        <f t="shared" ref="AQ357:AQ499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99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95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499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2475">T450-T449</f>
        <v>115</v>
      </c>
      <c r="M450" s="46">
        <v>1656</v>
      </c>
      <c r="N450" s="36">
        <f t="shared" ref="N450:N451" si="2476">SUM(F444:F450)</f>
        <v>34234</v>
      </c>
      <c r="O450" s="51">
        <f t="shared" ref="O450:O451" si="2477">SUM(J444:J450)</f>
        <v>73497</v>
      </c>
      <c r="P450" s="36">
        <f t="shared" ref="P450:P451" si="2478">SUM(K444:K450)</f>
        <v>1656</v>
      </c>
      <c r="Q450" s="46">
        <v>170</v>
      </c>
      <c r="R450" s="36">
        <f t="shared" ref="R450:R451" si="2479">(P450/N450)*100</f>
        <v>4.8372962551849037</v>
      </c>
      <c r="S450" s="46">
        <f t="shared" ref="S450:S451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:Y451" si="2481">SUM(K437:K450)</f>
        <v>4180</v>
      </c>
      <c r="Z450" s="36">
        <f t="shared" ref="Z450:Z451" si="2482">SUM(X437:X450)</f>
        <v>407</v>
      </c>
      <c r="AA450" s="39">
        <f t="shared" ref="AA450:AA451" si="2483">(Z450/Y450)*100</f>
        <v>9.7368421052631575</v>
      </c>
      <c r="AB450" s="46">
        <v>17657</v>
      </c>
      <c r="AC450" s="46">
        <v>105</v>
      </c>
      <c r="AD450" s="36">
        <f t="shared" ref="AD450:AD451" si="2484">SUM(AC437:AC450)</f>
        <v>18032</v>
      </c>
      <c r="AE450" s="36">
        <f t="shared" ref="AE450:AE451" si="2485">AD450+Z450</f>
        <v>18439</v>
      </c>
      <c r="AF450" s="36">
        <f t="shared" ref="AF450:AF451" si="2486">(Z450/AE450)*100</f>
        <v>2.207278051955095</v>
      </c>
      <c r="AG450" s="36">
        <f t="shared" ref="AG450:AG451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:AR451" si="2488">(Y450/6951482)*100000</f>
        <v>60.131062700011306</v>
      </c>
      <c r="AS450" s="41">
        <f t="shared" ref="AS450:AS451" si="2489">(Z450/6951482)*100000</f>
        <v>5.8548666313168898</v>
      </c>
      <c r="AT450" s="39">
        <f t="shared" ref="AT450:AT451" si="2490">(N450/6951482)*100000</f>
        <v>492.47052642875292</v>
      </c>
      <c r="AU450" s="41">
        <f t="shared" ref="AU450:AU451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2475"/>
        <v>53</v>
      </c>
      <c r="N451" s="2">
        <f t="shared" si="2476"/>
        <v>32570</v>
      </c>
      <c r="O451" s="11">
        <f t="shared" si="2477"/>
        <v>71158</v>
      </c>
      <c r="P451" s="2">
        <f t="shared" si="2478"/>
        <v>1628</v>
      </c>
      <c r="R451" s="2">
        <f t="shared" si="2479"/>
        <v>4.9984648449493401</v>
      </c>
      <c r="S451" s="3">
        <f t="shared" si="2480"/>
        <v>2.2878664380673994</v>
      </c>
      <c r="T451" s="3">
        <v>418274</v>
      </c>
      <c r="U451" s="3">
        <v>3176</v>
      </c>
      <c r="V451" s="3">
        <v>359</v>
      </c>
      <c r="W451" s="3">
        <f t="shared" si="2007"/>
        <v>2817</v>
      </c>
      <c r="X451" s="3">
        <v>5</v>
      </c>
      <c r="Y451" s="2">
        <f t="shared" si="2481"/>
        <v>4082</v>
      </c>
      <c r="Z451" s="2">
        <f t="shared" si="2482"/>
        <v>403</v>
      </c>
      <c r="AA451" s="19">
        <f t="shared" si="2483"/>
        <v>9.8726114649681538</v>
      </c>
      <c r="AB451" s="3">
        <v>17662</v>
      </c>
      <c r="AC451" s="3">
        <v>178</v>
      </c>
      <c r="AD451" s="2">
        <f t="shared" si="2484"/>
        <v>18062</v>
      </c>
      <c r="AE451" s="2">
        <f t="shared" si="2485"/>
        <v>18465</v>
      </c>
      <c r="AF451" s="2">
        <f t="shared" si="2486"/>
        <v>2.1825074465204439</v>
      </c>
      <c r="AG451" s="2">
        <f t="shared" si="2487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1129"/>
        <v>16899</v>
      </c>
      <c r="AM451" s="3">
        <f t="shared" si="1130"/>
        <v>4.2225909332160256</v>
      </c>
      <c r="AN451" s="3">
        <f t="shared" si="1131"/>
        <v>15.820672478206724</v>
      </c>
      <c r="AO451" s="3">
        <f t="shared" si="1132"/>
        <v>11.303526448362721</v>
      </c>
      <c r="AP451" s="3">
        <f t="shared" si="1133"/>
        <v>1.788293897882939</v>
      </c>
      <c r="AQ451" s="3">
        <f t="shared" si="1134"/>
        <v>14.032378580323787</v>
      </c>
      <c r="AR451" s="19">
        <f t="shared" si="2488"/>
        <v>58.721291373551708</v>
      </c>
      <c r="AS451" s="22">
        <f t="shared" si="2489"/>
        <v>5.7973249445226207</v>
      </c>
      <c r="AT451" s="19">
        <f t="shared" si="2490"/>
        <v>468.5331847223369</v>
      </c>
      <c r="AU451" s="22">
        <f t="shared" si="2491"/>
        <v>1023.6378372266519</v>
      </c>
      <c r="AV451" s="2"/>
      <c r="AW451" s="60"/>
      <c r="AX451" s="60"/>
      <c r="BE451" s="6">
        <f t="shared" si="2389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2188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492">T452-T451</f>
        <v>303</v>
      </c>
      <c r="N452" s="2">
        <f t="shared" ref="N452" si="2493">SUM(F446:F452)</f>
        <v>37111</v>
      </c>
      <c r="O452" s="11">
        <f t="shared" ref="O452" si="2494">SUM(J446:J452)</f>
        <v>83586</v>
      </c>
      <c r="P452" s="2">
        <f t="shared" ref="P452" si="2495">SUM(K446:K452)</f>
        <v>1850</v>
      </c>
      <c r="R452" s="2">
        <f t="shared" ref="R452" si="2496">(P452/N452)*100</f>
        <v>4.9850448654037889</v>
      </c>
      <c r="S452" s="3">
        <f t="shared" ref="S452" si="2497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2007"/>
        <v>2706</v>
      </c>
      <c r="X452" s="3">
        <v>38</v>
      </c>
      <c r="Y452" s="2">
        <f t="shared" ref="Y452" si="2498">SUM(K439:K452)</f>
        <v>3708</v>
      </c>
      <c r="Z452" s="2">
        <f t="shared" ref="Z452" si="2499">SUM(X439:X452)</f>
        <v>357</v>
      </c>
      <c r="AA452" s="19">
        <f t="shared" ref="AA452" si="2500">(Z452/Y452)*100</f>
        <v>9.6278317152103554</v>
      </c>
      <c r="AB452" s="3">
        <v>17700</v>
      </c>
      <c r="AC452" s="3">
        <v>1646</v>
      </c>
      <c r="AD452" s="2">
        <f t="shared" ref="AD452" si="2501">SUM(AC439:AC452)</f>
        <v>17501</v>
      </c>
      <c r="AE452" s="2">
        <f t="shared" ref="AE452" si="2502">AD452+Z452</f>
        <v>17858</v>
      </c>
      <c r="AF452" s="2">
        <f t="shared" ref="AF452" si="2503">(Z452/AE452)*100</f>
        <v>1.9991040430059357</v>
      </c>
      <c r="AG452" s="2">
        <f t="shared" ref="AG452" si="2504">Y452/AD452</f>
        <v>0.21187360722244444</v>
      </c>
      <c r="AH452" s="3">
        <v>382183</v>
      </c>
      <c r="AI452" s="3">
        <f t="shared" ref="AI452:AI499" si="2505">T452-AH452-AB452</f>
        <v>18694</v>
      </c>
      <c r="AJ452" s="3">
        <v>5</v>
      </c>
      <c r="AL452" s="3">
        <f t="shared" si="1129"/>
        <v>15640</v>
      </c>
      <c r="AM452" s="3">
        <f t="shared" si="1130"/>
        <v>4.2286126566915998</v>
      </c>
      <c r="AN452" s="3">
        <f t="shared" si="1131"/>
        <v>16.336792553760564</v>
      </c>
      <c r="AO452" s="3">
        <f t="shared" si="1132"/>
        <v>11.394891944990176</v>
      </c>
      <c r="AP452" s="3">
        <f t="shared" si="1133"/>
        <v>1.8615598587782178</v>
      </c>
      <c r="AQ452" s="3">
        <f t="shared" si="1134"/>
        <v>14.475232694982349</v>
      </c>
      <c r="AR452" s="19">
        <f t="shared" ref="AR452" si="2506">(Y452/6951482)*100000</f>
        <v>53.341143658287542</v>
      </c>
      <c r="AS452" s="22">
        <f t="shared" ref="AS452" si="2507">(Z452/6951482)*100000</f>
        <v>5.1355955463885259</v>
      </c>
      <c r="AT452" s="19">
        <f t="shared" ref="AT452" si="2508">(N452/6951482)*100000</f>
        <v>533.85738465553106</v>
      </c>
      <c r="AU452" s="22">
        <f t="shared" ref="AU452" si="2509">(O452/6951482)*100000</f>
        <v>1202.4198580964462</v>
      </c>
      <c r="AV452" s="2"/>
      <c r="AW452" s="60"/>
      <c r="AX452" s="60"/>
      <c r="BE452" s="6">
        <f t="shared" si="2389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2188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510">T453-T452</f>
        <v>236</v>
      </c>
      <c r="N453" s="2">
        <f t="shared" ref="N453" si="2511">SUM(F447:F453)</f>
        <v>38834</v>
      </c>
      <c r="O453" s="11">
        <f t="shared" ref="O453" si="2512">SUM(J447:J453)</f>
        <v>83005</v>
      </c>
      <c r="P453" s="2">
        <f t="shared" ref="P453" si="2513">SUM(K447:K453)</f>
        <v>1680</v>
      </c>
      <c r="R453" s="2">
        <f t="shared" ref="R453" si="2514">(P453/N453)*100</f>
        <v>4.3261059895967451</v>
      </c>
      <c r="S453" s="3">
        <f t="shared" ref="S453" si="2515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2007"/>
        <v>2620</v>
      </c>
      <c r="X453" s="3">
        <v>26</v>
      </c>
      <c r="Y453" s="2">
        <f t="shared" ref="Y453" si="2516">SUM(K440:K453)</f>
        <v>3487</v>
      </c>
      <c r="Z453" s="2">
        <f t="shared" ref="Z453" si="2517">SUM(X440:X453)</f>
        <v>347</v>
      </c>
      <c r="AA453" s="19">
        <f t="shared" ref="AA453" si="2518">(Z453/Y453)*100</f>
        <v>9.9512474906796662</v>
      </c>
      <c r="AB453" s="3">
        <v>17726</v>
      </c>
      <c r="AC453" s="3">
        <v>1582</v>
      </c>
      <c r="AD453" s="2">
        <f t="shared" ref="AD453" si="2519">SUM(AC440:AC453)</f>
        <v>16301</v>
      </c>
      <c r="AE453" s="2">
        <f t="shared" ref="AE453" si="2520">AD453+Z453</f>
        <v>16648</v>
      </c>
      <c r="AF453" s="2">
        <f t="shared" ref="AF453" si="2521">(Z453/AE453)*100</f>
        <v>2.0843344545891398</v>
      </c>
      <c r="AG453" s="2">
        <f t="shared" ref="AG453" si="2522">Y453/AD453</f>
        <v>0.21391325685540766</v>
      </c>
      <c r="AH453" s="3">
        <v>383765</v>
      </c>
      <c r="AI453" s="3">
        <f t="shared" si="2505"/>
        <v>17322</v>
      </c>
      <c r="AJ453" s="3">
        <v>3</v>
      </c>
      <c r="AL453" s="3">
        <f t="shared" si="1129"/>
        <v>14380</v>
      </c>
      <c r="AM453" s="3">
        <f t="shared" si="1130"/>
        <v>4.2324378660643296</v>
      </c>
      <c r="AN453" s="3">
        <f t="shared" si="1131"/>
        <v>16.984181965131047</v>
      </c>
      <c r="AO453" s="3">
        <f t="shared" si="1132"/>
        <v>10.944935418082936</v>
      </c>
      <c r="AP453" s="3">
        <f t="shared" si="1133"/>
        <v>1.8589077473732827</v>
      </c>
      <c r="AQ453" s="3">
        <f t="shared" si="1134"/>
        <v>15.125274217757765</v>
      </c>
      <c r="AR453" s="19">
        <f t="shared" ref="AR453" si="2523">(Y453/6951482)*100000</f>
        <v>50.161965462904163</v>
      </c>
      <c r="AS453" s="22">
        <f t="shared" ref="AS453" si="2524">(Z453/6951482)*100000</f>
        <v>4.9917413294028528</v>
      </c>
      <c r="AT453" s="19">
        <f t="shared" ref="AT453" si="2525">(N453/6951482)*100000</f>
        <v>558.6434662421625</v>
      </c>
      <c r="AU453" s="22">
        <f t="shared" ref="AU453" si="2526">(O453/6951482)*100000</f>
        <v>1194.0619280895785</v>
      </c>
      <c r="AV453" s="2"/>
      <c r="AW453" s="60"/>
      <c r="AX453" s="60"/>
      <c r="BE453" s="6">
        <f t="shared" si="2389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2188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527">T454-T453</f>
        <v>197</v>
      </c>
      <c r="N454" s="2">
        <f t="shared" ref="N454" si="2528">SUM(F448:F454)</f>
        <v>38130</v>
      </c>
      <c r="O454" s="11">
        <f t="shared" ref="O454" si="2529">SUM(J448:J454)</f>
        <v>81175</v>
      </c>
      <c r="P454" s="2">
        <f t="shared" ref="P454" si="2530">SUM(K448:K454)</f>
        <v>1484</v>
      </c>
      <c r="R454" s="2">
        <f t="shared" ref="R454" si="2531">(P454/N454)*100</f>
        <v>3.8919485969053236</v>
      </c>
      <c r="S454" s="3">
        <f t="shared" ref="S454" si="25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2007"/>
        <v>2555</v>
      </c>
      <c r="X454" s="3">
        <v>21</v>
      </c>
      <c r="Y454" s="2">
        <f t="shared" ref="Y454" si="2533">SUM(K441:K454)</f>
        <v>3323</v>
      </c>
      <c r="Z454" s="2">
        <f t="shared" ref="Z454" si="2534">SUM(X441:X454)</f>
        <v>331</v>
      </c>
      <c r="AA454" s="19">
        <f t="shared" ref="AA454" si="2535">(Z454/Y454)*100</f>
        <v>9.9608787240445373</v>
      </c>
      <c r="AB454" s="3">
        <v>17747</v>
      </c>
      <c r="AC454" s="3">
        <v>1012</v>
      </c>
      <c r="AD454" s="2">
        <f t="shared" ref="AD454" si="2536">SUM(AC441:AC454)</f>
        <v>14996</v>
      </c>
      <c r="AE454" s="2">
        <f t="shared" ref="AE454" si="2537">AD454+Z454</f>
        <v>15327</v>
      </c>
      <c r="AF454" s="2">
        <f t="shared" ref="AF454" si="2538">(Z454/AE454)*100</f>
        <v>2.1595876557708618</v>
      </c>
      <c r="AG454" s="2">
        <f t="shared" ref="AG454" si="2539">Y454/AD454</f>
        <v>0.22159242464657242</v>
      </c>
      <c r="AH454" s="3">
        <v>384777</v>
      </c>
      <c r="AI454" s="3">
        <f t="shared" si="2505"/>
        <v>16486</v>
      </c>
      <c r="AJ454" s="3">
        <v>4</v>
      </c>
      <c r="AL454" s="3">
        <f t="shared" si="1129"/>
        <v>13605</v>
      </c>
      <c r="AM454" s="3">
        <f t="shared" si="1130"/>
        <v>4.2354597742297324</v>
      </c>
      <c r="AN454" s="3">
        <f t="shared" si="1131"/>
        <v>17.475433701322334</v>
      </c>
      <c r="AO454" s="3">
        <f t="shared" si="1132"/>
        <v>11.315515446025685</v>
      </c>
      <c r="AP454" s="3">
        <f t="shared" si="1133"/>
        <v>1.9774353997331069</v>
      </c>
      <c r="AQ454" s="3">
        <f t="shared" si="1134"/>
        <v>15.497998301589227</v>
      </c>
      <c r="AR454" s="19">
        <f t="shared" ref="AR454" si="2540">(Y454/6951482)*100000</f>
        <v>47.802756304339134</v>
      </c>
      <c r="AS454" s="22">
        <f t="shared" ref="AS454" si="2541">(Z454/6951482)*100000</f>
        <v>4.7615745822257756</v>
      </c>
      <c r="AT454" s="19">
        <f t="shared" ref="AT454" si="2542">(N454/6951482)*100000</f>
        <v>548.51612936637116</v>
      </c>
      <c r="AU454" s="22">
        <f t="shared" ref="AU454" si="2543">(O454/6951482)*100000</f>
        <v>1167.7366063812003</v>
      </c>
      <c r="AV454" s="2"/>
      <c r="AW454" s="60"/>
      <c r="AX454" s="60"/>
      <c r="BE454" s="6">
        <f t="shared" si="2389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2188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544">T455-T454</f>
        <v>170</v>
      </c>
      <c r="N455" s="2">
        <f t="shared" ref="N455" si="2545">SUM(F449:F455)</f>
        <v>37924</v>
      </c>
      <c r="O455" s="11">
        <f t="shared" ref="O455" si="2546">SUM(J449:J455)</f>
        <v>83306</v>
      </c>
      <c r="P455" s="2">
        <f t="shared" ref="P455" si="2547">SUM(K449:K455)</f>
        <v>1361</v>
      </c>
      <c r="R455" s="2">
        <f t="shared" ref="R455" si="2548">(P455/N455)*100</f>
        <v>3.588756460288999</v>
      </c>
      <c r="S455" s="3">
        <f t="shared" ref="S455" si="2549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2007"/>
        <v>2456</v>
      </c>
      <c r="X455" s="3">
        <v>45</v>
      </c>
      <c r="Y455" s="2">
        <f t="shared" ref="Y455" si="2550">SUM(K442:K455)</f>
        <v>3125</v>
      </c>
      <c r="Z455" s="2">
        <f t="shared" ref="Z455" si="2551">SUM(X442:X455)</f>
        <v>345</v>
      </c>
      <c r="AA455" s="19">
        <f t="shared" ref="AA455" si="2552">(Z455/Y455)*100</f>
        <v>11.04</v>
      </c>
      <c r="AB455" s="3">
        <v>17792</v>
      </c>
      <c r="AC455" s="3">
        <v>494</v>
      </c>
      <c r="AD455" s="2">
        <f t="shared" ref="AD455" si="2553">SUM(AC442:AC455)</f>
        <v>13716</v>
      </c>
      <c r="AE455" s="2">
        <f t="shared" ref="AE455" si="2554">AD455+Z455</f>
        <v>14061</v>
      </c>
      <c r="AF455" s="2">
        <f t="shared" ref="AF455" si="2555">(Z455/AE455)*100</f>
        <v>2.4535950501386816</v>
      </c>
      <c r="AG455" s="2">
        <f t="shared" ref="AG455" si="2556">Y455/AD455</f>
        <v>0.2278361038203558</v>
      </c>
      <c r="AH455" s="3">
        <v>385271</v>
      </c>
      <c r="AI455" s="3">
        <f t="shared" si="2505"/>
        <v>16117</v>
      </c>
      <c r="AJ455" s="3">
        <v>5</v>
      </c>
      <c r="AL455" s="3">
        <f t="shared" si="1129"/>
        <v>13352</v>
      </c>
      <c r="AM455" s="3">
        <f t="shared" si="1130"/>
        <v>4.2444773128488951</v>
      </c>
      <c r="AN455" s="3">
        <f t="shared" si="1131"/>
        <v>17.155798225476204</v>
      </c>
      <c r="AO455" s="3">
        <f t="shared" si="1132"/>
        <v>11.175406871609402</v>
      </c>
      <c r="AP455" s="3">
        <f t="shared" si="1133"/>
        <v>1.9172302537693118</v>
      </c>
      <c r="AQ455" s="3">
        <f t="shared" si="1134"/>
        <v>15.238567971706892</v>
      </c>
      <c r="AR455" s="19">
        <f t="shared" ref="AR455" si="2557">(Y455/6951482)*100000</f>
        <v>44.954442808022804</v>
      </c>
      <c r="AS455" s="22">
        <f t="shared" ref="AS455" si="2558">(Z455/6951482)*100000</f>
        <v>4.9629704860057178</v>
      </c>
      <c r="AT455" s="19">
        <f t="shared" ref="AT455" si="2559">(N455/6951482)*100000</f>
        <v>545.55273249646621</v>
      </c>
      <c r="AU455" s="22">
        <f t="shared" ref="AU455" si="2560">(O455/6951482)*100000</f>
        <v>1198.3919400208474</v>
      </c>
      <c r="AV455" s="2"/>
      <c r="AW455" s="60"/>
      <c r="AX455" s="60"/>
      <c r="BE455" s="6">
        <f t="shared" si="2389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2188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561">T456-T455</f>
        <v>157</v>
      </c>
      <c r="N456" s="2">
        <f t="shared" ref="N456" si="2562">SUM(F450:F456)</f>
        <v>37387</v>
      </c>
      <c r="O456" s="11">
        <f t="shared" ref="O456" si="2563">SUM(J450:J456)</f>
        <v>84075</v>
      </c>
      <c r="P456" s="2">
        <f t="shared" ref="P456" si="2564">SUM(K450:K456)</f>
        <v>1231</v>
      </c>
      <c r="R456" s="2">
        <f t="shared" ref="R456" si="2565">(P456/N456)*100</f>
        <v>3.2925883328429668</v>
      </c>
      <c r="S456" s="3">
        <f t="shared" ref="S456" si="2566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2007"/>
        <v>2336</v>
      </c>
      <c r="X456" s="3">
        <v>18</v>
      </c>
      <c r="Y456" s="2">
        <f t="shared" ref="Y456" si="2567">SUM(K443:K456)</f>
        <v>2920</v>
      </c>
      <c r="Z456" s="2">
        <f t="shared" ref="Z456" si="2568">SUM(X443:X456)</f>
        <v>336</v>
      </c>
      <c r="AA456" s="19">
        <f t="shared" ref="AA456" si="2569">(Z456/Y456)*100</f>
        <v>11.506849315068493</v>
      </c>
      <c r="AB456" s="3">
        <v>17810</v>
      </c>
      <c r="AC456" s="3">
        <v>660</v>
      </c>
      <c r="AD456" s="2">
        <f t="shared" ref="AD456" si="2570">SUM(AC443:AC456)</f>
        <v>12963</v>
      </c>
      <c r="AE456" s="2">
        <f t="shared" ref="AE456" si="2571">AD456+Z456</f>
        <v>13299</v>
      </c>
      <c r="AF456" s="2">
        <f t="shared" ref="AF456" si="2572">(Z456/AE456)*100</f>
        <v>2.5265057523122039</v>
      </c>
      <c r="AG456" s="2">
        <f t="shared" ref="AG456" si="2573">Y456/AD456</f>
        <v>0.22525649926714494</v>
      </c>
      <c r="AH456" s="3">
        <v>385931</v>
      </c>
      <c r="AI456" s="3">
        <f t="shared" si="2505"/>
        <v>15596</v>
      </c>
      <c r="AJ456" s="3">
        <v>2</v>
      </c>
      <c r="AL456" s="3">
        <f t="shared" si="1129"/>
        <v>12967</v>
      </c>
      <c r="AM456" s="3">
        <f t="shared" si="1130"/>
        <v>4.2471806685315157</v>
      </c>
      <c r="AN456" s="3">
        <f t="shared" si="1131"/>
        <v>16.856886381123363</v>
      </c>
      <c r="AO456" s="3">
        <f t="shared" si="1132"/>
        <v>11.144922023583112</v>
      </c>
      <c r="AP456" s="3">
        <f t="shared" si="1133"/>
        <v>1.8786868427801999</v>
      </c>
      <c r="AQ456" s="3">
        <f t="shared" si="1134"/>
        <v>14.978199538343166</v>
      </c>
      <c r="AR456" s="19">
        <f t="shared" ref="AR456" si="2574">(Y456/6951482)*100000</f>
        <v>42.005431359816512</v>
      </c>
      <c r="AS456" s="22">
        <f t="shared" ref="AS456" si="2575">(Z456/6951482)*100000</f>
        <v>4.8335016907186121</v>
      </c>
      <c r="AT456" s="19">
        <f t="shared" ref="AT456" si="2576">(N456/6951482)*100000</f>
        <v>537.8277610443356</v>
      </c>
      <c r="AU456" s="22">
        <f t="shared" ref="AU456" si="2577">(O456/6951482)*100000</f>
        <v>1209.4543293070456</v>
      </c>
      <c r="AV456" s="2"/>
      <c r="AW456" s="60"/>
      <c r="AX456" s="60"/>
      <c r="BE456" s="6">
        <f t="shared" si="2389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2188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578">T457-T456</f>
        <v>89</v>
      </c>
      <c r="M457" s="46">
        <v>1205</v>
      </c>
      <c r="N457" s="36">
        <f t="shared" ref="N457:N458" si="2579">SUM(F451:F457)</f>
        <v>36105</v>
      </c>
      <c r="O457" s="51">
        <f t="shared" ref="O457:O458" si="2580">SUM(J451:J457)</f>
        <v>82558</v>
      </c>
      <c r="P457" s="36">
        <f t="shared" ref="P457:P458" si="2581">SUM(K451:K457)</f>
        <v>1205</v>
      </c>
      <c r="Q457" s="46">
        <v>156</v>
      </c>
      <c r="R457" s="36">
        <f t="shared" ref="R457:R458" si="2582">(P457/N457)*100</f>
        <v>3.3374878825647416</v>
      </c>
      <c r="S457" s="46">
        <f t="shared" ref="S457:S458" si="2583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2007"/>
        <v>2326</v>
      </c>
      <c r="X457" s="46">
        <v>3</v>
      </c>
      <c r="Y457" s="36">
        <f t="shared" ref="Y457:Y458" si="2584">SUM(K444:K457)</f>
        <v>2861</v>
      </c>
      <c r="Z457" s="36">
        <f t="shared" ref="Z457:Z458" si="2585">SUM(X444:X457)</f>
        <v>326</v>
      </c>
      <c r="AA457" s="39">
        <f t="shared" ref="AA457:AA458" si="2586">(Z457/Y457)*100</f>
        <v>11.394617266689968</v>
      </c>
      <c r="AB457" s="46">
        <v>17813</v>
      </c>
      <c r="AC457" s="46">
        <v>137</v>
      </c>
      <c r="AD457" s="36">
        <f t="shared" ref="AD457:AD458" si="2587">SUM(AC444:AC457)</f>
        <v>12866</v>
      </c>
      <c r="AE457" s="36">
        <f t="shared" ref="AE457:AE458" si="2588">AD457+Z457</f>
        <v>13192</v>
      </c>
      <c r="AF457" s="36">
        <f t="shared" ref="AF457:AF458" si="2589">(Z457/AE457)*100</f>
        <v>2.4711946634323834</v>
      </c>
      <c r="AG457" s="36">
        <f t="shared" ref="AG457:AG458" si="2590">Y457/AD457</f>
        <v>0.22236903466500854</v>
      </c>
      <c r="AH457" s="46">
        <v>386068</v>
      </c>
      <c r="AI457" s="46">
        <f t="shared" si="2505"/>
        <v>15545</v>
      </c>
      <c r="AJ457" s="46">
        <v>1</v>
      </c>
      <c r="AL457" s="46">
        <f t="shared" si="1129"/>
        <v>12926</v>
      </c>
      <c r="AM457" s="46">
        <f t="shared" si="1130"/>
        <v>4.2469947022835974</v>
      </c>
      <c r="AN457" s="46">
        <f t="shared" si="1131"/>
        <v>16.847861048568671</v>
      </c>
      <c r="AO457" s="46">
        <f t="shared" si="1132"/>
        <v>11.187476135929744</v>
      </c>
      <c r="AP457" s="46">
        <f t="shared" si="1133"/>
        <v>1.8848504342232231</v>
      </c>
      <c r="AQ457" s="46">
        <f t="shared" si="1134"/>
        <v>14.963010614345448</v>
      </c>
      <c r="AR457" s="39">
        <f t="shared" ref="AR457:AR458" si="2591">(Y457/6951482)*100000</f>
        <v>41.156691479601044</v>
      </c>
      <c r="AS457" s="41">
        <f t="shared" ref="AS457:AS458" si="2592">(Z457/6951482)*100000</f>
        <v>4.689647473732939</v>
      </c>
      <c r="AT457" s="39">
        <f t="shared" ref="AT457:AT458" si="2593">(N457/6951482)*100000</f>
        <v>519.38565042677237</v>
      </c>
      <c r="AU457" s="41">
        <f t="shared" ref="AU457:AU458" si="2594">(O457/6951482)*100000</f>
        <v>1187.6316445903192</v>
      </c>
      <c r="AV457" s="36"/>
      <c r="AW457" s="61"/>
      <c r="AX457" s="61"/>
      <c r="BA457" s="51"/>
      <c r="BD457" s="51"/>
      <c r="BE457" s="50">
        <f t="shared" si="2389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2188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578"/>
        <v>47</v>
      </c>
      <c r="N458" s="2">
        <f t="shared" si="2579"/>
        <v>35762</v>
      </c>
      <c r="O458" s="11">
        <f t="shared" si="2580"/>
        <v>83782</v>
      </c>
      <c r="P458" s="2">
        <f t="shared" si="2581"/>
        <v>1199</v>
      </c>
      <c r="R458" s="2">
        <f t="shared" si="2582"/>
        <v>3.3527207650578825</v>
      </c>
      <c r="S458" s="3">
        <f t="shared" si="2583"/>
        <v>1.431094984602898</v>
      </c>
      <c r="T458" s="3">
        <v>419473</v>
      </c>
      <c r="U458" s="3">
        <v>2613</v>
      </c>
      <c r="V458" s="3">
        <v>287</v>
      </c>
      <c r="W458" s="3">
        <f t="shared" si="2007"/>
        <v>2326</v>
      </c>
      <c r="X458" s="3">
        <v>7</v>
      </c>
      <c r="Y458" s="2">
        <f t="shared" si="2584"/>
        <v>2827</v>
      </c>
      <c r="Z458" s="2">
        <f t="shared" si="2585"/>
        <v>324</v>
      </c>
      <c r="AA458" s="19">
        <f t="shared" si="2586"/>
        <v>11.460912628227804</v>
      </c>
      <c r="AB458" s="3">
        <v>17820</v>
      </c>
      <c r="AC458" s="3">
        <v>31</v>
      </c>
      <c r="AD458" s="2">
        <f t="shared" si="2587"/>
        <v>12714</v>
      </c>
      <c r="AE458" s="2">
        <f t="shared" si="2588"/>
        <v>13038</v>
      </c>
      <c r="AF458" s="2">
        <f t="shared" si="2589"/>
        <v>2.4850437183617116</v>
      </c>
      <c r="AG458" s="2">
        <f t="shared" si="2590"/>
        <v>0.22235331131036654</v>
      </c>
      <c r="AH458" s="3">
        <v>386099</v>
      </c>
      <c r="AI458" s="3">
        <f t="shared" si="2505"/>
        <v>15554</v>
      </c>
      <c r="AJ458" s="3">
        <v>0</v>
      </c>
      <c r="AL458" s="3">
        <f t="shared" si="1129"/>
        <v>12941</v>
      </c>
      <c r="AM458" s="3">
        <f t="shared" si="1130"/>
        <v>4.2481876068304754</v>
      </c>
      <c r="AN458" s="3">
        <f t="shared" si="1131"/>
        <v>16.799537096566798</v>
      </c>
      <c r="AO458" s="3">
        <f t="shared" si="1132"/>
        <v>10.983543819364714</v>
      </c>
      <c r="AP458" s="3">
        <f t="shared" si="1133"/>
        <v>1.8451845184518452</v>
      </c>
      <c r="AQ458" s="3">
        <f t="shared" si="1134"/>
        <v>14.954352578114955</v>
      </c>
      <c r="AR458" s="19">
        <f t="shared" si="2591"/>
        <v>40.667587141849751</v>
      </c>
      <c r="AS458" s="22">
        <f t="shared" si="2592"/>
        <v>4.6608766303358049</v>
      </c>
      <c r="AT458" s="19">
        <f t="shared" si="2593"/>
        <v>514.45145078416374</v>
      </c>
      <c r="AU458" s="22">
        <f t="shared" si="2594"/>
        <v>1205.2394007493654</v>
      </c>
      <c r="AV458" s="2"/>
      <c r="AW458" s="60"/>
      <c r="AX458" s="60"/>
      <c r="BE458" s="6">
        <f t="shared" si="2389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2188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595">T459-T458</f>
        <v>208</v>
      </c>
      <c r="N459" s="2">
        <f t="shared" ref="N459" si="2596">SUM(F453:F459)</f>
        <v>32975</v>
      </c>
      <c r="O459" s="11">
        <f t="shared" ref="O459" si="2597">SUM(J453:J459)</f>
        <v>80162</v>
      </c>
      <c r="P459" s="2">
        <f t="shared" ref="P459" si="2598">SUM(K453:K459)</f>
        <v>1104</v>
      </c>
      <c r="R459" s="2">
        <f t="shared" ref="R459" si="2599">(P459/N459)*100</f>
        <v>3.3479909021986352</v>
      </c>
      <c r="S459" s="3">
        <f t="shared" ref="S459" si="2600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2007"/>
        <v>2244</v>
      </c>
      <c r="X459" s="3">
        <v>34</v>
      </c>
      <c r="Y459" s="2">
        <f t="shared" ref="Y459" si="2601">SUM(K446:K459)</f>
        <v>2954</v>
      </c>
      <c r="Z459" s="2">
        <f t="shared" ref="Z459" si="2602">SUM(X446:X459)</f>
        <v>341</v>
      </c>
      <c r="AA459" s="19">
        <f t="shared" ref="AA459" si="2603">(Z459/Y459)*100</f>
        <v>11.543669600541637</v>
      </c>
      <c r="AB459" s="3">
        <v>17854</v>
      </c>
      <c r="AC459" s="3">
        <v>594</v>
      </c>
      <c r="AD459" s="2">
        <f t="shared" ref="AD459" si="2604">SUM(AC446:AC459)</f>
        <v>12990</v>
      </c>
      <c r="AE459" s="2">
        <f t="shared" ref="AE459" si="2605">AD459+Z459</f>
        <v>13331</v>
      </c>
      <c r="AF459" s="2">
        <f t="shared" ref="AF459" si="2606">(Z459/AE459)*100</f>
        <v>2.5579476408371464</v>
      </c>
      <c r="AG459" s="2">
        <f t="shared" ref="AG459" si="2607">Y459/AD459</f>
        <v>0.22740569668976135</v>
      </c>
      <c r="AH459" s="3">
        <v>386693</v>
      </c>
      <c r="AI459" s="3">
        <f t="shared" si="2505"/>
        <v>15134</v>
      </c>
      <c r="AJ459" s="3">
        <v>0</v>
      </c>
      <c r="AL459" s="3">
        <f t="shared" si="1129"/>
        <v>12613</v>
      </c>
      <c r="AM459" s="3">
        <f t="shared" si="1130"/>
        <v>4.254183534637022</v>
      </c>
      <c r="AN459" s="3">
        <f t="shared" si="1131"/>
        <v>16.657856482093301</v>
      </c>
      <c r="AO459" s="3">
        <f t="shared" si="1132"/>
        <v>10.987703292344307</v>
      </c>
      <c r="AP459" s="3">
        <f t="shared" si="1133"/>
        <v>1.8303158451169552</v>
      </c>
      <c r="AQ459" s="3">
        <f t="shared" si="1134"/>
        <v>14.827540636976345</v>
      </c>
      <c r="AR459" s="19">
        <f t="shared" ref="AR459" si="2608">(Y459/6951482)*100000</f>
        <v>42.494535697567798</v>
      </c>
      <c r="AS459" s="22">
        <f t="shared" ref="AS459" si="2609">(Z459/6951482)*100000</f>
        <v>4.9054287992114487</v>
      </c>
      <c r="AT459" s="19">
        <f t="shared" ref="AT459" si="2610">(N459/6951482)*100000</f>
        <v>474.35928051025667</v>
      </c>
      <c r="AU459" s="22">
        <f t="shared" ref="AU459" si="2611">(O459/6951482)*100000</f>
        <v>1153.1641742005518</v>
      </c>
      <c r="AV459" s="2"/>
      <c r="AW459" s="60"/>
      <c r="AX459" s="60"/>
      <c r="BE459" s="6">
        <f t="shared" si="2389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2188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612">T460-T459</f>
        <v>178</v>
      </c>
      <c r="N460" s="2">
        <f t="shared" ref="N460" si="2613">SUM(F454:F460)</f>
        <v>31232</v>
      </c>
      <c r="O460" s="11">
        <f t="shared" ref="O460" si="2614">SUM(J454:J460)</f>
        <v>82053</v>
      </c>
      <c r="P460" s="2">
        <f t="shared" ref="P460" si="2615">SUM(K454:K460)</f>
        <v>1046</v>
      </c>
      <c r="R460" s="2">
        <f t="shared" ref="R460" si="2616">(P460/N460)*100</f>
        <v>3.3491290983606556</v>
      </c>
      <c r="S460" s="3">
        <f t="shared" ref="S460" si="261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2007"/>
        <v>2200</v>
      </c>
      <c r="X460" s="3">
        <v>6</v>
      </c>
      <c r="Y460" s="2">
        <f t="shared" ref="Y460" si="2618">SUM(K447:K460)</f>
        <v>2726</v>
      </c>
      <c r="Z460" s="2">
        <f t="shared" ref="Z460" si="2619">SUM(X447:X460)</f>
        <v>279</v>
      </c>
      <c r="AA460" s="19">
        <f t="shared" ref="AA460" si="2620">(Z460/Y460)*100</f>
        <v>10.234776228906824</v>
      </c>
      <c r="AB460" s="3">
        <v>17860</v>
      </c>
      <c r="AC460" s="3">
        <v>723</v>
      </c>
      <c r="AD460" s="2">
        <f t="shared" ref="AD460" si="2621">SUM(AC447:AC460)</f>
        <v>11290</v>
      </c>
      <c r="AE460" s="2">
        <f t="shared" ref="AE460" si="2622">AD460+Z460</f>
        <v>11569</v>
      </c>
      <c r="AF460" s="2">
        <f t="shared" ref="AF460" si="2623">(Z460/AE460)*100</f>
        <v>2.4116172530037168</v>
      </c>
      <c r="AG460" s="2">
        <f t="shared" ref="AG460" si="2624">Y460/AD460</f>
        <v>0.24145261293179804</v>
      </c>
      <c r="AH460" s="3">
        <v>387416</v>
      </c>
      <c r="AI460" s="3">
        <f t="shared" si="2505"/>
        <v>14583</v>
      </c>
      <c r="AJ460" s="3">
        <v>1</v>
      </c>
      <c r="AL460" s="3">
        <f t="shared" si="1129"/>
        <v>12116</v>
      </c>
      <c r="AM460" s="3">
        <f t="shared" si="1130"/>
        <v>4.2538090168366045</v>
      </c>
      <c r="AN460" s="3">
        <f t="shared" si="1131"/>
        <v>16.916958101899471</v>
      </c>
      <c r="AO460" s="3">
        <f t="shared" si="1132"/>
        <v>10.822861775435753</v>
      </c>
      <c r="AP460" s="3">
        <f t="shared" si="1133"/>
        <v>1.8308989919769596</v>
      </c>
      <c r="AQ460" s="3">
        <f t="shared" si="1134"/>
        <v>15.086059109922513</v>
      </c>
      <c r="AR460" s="19">
        <f t="shared" ref="AR460" si="2625">(Y460/6951482)*100000</f>
        <v>39.214659550294456</v>
      </c>
      <c r="AS460" s="22">
        <f t="shared" ref="AS460" si="2626">(Z460/6951482)*100000</f>
        <v>4.0135326539002758</v>
      </c>
      <c r="AT460" s="19">
        <f t="shared" ref="AT460" si="2627">(N460/6951482)*100000</f>
        <v>449.28549048965391</v>
      </c>
      <c r="AU460" s="22">
        <f t="shared" ref="AU460" si="2628">(O460/6951482)*100000</f>
        <v>1180.3670066325424</v>
      </c>
      <c r="AV460" s="2"/>
      <c r="AW460" s="60"/>
      <c r="AX460" s="60"/>
      <c r="BE460" s="6">
        <f t="shared" si="2389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2188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629">T461-T460</f>
        <v>131</v>
      </c>
      <c r="N461" s="2">
        <f t="shared" ref="N461" si="2630">SUM(F455:F461)</f>
        <v>29680</v>
      </c>
      <c r="O461" s="11">
        <f t="shared" ref="O461" si="2631">SUM(J455:J461)</f>
        <v>79931</v>
      </c>
      <c r="P461" s="2">
        <f t="shared" ref="P461" si="2632">SUM(K455:K461)</f>
        <v>980</v>
      </c>
      <c r="R461" s="2">
        <f t="shared" ref="R461" si="2633">(P461/N461)*100</f>
        <v>3.3018867924528301</v>
      </c>
      <c r="S461" s="3">
        <f t="shared" ref="S461" si="2634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2007"/>
        <v>2151</v>
      </c>
      <c r="X461" s="3">
        <v>12</v>
      </c>
      <c r="Y461" s="2">
        <f t="shared" ref="Y461" si="2635">SUM(K448:K461)</f>
        <v>2464</v>
      </c>
      <c r="Z461" s="2">
        <f t="shared" ref="Z461" si="2636">SUM(X448:X461)</f>
        <v>255</v>
      </c>
      <c r="AA461" s="19">
        <f t="shared" ref="AA461" si="2637">(Z461/Y461)*100</f>
        <v>10.349025974025974</v>
      </c>
      <c r="AB461" s="3">
        <v>17872</v>
      </c>
      <c r="AC461" s="3">
        <v>499</v>
      </c>
      <c r="AD461" s="2">
        <f t="shared" ref="AD461" si="2638">SUM(AC448:AC461)</f>
        <v>10597</v>
      </c>
      <c r="AE461" s="2">
        <f t="shared" ref="AE461" si="2639">AD461+Z461</f>
        <v>10852</v>
      </c>
      <c r="AF461" s="2">
        <f t="shared" ref="AF461" si="2640">(Z461/AE461)*100</f>
        <v>2.3497972723921858</v>
      </c>
      <c r="AG461" s="2">
        <f t="shared" ref="AG461" si="2641">Y461/AD461</f>
        <v>0.23251863735019346</v>
      </c>
      <c r="AH461" s="3">
        <v>387915</v>
      </c>
      <c r="AI461" s="3">
        <f t="shared" si="2505"/>
        <v>14203</v>
      </c>
      <c r="AJ461" s="3">
        <v>1</v>
      </c>
      <c r="AL461" s="3">
        <f t="shared" si="1129"/>
        <v>11796</v>
      </c>
      <c r="AM461" s="3">
        <f t="shared" si="1130"/>
        <v>4.2553394128431625</v>
      </c>
      <c r="AN461" s="3">
        <f t="shared" si="1131"/>
        <v>16.947123847074561</v>
      </c>
      <c r="AO461" s="3">
        <f t="shared" si="1132"/>
        <v>10.635646032405484</v>
      </c>
      <c r="AP461" s="3">
        <f t="shared" si="1133"/>
        <v>1.8024361050482292</v>
      </c>
      <c r="AQ461" s="3">
        <f t="shared" si="1134"/>
        <v>15.144687742026333</v>
      </c>
      <c r="AR461" s="19">
        <f t="shared" ref="AR461" si="2642">(Y461/6951482)*100000</f>
        <v>35.445679065269822</v>
      </c>
      <c r="AS461" s="22">
        <f t="shared" ref="AS461" si="2643">(Z461/6951482)*100000</f>
        <v>3.6682825331346613</v>
      </c>
      <c r="AT461" s="19">
        <f t="shared" ref="AT461" si="2644">(N461/6951482)*100000</f>
        <v>426.95931601347741</v>
      </c>
      <c r="AU461" s="22">
        <f t="shared" ref="AU461" si="2645">(O461/6951482)*100000</f>
        <v>1149.8411417881825</v>
      </c>
      <c r="AV461" s="2"/>
      <c r="AW461" s="60"/>
      <c r="AX461" s="60"/>
      <c r="BE461" s="6">
        <f t="shared" si="2389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2188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646">T462-T461</f>
        <v>100</v>
      </c>
      <c r="N462" s="2">
        <f t="shared" ref="N462" si="2647">SUM(F456:F462)</f>
        <v>28505</v>
      </c>
      <c r="O462" s="11">
        <f t="shared" ref="O462" si="2648">SUM(J456:J462)</f>
        <v>78902</v>
      </c>
      <c r="P462" s="2">
        <f t="shared" ref="P462" si="2649">SUM(K456:K462)</f>
        <v>910</v>
      </c>
      <c r="R462" s="2">
        <f t="shared" ref="R462" si="2650">(P462/N462)*100</f>
        <v>3.1924223820382389</v>
      </c>
      <c r="S462" s="3">
        <f t="shared" ref="S462" si="2651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2007"/>
        <v>2082</v>
      </c>
      <c r="X462" s="3">
        <v>15</v>
      </c>
      <c r="Y462" s="2">
        <f t="shared" ref="Y462" si="2652">SUM(K449:K462)</f>
        <v>2271</v>
      </c>
      <c r="Z462" s="2">
        <f t="shared" ref="Z462" si="2653">SUM(X449:X462)</f>
        <v>250</v>
      </c>
      <c r="AA462" s="19">
        <f t="shared" ref="AA462" si="2654">(Z462/Y462)*100</f>
        <v>11.008366358432408</v>
      </c>
      <c r="AB462" s="3">
        <v>17887</v>
      </c>
      <c r="AC462" s="3">
        <v>670</v>
      </c>
      <c r="AD462" s="2">
        <f t="shared" ref="AD462" si="2655">SUM(AC449:AC462)</f>
        <v>9429</v>
      </c>
      <c r="AE462" s="2">
        <f t="shared" ref="AE462" si="2656">AD462+Z462</f>
        <v>9679</v>
      </c>
      <c r="AF462" s="2">
        <f t="shared" ref="AF462" si="2657">(Z462/AE462)*100</f>
        <v>2.5829114577952268</v>
      </c>
      <c r="AG462" s="2">
        <f t="shared" ref="AG462" si="2658">Y462/AD462</f>
        <v>0.24085268851415845</v>
      </c>
      <c r="AH462" s="3">
        <v>388585</v>
      </c>
      <c r="AI462" s="3">
        <f t="shared" si="2505"/>
        <v>13618</v>
      </c>
      <c r="AJ462" s="3">
        <v>1</v>
      </c>
      <c r="AL462" s="3">
        <f t="shared" si="1129"/>
        <v>11283</v>
      </c>
      <c r="AM462" s="3">
        <f t="shared" si="1130"/>
        <v>4.2578971172843909</v>
      </c>
      <c r="AN462" s="3">
        <f t="shared" si="1131"/>
        <v>17.146423850785723</v>
      </c>
      <c r="AO462" s="3">
        <f t="shared" si="1132"/>
        <v>10.835117773019272</v>
      </c>
      <c r="AP462" s="3">
        <f t="shared" si="1133"/>
        <v>1.8578352180936994</v>
      </c>
      <c r="AQ462" s="3">
        <f t="shared" si="1134"/>
        <v>15.288588632692024</v>
      </c>
      <c r="AR462" s="19">
        <f t="shared" ref="AR462" si="2659">(Y462/6951482)*100000</f>
        <v>32.669292677446336</v>
      </c>
      <c r="AS462" s="22">
        <f t="shared" ref="AS462" si="2660">(Z462/6951482)*100000</f>
        <v>3.5963554246418243</v>
      </c>
      <c r="AT462" s="19">
        <f t="shared" ref="AT462" si="2661">(N462/6951482)*100000</f>
        <v>410.05644551766085</v>
      </c>
      <c r="AU462" s="22">
        <f t="shared" ref="AU462" si="2662">(O462/6951482)*100000</f>
        <v>1135.038542860357</v>
      </c>
      <c r="AV462" s="2"/>
      <c r="AW462" s="60"/>
      <c r="AX462" s="60"/>
      <c r="BE462" s="6">
        <f t="shared" si="2389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2188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663">T463-T462</f>
        <v>123</v>
      </c>
      <c r="N463" s="2">
        <f t="shared" ref="N463" si="2664">SUM(F457:F463)</f>
        <v>27110</v>
      </c>
      <c r="O463" s="11">
        <f t="shared" ref="O463" si="2665">SUM(J457:J463)</f>
        <v>77988</v>
      </c>
      <c r="P463" s="2">
        <f t="shared" ref="P463" si="2666">SUM(K457:K463)</f>
        <v>876</v>
      </c>
      <c r="R463" s="2">
        <f t="shared" ref="R463" si="2667">(P463/N463)*100</f>
        <v>3.2312799704905935</v>
      </c>
      <c r="S463" s="3">
        <f t="shared" ref="S463" si="2668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2007"/>
        <v>2044</v>
      </c>
      <c r="X463" s="3">
        <v>6</v>
      </c>
      <c r="Y463" s="2">
        <f t="shared" ref="Y463" si="2669">SUM(K450:K463)</f>
        <v>2107</v>
      </c>
      <c r="Z463" s="2">
        <f t="shared" ref="Z463" si="2670">SUM(X450:X463)</f>
        <v>241</v>
      </c>
      <c r="AA463" s="19">
        <f t="shared" ref="AA463" si="2671">(Z463/Y463)*100</f>
        <v>11.438063597532036</v>
      </c>
      <c r="AB463" s="3">
        <v>17893</v>
      </c>
      <c r="AC463" s="3">
        <v>783</v>
      </c>
      <c r="AD463" s="2">
        <f t="shared" ref="AD463" si="2672">SUM(AC450:AC463)</f>
        <v>9114</v>
      </c>
      <c r="AE463" s="2">
        <f t="shared" ref="AE463" si="2673">AD463+Z463</f>
        <v>9355</v>
      </c>
      <c r="AF463" s="2">
        <f t="shared" ref="AF463" si="2674">(Z463/AE463)*100</f>
        <v>2.5761624799572425</v>
      </c>
      <c r="AG463" s="2">
        <f t="shared" ref="AG463" si="2675">Y463/AD463</f>
        <v>0.23118279569892472</v>
      </c>
      <c r="AH463" s="3">
        <v>389368</v>
      </c>
      <c r="AI463" s="3">
        <f t="shared" si="2505"/>
        <v>12952</v>
      </c>
      <c r="AJ463" s="3">
        <v>4</v>
      </c>
      <c r="AL463" s="3">
        <f t="shared" si="1129"/>
        <v>10662</v>
      </c>
      <c r="AM463" s="3">
        <f t="shared" si="1130"/>
        <v>4.2580786410701243</v>
      </c>
      <c r="AN463" s="3">
        <f t="shared" si="1131"/>
        <v>17.680667078443484</v>
      </c>
      <c r="AO463" s="3">
        <f t="shared" si="1132"/>
        <v>10.742358078602621</v>
      </c>
      <c r="AP463" s="3">
        <f t="shared" si="1133"/>
        <v>1.8993205682520073</v>
      </c>
      <c r="AQ463" s="3">
        <f t="shared" si="1134"/>
        <v>15.781346510191478</v>
      </c>
      <c r="AR463" s="19">
        <f t="shared" ref="AR463" si="2676">(Y463/6951482)*100000</f>
        <v>30.310083518881296</v>
      </c>
      <c r="AS463" s="22">
        <f t="shared" ref="AS463" si="2677">(Z463/6951482)*100000</f>
        <v>3.4668866293547187</v>
      </c>
      <c r="AT463" s="19">
        <f t="shared" ref="AT463" si="2678">(N463/6951482)*100000</f>
        <v>389.98878224815945</v>
      </c>
      <c r="AU463" s="22">
        <f t="shared" ref="AU463" si="2679">(O463/6951482)*100000</f>
        <v>1121.8902674278665</v>
      </c>
      <c r="AV463" s="2"/>
      <c r="AW463" s="60"/>
      <c r="AX463" s="60"/>
      <c r="BE463" s="6">
        <f t="shared" si="2389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2188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680">T464-T463</f>
        <v>81</v>
      </c>
      <c r="M464" s="46">
        <v>868</v>
      </c>
      <c r="N464" s="36">
        <f t="shared" ref="N464:N465" si="2681">SUM(F458:F464)</f>
        <v>27764</v>
      </c>
      <c r="O464" s="51">
        <f t="shared" ref="O464:O465" si="2682">SUM(J458:J464)</f>
        <v>79994</v>
      </c>
      <c r="P464" s="36">
        <f t="shared" ref="P464:P465" si="2683">SUM(K458:K464)</f>
        <v>868</v>
      </c>
      <c r="Q464" s="46">
        <v>85</v>
      </c>
      <c r="R464" s="36">
        <f t="shared" ref="R464:R465" si="2684">(P464/N464)*100</f>
        <v>3.1263506699322865</v>
      </c>
      <c r="S464" s="46">
        <f t="shared" ref="S464:S465" si="2685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2007"/>
        <v>2037</v>
      </c>
      <c r="X464" s="46">
        <v>5</v>
      </c>
      <c r="Y464" s="36">
        <f t="shared" ref="Y464:Y465" si="2686">SUM(K451:K464)</f>
        <v>2073</v>
      </c>
      <c r="Z464" s="36">
        <f t="shared" ref="Z464:Z465" si="2687">SUM(X451:X464)</f>
        <v>241</v>
      </c>
      <c r="AA464" s="39">
        <f t="shared" ref="AA464:AA465" si="2688">(Z464/Y464)*100</f>
        <v>11.625663289917993</v>
      </c>
      <c r="AB464" s="46">
        <v>17898</v>
      </c>
      <c r="AC464" s="46">
        <v>34</v>
      </c>
      <c r="AD464" s="36">
        <f t="shared" ref="AD464:AD465" si="2689">SUM(AC451:AC464)</f>
        <v>9043</v>
      </c>
      <c r="AE464" s="36">
        <f t="shared" ref="AE464:AE465" si="2690">AD464+Z464</f>
        <v>9284</v>
      </c>
      <c r="AF464" s="36">
        <f t="shared" ref="AF464:AF465" si="2691">(Z464/AE464)*100</f>
        <v>2.5958638517880224</v>
      </c>
      <c r="AG464" s="36">
        <f t="shared" ref="AG464:AG465" si="2692">Y464/AD464</f>
        <v>0.22923808470640275</v>
      </c>
      <c r="AH464" s="46">
        <v>389402</v>
      </c>
      <c r="AI464" s="46">
        <f t="shared" si="2505"/>
        <v>12994</v>
      </c>
      <c r="AJ464" s="46">
        <v>0</v>
      </c>
      <c r="AL464" s="46">
        <f t="shared" si="1129"/>
        <v>10711</v>
      </c>
      <c r="AM464" s="46">
        <f t="shared" si="1130"/>
        <v>4.258447658067924</v>
      </c>
      <c r="AN464" s="46">
        <f t="shared" si="1131"/>
        <v>17.569647529629059</v>
      </c>
      <c r="AO464" s="46">
        <f t="shared" si="1132"/>
        <v>10.775295663600525</v>
      </c>
      <c r="AP464" s="46">
        <f t="shared" si="1133"/>
        <v>1.8931814683700168</v>
      </c>
      <c r="AQ464" s="46">
        <f t="shared" si="1134"/>
        <v>15.676466061259042</v>
      </c>
      <c r="AR464" s="39">
        <f t="shared" ref="AR464:AR465" si="2693">(Y464/6951482)*100000</f>
        <v>29.82097918113001</v>
      </c>
      <c r="AS464" s="41">
        <f t="shared" ref="AS464:AS465" si="2694">(Z464/6951482)*100000</f>
        <v>3.4668866293547187</v>
      </c>
      <c r="AT464" s="39">
        <f t="shared" ref="AT464:AT465" si="2695">(N464/6951482)*100000</f>
        <v>399.39684803902247</v>
      </c>
      <c r="AU464" s="41">
        <f t="shared" ref="AU464:AU465" si="2696">(O464/6951482)*100000</f>
        <v>1150.7474233551925</v>
      </c>
      <c r="AV464" s="36"/>
      <c r="AW464" s="61"/>
      <c r="AX464" s="61"/>
      <c r="BA464" s="51"/>
      <c r="BD464" s="51"/>
      <c r="BE464" s="50">
        <f t="shared" si="2389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2188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680"/>
        <v>42</v>
      </c>
      <c r="N465" s="2">
        <f t="shared" si="2681"/>
        <v>27039</v>
      </c>
      <c r="O465" s="11">
        <f t="shared" si="2682"/>
        <v>77863</v>
      </c>
      <c r="P465" s="2">
        <f t="shared" si="2683"/>
        <v>863</v>
      </c>
      <c r="R465" s="2">
        <f t="shared" si="2684"/>
        <v>3.1916860830652025</v>
      </c>
      <c r="S465" s="3">
        <f t="shared" si="2685"/>
        <v>1.1083569859882101</v>
      </c>
      <c r="T465" s="3">
        <v>420336</v>
      </c>
      <c r="U465" s="3">
        <v>2284</v>
      </c>
      <c r="V465" s="3">
        <v>247</v>
      </c>
      <c r="W465" s="3">
        <f t="shared" si="2007"/>
        <v>2037</v>
      </c>
      <c r="X465" s="3">
        <v>2</v>
      </c>
      <c r="Y465" s="2">
        <f t="shared" si="2686"/>
        <v>2062</v>
      </c>
      <c r="Z465" s="2">
        <f t="shared" si="2687"/>
        <v>238</v>
      </c>
      <c r="AA465" s="19">
        <f t="shared" si="2688"/>
        <v>11.542192046556741</v>
      </c>
      <c r="AB465" s="3">
        <v>17900</v>
      </c>
      <c r="AC465" s="3">
        <v>93</v>
      </c>
      <c r="AD465" s="2">
        <f t="shared" si="2689"/>
        <v>8958</v>
      </c>
      <c r="AE465" s="2">
        <f t="shared" si="2690"/>
        <v>9196</v>
      </c>
      <c r="AF465" s="2">
        <f t="shared" si="2691"/>
        <v>2.5880817746846456</v>
      </c>
      <c r="AG465" s="2">
        <f t="shared" si="2692"/>
        <v>0.23018530922080821</v>
      </c>
      <c r="AH465" s="3">
        <v>389495</v>
      </c>
      <c r="AI465" s="3">
        <f t="shared" si="2505"/>
        <v>12941</v>
      </c>
      <c r="AJ465" s="3">
        <v>0</v>
      </c>
      <c r="AL465" s="3">
        <f t="shared" si="1129"/>
        <v>10657</v>
      </c>
      <c r="AM465" s="3">
        <f t="shared" si="1130"/>
        <v>4.2584979635339346</v>
      </c>
      <c r="AN465" s="3">
        <f t="shared" si="1131"/>
        <v>17.649331581794296</v>
      </c>
      <c r="AO465" s="3">
        <f t="shared" si="1132"/>
        <v>10.814360770577935</v>
      </c>
      <c r="AP465" s="3">
        <f t="shared" si="1133"/>
        <v>1.9086623908507843</v>
      </c>
      <c r="AQ465" s="3">
        <f t="shared" si="1134"/>
        <v>15.740669190943512</v>
      </c>
      <c r="AR465" s="19">
        <f t="shared" si="2693"/>
        <v>29.66273954244577</v>
      </c>
      <c r="AS465" s="22">
        <f t="shared" si="2694"/>
        <v>3.4237303642590167</v>
      </c>
      <c r="AT465" s="19">
        <f t="shared" si="2695"/>
        <v>388.96741730756116</v>
      </c>
      <c r="AU465" s="22">
        <f t="shared" si="2696"/>
        <v>1120.0920897155456</v>
      </c>
      <c r="AV465" s="2"/>
      <c r="AW465" s="60"/>
      <c r="AX465" s="60"/>
      <c r="BE465" s="6">
        <f t="shared" si="2389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2188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697">T466-T465</f>
        <v>157</v>
      </c>
      <c r="N466" s="2">
        <f t="shared" ref="N466" si="2698">SUM(F460:F466)</f>
        <v>28239</v>
      </c>
      <c r="O466" s="11">
        <f t="shared" ref="O466" si="2699">SUM(J460:J466)</f>
        <v>82367</v>
      </c>
      <c r="P466" s="2">
        <f t="shared" ref="P466" si="2700">SUM(K460:K466)</f>
        <v>812</v>
      </c>
      <c r="R466" s="2">
        <f t="shared" ref="R466" si="2701">(P466/N466)*100</f>
        <v>2.8754559297425546</v>
      </c>
      <c r="S466" s="3">
        <f t="shared" ref="S466" si="270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2007"/>
        <v>1997</v>
      </c>
      <c r="X466" s="3">
        <v>15</v>
      </c>
      <c r="Y466" s="2">
        <f t="shared" ref="Y466" si="2703">SUM(K453:K466)</f>
        <v>1916</v>
      </c>
      <c r="Z466" s="2">
        <f t="shared" ref="Z466" si="2704">SUM(X453:X466)</f>
        <v>215</v>
      </c>
      <c r="AA466" s="19">
        <f t="shared" ref="AA466" si="2705">(Z466/Y466)*100</f>
        <v>11.221294363256785</v>
      </c>
      <c r="AB466" s="3">
        <v>17915</v>
      </c>
      <c r="AC466" s="3">
        <v>893</v>
      </c>
      <c r="AD466" s="2">
        <f t="shared" ref="AD466" si="2706">SUM(AC453:AC466)</f>
        <v>8205</v>
      </c>
      <c r="AE466" s="2">
        <f t="shared" ref="AE466" si="2707">AD466+Z466</f>
        <v>8420</v>
      </c>
      <c r="AF466" s="2">
        <f t="shared" ref="AF466" si="2708">(Z466/AE466)*100</f>
        <v>2.5534441805225652</v>
      </c>
      <c r="AG466" s="2">
        <f t="shared" ref="AG466" si="2709">Y466/AD466</f>
        <v>0.23351614868982329</v>
      </c>
      <c r="AH466" s="3">
        <v>390388</v>
      </c>
      <c r="AI466" s="3">
        <f t="shared" si="2505"/>
        <v>12190</v>
      </c>
      <c r="AJ466" s="3">
        <v>1</v>
      </c>
      <c r="AL466" s="3">
        <f t="shared" si="1129"/>
        <v>9951</v>
      </c>
      <c r="AM466" s="3">
        <f t="shared" si="1130"/>
        <v>4.2604752041056573</v>
      </c>
      <c r="AN466" s="3">
        <f t="shared" si="1131"/>
        <v>18.367514356029531</v>
      </c>
      <c r="AO466" s="3">
        <f t="shared" si="1132"/>
        <v>10.808396605627513</v>
      </c>
      <c r="AP466" s="3">
        <f t="shared" si="1133"/>
        <v>1.9852337981952419</v>
      </c>
      <c r="AQ466" s="3">
        <f t="shared" si="1134"/>
        <v>16.382280557834292</v>
      </c>
      <c r="AR466" s="19">
        <f t="shared" ref="AR466" si="2710">(Y466/6951482)*100000</f>
        <v>27.56246797445494</v>
      </c>
      <c r="AS466" s="22">
        <f t="shared" ref="AS466" si="2711">(Z466/6951482)*100000</f>
        <v>3.0928656651919693</v>
      </c>
      <c r="AT466" s="19">
        <f t="shared" ref="AT466" si="2712">(N466/6951482)*100000</f>
        <v>406.22992334584194</v>
      </c>
      <c r="AU466" s="22">
        <f t="shared" ref="AU466" si="2713">(O466/6951482)*100000</f>
        <v>1184.8840290458927</v>
      </c>
      <c r="AV466" s="2"/>
      <c r="AW466" s="60"/>
      <c r="AX466" s="60"/>
      <c r="BE466" s="6">
        <f t="shared" si="2389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2188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714">T467-T466</f>
        <v>161</v>
      </c>
      <c r="N467" s="2">
        <f t="shared" ref="N467" si="2715">SUM(F461:F467)</f>
        <v>27525</v>
      </c>
      <c r="O467" s="11">
        <f t="shared" ref="O467" si="2716">SUM(J461:J467)</f>
        <v>80418</v>
      </c>
      <c r="P467" s="2">
        <f t="shared" ref="P467" si="2717">SUM(K461:K467)</f>
        <v>795</v>
      </c>
      <c r="R467" s="2">
        <f t="shared" ref="R467" si="2718">(P467/N467)*100</f>
        <v>2.888283378746594</v>
      </c>
      <c r="S467" s="3">
        <f t="shared" ref="S467" si="2719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2007"/>
        <v>1856</v>
      </c>
      <c r="X467" s="3">
        <v>17</v>
      </c>
      <c r="Y467" s="2">
        <f t="shared" ref="Y467" si="2720">SUM(K454:K467)</f>
        <v>1841</v>
      </c>
      <c r="Z467" s="2">
        <f t="shared" ref="Z467" si="2721">SUM(X454:X467)</f>
        <v>206</v>
      </c>
      <c r="AA467" s="19">
        <f t="shared" ref="AA467" si="2722">(Z467/Y467)*100</f>
        <v>11.189570885388376</v>
      </c>
      <c r="AB467" s="3">
        <v>17932</v>
      </c>
      <c r="AC467" s="3">
        <v>583</v>
      </c>
      <c r="AD467" s="2">
        <f t="shared" ref="AD467" si="2723">SUM(AC454:AC467)</f>
        <v>7206</v>
      </c>
      <c r="AE467" s="2">
        <f t="shared" ref="AE467" si="2724">AD467+Z467</f>
        <v>7412</v>
      </c>
      <c r="AF467" s="2">
        <f t="shared" ref="AF467" si="2725">(Z467/AE467)*100</f>
        <v>2.7792768483540202</v>
      </c>
      <c r="AG467" s="2">
        <f t="shared" ref="AG467" si="2726">Y467/AD467</f>
        <v>0.25548154315847904</v>
      </c>
      <c r="AH467" s="3">
        <v>390971</v>
      </c>
      <c r="AI467" s="3">
        <f t="shared" si="2505"/>
        <v>11751</v>
      </c>
      <c r="AJ467" s="3">
        <v>0</v>
      </c>
      <c r="AL467" s="3">
        <f t="shared" si="1129"/>
        <v>9654</v>
      </c>
      <c r="AM467" s="3">
        <f t="shared" si="1130"/>
        <v>4.2628858872137192</v>
      </c>
      <c r="AN467" s="3">
        <f t="shared" si="1131"/>
        <v>17.845289762573397</v>
      </c>
      <c r="AO467" s="3">
        <f t="shared" si="1132"/>
        <v>11.492608488316643</v>
      </c>
      <c r="AP467" s="3">
        <f t="shared" si="1133"/>
        <v>2.0508892860182115</v>
      </c>
      <c r="AQ467" s="3">
        <f t="shared" si="1134"/>
        <v>15.794400476555188</v>
      </c>
      <c r="AR467" s="19">
        <f t="shared" ref="AR467" si="2727">(Y467/6951482)*100000</f>
        <v>26.483561347062395</v>
      </c>
      <c r="AS467" s="22">
        <f t="shared" ref="AS467" si="2728">(Z467/6951482)*100000</f>
        <v>2.9633968699048636</v>
      </c>
      <c r="AT467" s="19">
        <f t="shared" ref="AT467" si="2729">(N467/6951482)*100000</f>
        <v>395.95873225306485</v>
      </c>
      <c r="AU467" s="22">
        <f t="shared" ref="AU467" si="2730">(O467/6951482)*100000</f>
        <v>1156.8468421553848</v>
      </c>
      <c r="AV467" s="2"/>
      <c r="AW467" s="60"/>
      <c r="AX467" s="60"/>
      <c r="BE467" s="6">
        <f t="shared" si="2389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2188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731">T468-T467</f>
        <v>95</v>
      </c>
      <c r="N468" s="2">
        <f t="shared" ref="N468" si="2732">SUM(F462:F468)</f>
        <v>28404</v>
      </c>
      <c r="O468" s="11">
        <f t="shared" ref="O468" si="2733">SUM(J462:J468)</f>
        <v>82669</v>
      </c>
      <c r="P468" s="2">
        <f t="shared" ref="P468" si="2734">SUM(K462:K468)</f>
        <v>759</v>
      </c>
      <c r="R468" s="2">
        <f t="shared" ref="R468" si="2735">(P468/N468)*100</f>
        <v>2.6721588508660754</v>
      </c>
      <c r="S468" s="3">
        <f t="shared" ref="S468" si="2736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2007"/>
        <v>1727</v>
      </c>
      <c r="X468" s="3">
        <v>25</v>
      </c>
      <c r="Y468" s="2">
        <f t="shared" ref="Y468" si="2737">SUM(K455:K468)</f>
        <v>1739</v>
      </c>
      <c r="Z468" s="2">
        <f t="shared" ref="Z468" si="2738">SUM(X455:X468)</f>
        <v>210</v>
      </c>
      <c r="AA468" s="19">
        <f t="shared" ref="AA468" si="2739">(Z468/Y468)*100</f>
        <v>12.07590569292697</v>
      </c>
      <c r="AB468" s="3">
        <v>17957</v>
      </c>
      <c r="AC468" s="3">
        <v>1064</v>
      </c>
      <c r="AD468" s="2">
        <f t="shared" ref="AD468" si="2740">SUM(AC455:AC468)</f>
        <v>7258</v>
      </c>
      <c r="AE468" s="2">
        <f t="shared" ref="AE468" si="2741">AD468+Z468</f>
        <v>7468</v>
      </c>
      <c r="AF468" s="2">
        <f t="shared" ref="AF468" si="2742">(Z468/AE468)*100</f>
        <v>2.8119978575254416</v>
      </c>
      <c r="AG468" s="2">
        <f t="shared" ref="AG468" si="2743">Y468/AD468</f>
        <v>0.23959768531275832</v>
      </c>
      <c r="AH468" s="3">
        <v>392035</v>
      </c>
      <c r="AI468" s="3">
        <f t="shared" si="2505"/>
        <v>10757</v>
      </c>
      <c r="AJ468" s="3">
        <v>2</v>
      </c>
      <c r="AL468" s="3">
        <f t="shared" si="1129"/>
        <v>8803</v>
      </c>
      <c r="AM468" s="3">
        <f t="shared" si="1130"/>
        <v>4.2678651642665812</v>
      </c>
      <c r="AN468" s="3">
        <f t="shared" si="1131"/>
        <v>18.164915868736635</v>
      </c>
      <c r="AO468" s="3">
        <f t="shared" si="1132"/>
        <v>11.617195496417605</v>
      </c>
      <c r="AP468" s="3">
        <f t="shared" si="1133"/>
        <v>2.1102537882309194</v>
      </c>
      <c r="AQ468" s="3">
        <f t="shared" si="1134"/>
        <v>16.054662080505715</v>
      </c>
      <c r="AR468" s="19">
        <f t="shared" ref="AR468" si="2744">(Y468/6951482)*100000</f>
        <v>25.016248333808534</v>
      </c>
      <c r="AS468" s="22">
        <f t="shared" ref="AS468" si="2745">(Z468/6951482)*100000</f>
        <v>3.0209385566991327</v>
      </c>
      <c r="AT468" s="19">
        <f t="shared" ref="AT468" si="2746">(N468/6951482)*100000</f>
        <v>408.60351792610555</v>
      </c>
      <c r="AU468" s="22">
        <f t="shared" ref="AU468" si="2747">(O468/6951482)*100000</f>
        <v>1189.2284263988599</v>
      </c>
      <c r="AV468" s="2"/>
      <c r="AW468" s="60"/>
      <c r="AX468" s="60"/>
      <c r="BE468" s="6">
        <f t="shared" si="2389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2188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748">T469-T468</f>
        <v>110</v>
      </c>
      <c r="N469" s="2">
        <f t="shared" ref="N469" si="2749">SUM(F463:F469)</f>
        <v>28135</v>
      </c>
      <c r="O469" s="11">
        <f t="shared" ref="O469" si="2750">SUM(J463:J469)</f>
        <v>82071</v>
      </c>
      <c r="P469" s="2">
        <f t="shared" ref="P469" si="2751">SUM(K463:K469)</f>
        <v>769</v>
      </c>
      <c r="R469" s="2">
        <f t="shared" ref="R469" si="2752">(P469/N469)*100</f>
        <v>2.7332503998578286</v>
      </c>
      <c r="S469" s="3">
        <f t="shared" ref="S469" si="2753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2007"/>
        <v>1549</v>
      </c>
      <c r="X469" s="3">
        <v>23</v>
      </c>
      <c r="Y469" s="2">
        <f t="shared" ref="Y469" si="2754">SUM(K456:K469)</f>
        <v>1679</v>
      </c>
      <c r="Z469" s="2">
        <f t="shared" ref="Z469" si="2755">SUM(X456:X469)</f>
        <v>188</v>
      </c>
      <c r="AA469" s="19">
        <f t="shared" ref="AA469" si="2756">(Z469/Y469)*100</f>
        <v>11.197141155449671</v>
      </c>
      <c r="AB469" s="3">
        <v>17980</v>
      </c>
      <c r="AC469" s="3">
        <v>417</v>
      </c>
      <c r="AD469" s="2">
        <f t="shared" ref="AD469" si="2757">SUM(AC456:AC469)</f>
        <v>7181</v>
      </c>
      <c r="AE469" s="2">
        <f t="shared" ref="AE469" si="2758">AD469+Z469</f>
        <v>7369</v>
      </c>
      <c r="AF469" s="2">
        <f t="shared" ref="AF469" si="2759">(Z469/AE469)*100</f>
        <v>2.5512281177907452</v>
      </c>
      <c r="AG469" s="2">
        <f t="shared" ref="AG469" si="2760">Y469/AD469</f>
        <v>0.23381144687369448</v>
      </c>
      <c r="AH469" s="3">
        <v>392452</v>
      </c>
      <c r="AI469" s="3">
        <f t="shared" si="2505"/>
        <v>10427</v>
      </c>
      <c r="AJ469" s="3">
        <v>2</v>
      </c>
      <c r="AL469" s="3">
        <f t="shared" si="1129"/>
        <v>8663</v>
      </c>
      <c r="AM469" s="3">
        <f t="shared" si="1130"/>
        <v>4.272214684728139</v>
      </c>
      <c r="AN469" s="3">
        <f t="shared" si="1131"/>
        <v>16.917617723218566</v>
      </c>
      <c r="AO469" s="3">
        <f t="shared" si="1132"/>
        <v>12.188208616780045</v>
      </c>
      <c r="AP469" s="3">
        <f t="shared" si="1133"/>
        <v>2.0619545410952336</v>
      </c>
      <c r="AQ469" s="3">
        <f t="shared" si="1134"/>
        <v>14.855663182123333</v>
      </c>
      <c r="AR469" s="19">
        <f t="shared" ref="AR469" si="2761">(Y469/6951482)*100000</f>
        <v>24.153123031894495</v>
      </c>
      <c r="AS469" s="22">
        <f t="shared" ref="AS469" si="2762">(Z469/6951482)*100000</f>
        <v>2.7044592793306523</v>
      </c>
      <c r="AT469" s="19">
        <f t="shared" ref="AT469" si="2763">(N469/6951482)*100000</f>
        <v>404.73383948919093</v>
      </c>
      <c r="AU469" s="22">
        <f t="shared" ref="AU469" si="2764">(O469/6951482)*100000</f>
        <v>1180.6259442231167</v>
      </c>
      <c r="AV469" s="2"/>
      <c r="AW469" s="60"/>
      <c r="AX469" s="60"/>
      <c r="BE469" s="6">
        <f t="shared" si="2389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2188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765">T470-T469</f>
        <v>105</v>
      </c>
      <c r="N470" s="2">
        <f t="shared" ref="N470" si="2766">SUM(F464:F470)</f>
        <v>28610</v>
      </c>
      <c r="O470" s="11">
        <f t="shared" ref="O470" si="2767">SUM(J464:J470)</f>
        <v>83481</v>
      </c>
      <c r="P470" s="2">
        <f t="shared" ref="P470" si="2768">SUM(K464:K470)</f>
        <v>751</v>
      </c>
      <c r="R470" s="2">
        <f t="shared" ref="R470" si="2769">(P470/N470)*100</f>
        <v>2.6249563089828731</v>
      </c>
      <c r="S470" s="3">
        <f t="shared" ref="S470" si="2770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2007"/>
        <v>1544</v>
      </c>
      <c r="X470" s="3">
        <v>7</v>
      </c>
      <c r="Y470" s="2">
        <f t="shared" ref="Y470" si="2771">SUM(K457:K470)</f>
        <v>1627</v>
      </c>
      <c r="Z470" s="2">
        <f t="shared" ref="Z470" si="2772">SUM(X457:X470)</f>
        <v>177</v>
      </c>
      <c r="AA470" s="19">
        <f t="shared" ref="AA470" si="2773">(Z470/Y470)*100</f>
        <v>10.878918254456055</v>
      </c>
      <c r="AB470" s="3">
        <v>17987</v>
      </c>
      <c r="AC470" s="3">
        <v>320</v>
      </c>
      <c r="AD470" s="2">
        <f t="shared" ref="AD470" si="2774">SUM(AC457:AC470)</f>
        <v>6841</v>
      </c>
      <c r="AE470" s="2">
        <f t="shared" ref="AE470" si="2775">AD470+Z470</f>
        <v>7018</v>
      </c>
      <c r="AF470" s="2">
        <f t="shared" ref="AF470" si="2776">(Z470/AE470)*100</f>
        <v>2.5220860644058138</v>
      </c>
      <c r="AG470" s="2">
        <f t="shared" ref="AG470" si="2777">Y470/AD470</f>
        <v>0.2378307265019734</v>
      </c>
      <c r="AH470" s="3">
        <v>392772</v>
      </c>
      <c r="AI470" s="3">
        <f t="shared" si="2505"/>
        <v>10205</v>
      </c>
      <c r="AJ470" s="3">
        <v>2</v>
      </c>
      <c r="AL470" s="3">
        <f t="shared" si="1129"/>
        <v>8453</v>
      </c>
      <c r="AM470" s="3">
        <f t="shared" si="1130"/>
        <v>4.2728119269106148</v>
      </c>
      <c r="AN470" s="3">
        <f t="shared" si="1131"/>
        <v>17.168054875061245</v>
      </c>
      <c r="AO470" s="3">
        <f t="shared" si="1132"/>
        <v>11.87214611872146</v>
      </c>
      <c r="AP470" s="3">
        <f t="shared" si="1133"/>
        <v>2.0382165605095541</v>
      </c>
      <c r="AQ470" s="3">
        <f t="shared" si="1134"/>
        <v>15.129838314551691</v>
      </c>
      <c r="AR470" s="19">
        <f t="shared" ref="AR470" si="2778">(Y470/6951482)*100000</f>
        <v>23.405081103568993</v>
      </c>
      <c r="AS470" s="22">
        <f t="shared" ref="AS470" si="2779">(Z470/6951482)*100000</f>
        <v>2.5462196406464117</v>
      </c>
      <c r="AT470" s="19">
        <f t="shared" ref="AT470" si="2780">(N470/6951482)*100000</f>
        <v>411.56691479601039</v>
      </c>
      <c r="AU470" s="22">
        <f t="shared" ref="AU470" si="2781">(O470/6951482)*100000</f>
        <v>1200.9093888180967</v>
      </c>
      <c r="AV470" s="2"/>
      <c r="AW470" s="60"/>
      <c r="AX470" s="60"/>
      <c r="BE470" s="6">
        <f t="shared" si="2389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2188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782">T471-T470</f>
        <v>41</v>
      </c>
      <c r="M471" s="46">
        <v>711</v>
      </c>
      <c r="N471" s="36">
        <f t="shared" ref="N471:N472" si="2783">SUM(F465:F471)</f>
        <v>28345</v>
      </c>
      <c r="O471" s="51">
        <f t="shared" ref="O471:O472" si="2784">SUM(J465:J471)</f>
        <v>83580</v>
      </c>
      <c r="P471" s="36">
        <f t="shared" ref="P471:P472" si="2785">SUM(K465:K471)</f>
        <v>711</v>
      </c>
      <c r="Q471" s="46">
        <v>91</v>
      </c>
      <c r="R471" s="36">
        <f t="shared" ref="R471:R472" si="2786">(P471/N471)*100</f>
        <v>2.5083789028047274</v>
      </c>
      <c r="S471" s="46">
        <f t="shared" ref="S471:S472" si="278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2007"/>
        <v>1539</v>
      </c>
      <c r="X471" s="46">
        <v>2</v>
      </c>
      <c r="Y471" s="36">
        <f t="shared" ref="Y471:Y472" si="2788">SUM(K458:K471)</f>
        <v>1579</v>
      </c>
      <c r="Z471" s="36">
        <f t="shared" ref="Z471:Z472" si="2789">SUM(X458:X471)</f>
        <v>176</v>
      </c>
      <c r="AA471" s="39">
        <f t="shared" ref="AA471:AA472" si="2790">(Z471/Y471)*100</f>
        <v>11.146295123495884</v>
      </c>
      <c r="AB471" s="46">
        <v>17989</v>
      </c>
      <c r="AC471" s="46">
        <v>37</v>
      </c>
      <c r="AD471" s="36">
        <f t="shared" ref="AD471:AD472" si="2791">SUM(AC458:AC471)</f>
        <v>6741</v>
      </c>
      <c r="AE471" s="36">
        <f t="shared" ref="AE471:AE472" si="2792">AD471+Z471</f>
        <v>6917</v>
      </c>
      <c r="AF471" s="36">
        <f t="shared" ref="AF471:AF472" si="2793">(Z471/AE471)*100</f>
        <v>2.5444556888824637</v>
      </c>
      <c r="AG471" s="36">
        <f t="shared" ref="AG471:AG472" si="2794">Y471/AD471</f>
        <v>0.23423824358403797</v>
      </c>
      <c r="AH471" s="46">
        <v>392809</v>
      </c>
      <c r="AI471" s="46">
        <f t="shared" si="2505"/>
        <v>10207</v>
      </c>
      <c r="AJ471" s="46">
        <v>0</v>
      </c>
      <c r="AL471" s="46">
        <f t="shared" si="1129"/>
        <v>8461</v>
      </c>
      <c r="AM471" s="46">
        <f t="shared" si="1130"/>
        <v>4.2728708685170007</v>
      </c>
      <c r="AN471" s="46">
        <f t="shared" si="1131"/>
        <v>17.105907710394828</v>
      </c>
      <c r="AO471" s="46">
        <f t="shared" si="1132"/>
        <v>11.855670103092782</v>
      </c>
      <c r="AP471" s="46">
        <f t="shared" si="1133"/>
        <v>2.028019986283923</v>
      </c>
      <c r="AQ471" s="46">
        <f t="shared" si="1134"/>
        <v>15.077887724110905</v>
      </c>
      <c r="AR471" s="39">
        <f t="shared" ref="AR471:AR472" si="2795">(Y471/6951482)*100000</f>
        <v>22.714580862037764</v>
      </c>
      <c r="AS471" s="41">
        <f t="shared" ref="AS471:AS472" si="2796">(Z471/6951482)*100000</f>
        <v>2.5318342189478442</v>
      </c>
      <c r="AT471" s="39">
        <f t="shared" ref="AT471:AT472" si="2797">(N471/6951482)*100000</f>
        <v>407.75477804589008</v>
      </c>
      <c r="AU471" s="41">
        <f t="shared" ref="AU471:AU472" si="2798">(O471/6951482)*100000</f>
        <v>1202.3335455662548</v>
      </c>
      <c r="AV471" s="36"/>
      <c r="AW471" s="61"/>
      <c r="AX471" s="61"/>
      <c r="BA471" s="51"/>
      <c r="BD471" s="51"/>
      <c r="BE471" s="50">
        <f t="shared" si="2389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2188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782"/>
        <v>27</v>
      </c>
      <c r="N472" s="2">
        <f t="shared" si="2783"/>
        <v>28500</v>
      </c>
      <c r="O472" s="11">
        <f t="shared" si="2784"/>
        <v>84251</v>
      </c>
      <c r="P472" s="2">
        <f t="shared" si="2785"/>
        <v>696</v>
      </c>
      <c r="R472" s="2">
        <f t="shared" si="2786"/>
        <v>2.4421052631578948</v>
      </c>
      <c r="S472" s="3">
        <f t="shared" si="2787"/>
        <v>0.82610295426760516</v>
      </c>
      <c r="T472" s="3">
        <v>421032</v>
      </c>
      <c r="U472" s="3">
        <v>1745</v>
      </c>
      <c r="V472" s="3">
        <v>207</v>
      </c>
      <c r="W472" s="3">
        <f t="shared" si="2007"/>
        <v>1538</v>
      </c>
      <c r="X472" s="3">
        <v>1</v>
      </c>
      <c r="Y472" s="2">
        <f t="shared" si="2788"/>
        <v>1559</v>
      </c>
      <c r="Z472" s="2">
        <f t="shared" si="2789"/>
        <v>170</v>
      </c>
      <c r="AA472" s="19">
        <f t="shared" si="2790"/>
        <v>10.904425914047467</v>
      </c>
      <c r="AB472" s="3">
        <v>17990</v>
      </c>
      <c r="AC472" s="3">
        <v>7</v>
      </c>
      <c r="AD472" s="2">
        <f t="shared" si="2791"/>
        <v>6717</v>
      </c>
      <c r="AE472" s="2">
        <f t="shared" si="2792"/>
        <v>6887</v>
      </c>
      <c r="AF472" s="2">
        <f t="shared" si="2793"/>
        <v>2.4684187599825758</v>
      </c>
      <c r="AG472" s="2">
        <f t="shared" si="2794"/>
        <v>0.23209766264701504</v>
      </c>
      <c r="AH472" s="3">
        <v>392816</v>
      </c>
      <c r="AI472" s="3">
        <f t="shared" si="2505"/>
        <v>10226</v>
      </c>
      <c r="AJ472" s="3">
        <v>0</v>
      </c>
      <c r="AL472" s="3">
        <f t="shared" si="1129"/>
        <v>8481</v>
      </c>
      <c r="AM472" s="3">
        <f t="shared" si="1130"/>
        <v>4.2728343688840749</v>
      </c>
      <c r="AN472" s="3">
        <f t="shared" si="1131"/>
        <v>17.064345785253277</v>
      </c>
      <c r="AO472" s="3">
        <f t="shared" si="1132"/>
        <v>11.862464183381089</v>
      </c>
      <c r="AP472" s="3">
        <f t="shared" si="1133"/>
        <v>2.0242519069039702</v>
      </c>
      <c r="AQ472" s="3">
        <f t="shared" si="1134"/>
        <v>15.040093878349307</v>
      </c>
      <c r="AR472" s="19">
        <f t="shared" si="2795"/>
        <v>22.426872428066417</v>
      </c>
      <c r="AS472" s="22">
        <f t="shared" si="2796"/>
        <v>2.445521688756441</v>
      </c>
      <c r="AT472" s="19">
        <f t="shared" si="2797"/>
        <v>409.984518409168</v>
      </c>
      <c r="AU472" s="22">
        <f t="shared" si="2798"/>
        <v>1211.9861635259933</v>
      </c>
      <c r="AV472" s="2"/>
      <c r="AW472" s="60"/>
      <c r="AX472" s="60"/>
      <c r="BE472" s="6">
        <f t="shared" si="2389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2188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799">T473-T472</f>
        <v>120</v>
      </c>
      <c r="N473" s="2">
        <f t="shared" ref="N473" si="2800">SUM(F467:F473)</f>
        <v>26753</v>
      </c>
      <c r="O473" s="11">
        <f t="shared" ref="O473" si="2801">SUM(J467:J473)</f>
        <v>82459</v>
      </c>
      <c r="P473" s="2">
        <f t="shared" ref="P473" si="2802">SUM(K467:K473)</f>
        <v>659</v>
      </c>
      <c r="R473" s="2">
        <f t="shared" ref="R473" si="2803">(P473/N473)*100</f>
        <v>2.4632751467125185</v>
      </c>
      <c r="S473" s="3">
        <f t="shared" ref="S473" si="2804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2007"/>
        <v>1498</v>
      </c>
      <c r="X473" s="3">
        <v>10</v>
      </c>
      <c r="Y473" s="2">
        <f t="shared" ref="Y473" si="2805">SUM(K460:K473)</f>
        <v>1471</v>
      </c>
      <c r="Z473" s="2">
        <f t="shared" ref="Z473" si="2806">SUM(X460:X473)</f>
        <v>146</v>
      </c>
      <c r="AA473" s="19">
        <f t="shared" ref="AA473" si="2807">(Z473/Y473)*100</f>
        <v>9.925220938137322</v>
      </c>
      <c r="AB473" s="3">
        <v>18000</v>
      </c>
      <c r="AC473" s="3">
        <v>370</v>
      </c>
      <c r="AD473" s="2">
        <f t="shared" ref="AD473" si="2808">SUM(AC460:AC473)</f>
        <v>6493</v>
      </c>
      <c r="AE473" s="2">
        <f t="shared" ref="AE473" si="2809">AD473+Z473</f>
        <v>6639</v>
      </c>
      <c r="AF473" s="2">
        <f t="shared" ref="AF473" si="2810">(Z473/AE473)*100</f>
        <v>2.199126374453984</v>
      </c>
      <c r="AG473" s="2">
        <f t="shared" ref="AG473" si="2811">Y473/AD473</f>
        <v>0.22655167103034038</v>
      </c>
      <c r="AH473" s="3">
        <v>393186</v>
      </c>
      <c r="AI473" s="3">
        <f t="shared" si="2505"/>
        <v>9966</v>
      </c>
      <c r="AJ473" s="3">
        <v>0</v>
      </c>
      <c r="AL473" s="3">
        <f t="shared" si="1129"/>
        <v>8268</v>
      </c>
      <c r="AM473" s="3">
        <f t="shared" si="1130"/>
        <v>4.2739913380442216</v>
      </c>
      <c r="AN473" s="3">
        <f t="shared" si="1131"/>
        <v>17.03792895845876</v>
      </c>
      <c r="AO473" s="3">
        <f t="shared" si="1132"/>
        <v>11.778563015312132</v>
      </c>
      <c r="AP473" s="3">
        <f t="shared" si="1133"/>
        <v>2.0068231988761789</v>
      </c>
      <c r="AQ473" s="3">
        <f t="shared" si="1134"/>
        <v>15.03110575958258</v>
      </c>
      <c r="AR473" s="19">
        <f t="shared" ref="AR473" si="2812">(Y473/6951482)*100000</f>
        <v>21.160955318592496</v>
      </c>
      <c r="AS473" s="22">
        <f t="shared" ref="AS473" si="2813">(Z473/6951482)*100000</f>
        <v>2.1002715679908257</v>
      </c>
      <c r="AT473" s="19">
        <f t="shared" ref="AT473" si="2814">(N473/6951482)*100000</f>
        <v>384.85318670177094</v>
      </c>
      <c r="AU473" s="22">
        <f t="shared" ref="AU473" si="2815">(O473/6951482)*100000</f>
        <v>1186.2074878421608</v>
      </c>
      <c r="AV473" s="2"/>
      <c r="AW473" s="60"/>
      <c r="AX473" s="60"/>
      <c r="BE473" s="6">
        <f t="shared" si="2389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2188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816">T474-T473</f>
        <v>94</v>
      </c>
      <c r="N474" s="2">
        <f t="shared" ref="N474" si="2817">SUM(F468:F474)</f>
        <v>25098</v>
      </c>
      <c r="O474" s="11">
        <f t="shared" ref="O474" si="2818">SUM(J468:J474)</f>
        <v>80410</v>
      </c>
      <c r="P474" s="2">
        <f t="shared" ref="P474" si="2819">SUM(K468:K474)</f>
        <v>592</v>
      </c>
      <c r="R474" s="2">
        <f t="shared" ref="R474" si="2820">(P474/N474)*100</f>
        <v>2.3587536855526334</v>
      </c>
      <c r="S474" s="3">
        <f t="shared" ref="S474" si="2821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2007"/>
        <v>1454</v>
      </c>
      <c r="X474" s="3">
        <v>8</v>
      </c>
      <c r="Y474" s="2">
        <f t="shared" ref="Y474" si="2822">SUM(K461:K474)</f>
        <v>1387</v>
      </c>
      <c r="Z474" s="2">
        <f t="shared" ref="Z474" si="2823">SUM(X461:X474)</f>
        <v>148</v>
      </c>
      <c r="AA474" s="19">
        <f t="shared" ref="AA474" si="2824">(Z474/Y474)*100</f>
        <v>10.670511896178802</v>
      </c>
      <c r="AB474" s="3">
        <v>18008</v>
      </c>
      <c r="AC474" s="3">
        <v>450</v>
      </c>
      <c r="AD474" s="2">
        <f t="shared" ref="AD474" si="2825">SUM(AC461:AC474)</f>
        <v>6220</v>
      </c>
      <c r="AE474" s="2">
        <f t="shared" ref="AE474" si="2826">AD474+Z474</f>
        <v>6368</v>
      </c>
      <c r="AF474" s="2">
        <f t="shared" ref="AF474" si="2827">(Z474/AE474)*100</f>
        <v>2.3241206030150754</v>
      </c>
      <c r="AG474" s="2">
        <f t="shared" ref="AG474" si="2828">Y474/AD474</f>
        <v>0.22299035369774919</v>
      </c>
      <c r="AH474" s="3">
        <v>393636</v>
      </c>
      <c r="AI474" s="3">
        <f t="shared" si="2505"/>
        <v>9602</v>
      </c>
      <c r="AJ474" s="3">
        <v>1</v>
      </c>
      <c r="AL474" s="3">
        <f t="shared" si="1129"/>
        <v>7952</v>
      </c>
      <c r="AM474" s="3">
        <f t="shared" si="1130"/>
        <v>4.2749367353043111</v>
      </c>
      <c r="AN474" s="3">
        <f t="shared" si="1131"/>
        <v>17.183920016663194</v>
      </c>
      <c r="AO474" s="3">
        <f t="shared" si="1132"/>
        <v>11.878787878787879</v>
      </c>
      <c r="AP474" s="3">
        <f t="shared" si="1133"/>
        <v>2.0412414080399914</v>
      </c>
      <c r="AQ474" s="3">
        <f t="shared" si="1134"/>
        <v>15.142678608623203</v>
      </c>
      <c r="AR474" s="19">
        <f t="shared" ref="AR474" si="2829">(Y474/6951482)*100000</f>
        <v>19.952579895912841</v>
      </c>
      <c r="AS474" s="22">
        <f t="shared" ref="AS474" si="2830">(Z474/6951482)*100000</f>
        <v>2.1290424113879602</v>
      </c>
      <c r="AT474" s="19">
        <f t="shared" ref="AT474" si="2831">(N474/6951482)*100000</f>
        <v>361.04531379064207</v>
      </c>
      <c r="AU474" s="22">
        <f t="shared" ref="AU474" si="2832">(O474/6951482)*100000</f>
        <v>1156.7317587817965</v>
      </c>
      <c r="AV474" s="2"/>
      <c r="AW474" s="60"/>
      <c r="AX474" s="60"/>
      <c r="BE474" s="6">
        <f t="shared" si="2389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2188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833">T475-T474</f>
        <v>93</v>
      </c>
      <c r="N475" s="2">
        <f t="shared" ref="N475" si="2834">SUM(F469:F475)</f>
        <v>24242</v>
      </c>
      <c r="O475" s="11">
        <f t="shared" ref="O475" si="2835">SUM(J469:J475)</f>
        <v>82621</v>
      </c>
      <c r="P475" s="2">
        <f t="shared" ref="P475" si="2836">SUM(K469:K475)</f>
        <v>590</v>
      </c>
      <c r="R475" s="2">
        <f t="shared" ref="R475" si="2837">(P475/N475)*100</f>
        <v>2.4337925913703491</v>
      </c>
      <c r="S475" s="3">
        <f t="shared" ref="S475" si="2838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2007"/>
        <v>1412</v>
      </c>
      <c r="X475" s="3">
        <v>5</v>
      </c>
      <c r="Y475" s="2">
        <f t="shared" ref="Y475" si="2839">SUM(K462:K475)</f>
        <v>1349</v>
      </c>
      <c r="Z475" s="2">
        <f t="shared" ref="Z475" si="2840">SUM(X462:X475)</f>
        <v>141</v>
      </c>
      <c r="AA475" s="19">
        <f t="shared" ref="AA475" si="2841">(Z475/Y475)*100</f>
        <v>10.452186805040771</v>
      </c>
      <c r="AB475" s="3">
        <v>18013</v>
      </c>
      <c r="AC475" s="3">
        <v>234</v>
      </c>
      <c r="AD475" s="2">
        <f t="shared" ref="AD475" si="2842">SUM(AC462:AC475)</f>
        <v>5955</v>
      </c>
      <c r="AE475" s="2">
        <f t="shared" ref="AE475" si="2843">AD475+Z475</f>
        <v>6096</v>
      </c>
      <c r="AF475" s="2">
        <f t="shared" ref="AF475" si="2844">(Z475/AE475)*100</f>
        <v>2.3129921259842519</v>
      </c>
      <c r="AG475" s="2">
        <f t="shared" ref="AG475" si="2845">Y475/AD475</f>
        <v>0.22653232577665827</v>
      </c>
      <c r="AH475" s="3">
        <v>393870</v>
      </c>
      <c r="AI475" s="3">
        <f t="shared" si="2505"/>
        <v>9456</v>
      </c>
      <c r="AJ475" s="3">
        <v>0</v>
      </c>
      <c r="AL475" s="3">
        <f t="shared" si="1129"/>
        <v>7843</v>
      </c>
      <c r="AM475" s="3">
        <f t="shared" si="1130"/>
        <v>4.2751798433090693</v>
      </c>
      <c r="AN475" s="3">
        <f t="shared" si="1131"/>
        <v>17.057952622673433</v>
      </c>
      <c r="AO475" s="3">
        <f t="shared" si="1132"/>
        <v>12.461252324860508</v>
      </c>
      <c r="AP475" s="3">
        <f t="shared" si="1133"/>
        <v>2.1256345177664975</v>
      </c>
      <c r="AQ475" s="3">
        <f t="shared" si="1134"/>
        <v>14.932318104906939</v>
      </c>
      <c r="AR475" s="19">
        <f t="shared" ref="AR475" si="2846">(Y475/6951482)*100000</f>
        <v>19.405933871367285</v>
      </c>
      <c r="AS475" s="22">
        <f t="shared" ref="AS475" si="2847">(Z475/6951482)*100000</f>
        <v>2.0283444594979891</v>
      </c>
      <c r="AT475" s="19">
        <f t="shared" ref="AT475" si="2848">(N475/6951482)*100000</f>
        <v>348.7313928166684</v>
      </c>
      <c r="AU475" s="22">
        <f t="shared" ref="AU475" si="2849">(O475/6951482)*100000</f>
        <v>1188.5379261573287</v>
      </c>
      <c r="AV475" s="2"/>
      <c r="AW475" s="60"/>
      <c r="AX475" s="60"/>
      <c r="BE475" s="6">
        <f t="shared" si="2389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2188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850">T476-T475</f>
        <v>62</v>
      </c>
      <c r="N476" s="2">
        <f t="shared" ref="N476" si="2851">SUM(F470:F476)</f>
        <v>22375</v>
      </c>
      <c r="O476" s="11">
        <f t="shared" ref="O476" si="2852">SUM(J470:J476)</f>
        <v>78602</v>
      </c>
      <c r="P476" s="2">
        <f t="shared" ref="P476" si="2853">SUM(K470:K476)</f>
        <v>542</v>
      </c>
      <c r="R476" s="2">
        <f t="shared" ref="R476" si="2854">(P476/N476)*100</f>
        <v>2.4223463687150835</v>
      </c>
      <c r="S476" s="3">
        <f t="shared" ref="S476" si="2855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2007"/>
        <v>1387</v>
      </c>
      <c r="X476" s="3">
        <v>9</v>
      </c>
      <c r="Y476" s="2">
        <f t="shared" ref="Y476" si="2856">SUM(K463:K476)</f>
        <v>1311</v>
      </c>
      <c r="Z476" s="2">
        <f t="shared" ref="Z476" si="2857">SUM(X463:X476)</f>
        <v>135</v>
      </c>
      <c r="AA476" s="19">
        <f t="shared" ref="AA476" si="2858">(Z476/Y476)*100</f>
        <v>10.297482837528605</v>
      </c>
      <c r="AB476" s="3">
        <v>18022</v>
      </c>
      <c r="AC476" s="3">
        <v>78</v>
      </c>
      <c r="AD476" s="2">
        <f t="shared" ref="AD476" si="2859">SUM(AC463:AC476)</f>
        <v>5363</v>
      </c>
      <c r="AE476" s="2">
        <f t="shared" ref="AE476" si="2860">AD476+Z476</f>
        <v>5498</v>
      </c>
      <c r="AF476" s="2">
        <f t="shared" ref="AF476" si="2861">(Z476/AE476)*100</f>
        <v>2.4554383412149874</v>
      </c>
      <c r="AG476" s="2">
        <f t="shared" ref="AG476" si="2862">Y476/AD476</f>
        <v>0.24445273168002984</v>
      </c>
      <c r="AH476" s="3">
        <v>393948</v>
      </c>
      <c r="AI476" s="3">
        <f t="shared" si="2505"/>
        <v>9431</v>
      </c>
      <c r="AJ476" s="3">
        <v>0</v>
      </c>
      <c r="AL476" s="3">
        <f t="shared" si="1129"/>
        <v>7843</v>
      </c>
      <c r="AM476" s="3">
        <f t="shared" si="1130"/>
        <v>4.2766865764438142</v>
      </c>
      <c r="AN476" s="3">
        <f t="shared" si="1131"/>
        <v>16.838087159368044</v>
      </c>
      <c r="AO476" s="3">
        <f t="shared" si="1132"/>
        <v>12.657430730478589</v>
      </c>
      <c r="AP476" s="3">
        <f t="shared" si="1133"/>
        <v>2.1312692185346198</v>
      </c>
      <c r="AQ476" s="3">
        <f t="shared" si="1134"/>
        <v>14.706817940833423</v>
      </c>
      <c r="AR476" s="19">
        <f t="shared" ref="AR476" si="2863">(Y476/6951482)*100000</f>
        <v>18.859287846821729</v>
      </c>
      <c r="AS476" s="22">
        <f t="shared" ref="AS476" si="2864">(Z476/6951482)*100000</f>
        <v>1.9420319293065853</v>
      </c>
      <c r="AT476" s="19">
        <f t="shared" ref="AT476" si="2865">(N476/6951482)*100000</f>
        <v>321.87381050544332</v>
      </c>
      <c r="AU476" s="22">
        <f t="shared" ref="AU476" si="2866">(O476/6951482)*100000</f>
        <v>1130.7229163507868</v>
      </c>
      <c r="AV476" s="2"/>
      <c r="AW476" s="60"/>
      <c r="AX476" s="60"/>
      <c r="BE476" s="6">
        <f t="shared" si="2389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2188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867">T477-T476</f>
        <v>86</v>
      </c>
      <c r="N477" s="2">
        <f t="shared" ref="N477" si="2868">SUM(F471:F477)</f>
        <v>20591</v>
      </c>
      <c r="O477" s="11">
        <f t="shared" ref="O477" si="2869">SUM(J471:J477)</f>
        <v>78776</v>
      </c>
      <c r="P477" s="2">
        <f t="shared" ref="P477" si="2870">SUM(K471:K477)</f>
        <v>523</v>
      </c>
      <c r="R477" s="2">
        <f t="shared" ref="R477" si="2871">(P477/N477)*100</f>
        <v>2.5399446360060218</v>
      </c>
      <c r="S477" s="3">
        <f t="shared" ref="S477" si="287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2007"/>
        <v>1369</v>
      </c>
      <c r="X477" s="3">
        <v>4</v>
      </c>
      <c r="Y477" s="2">
        <f t="shared" ref="Y477" si="2873">SUM(K464:K477)</f>
        <v>1274</v>
      </c>
      <c r="Z477" s="2">
        <f t="shared" ref="Z477" si="2874">SUM(X464:X477)</f>
        <v>133</v>
      </c>
      <c r="AA477" s="19">
        <f t="shared" ref="AA477" si="2875">(Z477/Y477)*100</f>
        <v>10.43956043956044</v>
      </c>
      <c r="AB477" s="3">
        <v>18026</v>
      </c>
      <c r="AC477" s="3">
        <v>143</v>
      </c>
      <c r="AD477" s="2">
        <f t="shared" ref="AD477" si="2876">SUM(AC464:AC477)</f>
        <v>4723</v>
      </c>
      <c r="AE477" s="2">
        <f t="shared" ref="AE477" si="2877">AD477+Z477</f>
        <v>4856</v>
      </c>
      <c r="AF477" s="2">
        <f t="shared" ref="AF477" si="2878">(Z477/AE477)*100</f>
        <v>2.7388797364085669</v>
      </c>
      <c r="AG477" s="2">
        <f t="shared" ref="AG477" si="2879">Y477/AD477</f>
        <v>0.26974380690239252</v>
      </c>
      <c r="AH477" s="3">
        <v>394091</v>
      </c>
      <c r="AI477" s="3">
        <f t="shared" si="2505"/>
        <v>9370</v>
      </c>
      <c r="AJ477" s="3">
        <v>2</v>
      </c>
      <c r="AL477" s="3">
        <f t="shared" si="1129"/>
        <v>7805</v>
      </c>
      <c r="AM477" s="3">
        <f t="shared" si="1130"/>
        <v>4.2767629843862327</v>
      </c>
      <c r="AN477" s="3">
        <f t="shared" si="1131"/>
        <v>16.702241195304161</v>
      </c>
      <c r="AO477" s="3">
        <f t="shared" si="1132"/>
        <v>12.523961661341854</v>
      </c>
      <c r="AP477" s="3">
        <f t="shared" si="1133"/>
        <v>2.0917822838847386</v>
      </c>
      <c r="AQ477" s="3">
        <f t="shared" si="1134"/>
        <v>14.610458911419425</v>
      </c>
      <c r="AR477" s="19">
        <f t="shared" ref="AR477" si="2880">(Y477/6951482)*100000</f>
        <v>18.327027243974737</v>
      </c>
      <c r="AS477" s="22">
        <f t="shared" ref="AS477" si="2881">(Z477/6951482)*100000</f>
        <v>1.9132610859094508</v>
      </c>
      <c r="AT477" s="19">
        <f t="shared" ref="AT477" si="2882">(N477/6951482)*100000</f>
        <v>296.21021819519922</v>
      </c>
      <c r="AU477" s="22">
        <f t="shared" ref="AU477" si="2883">(O477/6951482)*100000</f>
        <v>1133.2259797263375</v>
      </c>
      <c r="AV477" s="2"/>
      <c r="AW477" s="60"/>
      <c r="AX477" s="60"/>
      <c r="BE477" s="6">
        <f t="shared" si="2389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2188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:L479" si="2884">T478-T477</f>
        <v>28</v>
      </c>
      <c r="M478" s="46">
        <v>510</v>
      </c>
      <c r="N478" s="36">
        <f t="shared" ref="N478:N479" si="2885">SUM(F472:F478)</f>
        <v>18908</v>
      </c>
      <c r="O478" s="51">
        <f t="shared" ref="O478:O479" si="2886">SUM(J472:J478)</f>
        <v>76837</v>
      </c>
      <c r="P478" s="36">
        <f t="shared" ref="P478:P479" si="2887">SUM(K472:K478)</f>
        <v>510</v>
      </c>
      <c r="Q478" s="46">
        <v>38</v>
      </c>
      <c r="R478" s="36">
        <f t="shared" ref="R478:R479" si="2888">(P478/N478)*100</f>
        <v>2.6972709964036388</v>
      </c>
      <c r="S478" s="46">
        <f t="shared" ref="S478:S479" si="2889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2007"/>
        <v>1365</v>
      </c>
      <c r="X478" s="46">
        <v>1</v>
      </c>
      <c r="Y478" s="36">
        <f t="shared" ref="Y478:Y479" si="2890">SUM(K465:K478)</f>
        <v>1221</v>
      </c>
      <c r="Z478" s="36">
        <f t="shared" ref="Z478:Z479" si="2891">SUM(X465:X478)</f>
        <v>129</v>
      </c>
      <c r="AA478" s="39">
        <f t="shared" ref="AA478:AA479" si="2892">(Z478/Y478)*100</f>
        <v>10.565110565110565</v>
      </c>
      <c r="AB478" s="46">
        <v>18027</v>
      </c>
      <c r="AC478" s="46">
        <v>15</v>
      </c>
      <c r="AD478" s="36">
        <f t="shared" ref="AD478:AD479" si="2893">SUM(AC465:AC478)</f>
        <v>4704</v>
      </c>
      <c r="AE478" s="36">
        <f t="shared" ref="AE478:AE479" si="2894">AD478+Z478</f>
        <v>4833</v>
      </c>
      <c r="AF478" s="36">
        <f t="shared" ref="AF478:AF479" si="2895">(Z478/AE478)*100</f>
        <v>2.6691495965238983</v>
      </c>
      <c r="AG478" s="36">
        <f t="shared" ref="AG478:AG479" si="2896">Y478/AD478</f>
        <v>0.25956632653061223</v>
      </c>
      <c r="AH478" s="46">
        <v>394106</v>
      </c>
      <c r="AI478" s="46">
        <f t="shared" si="2505"/>
        <v>9382</v>
      </c>
      <c r="AJ478" s="46">
        <v>0</v>
      </c>
      <c r="AL478" s="46">
        <f t="shared" si="1129"/>
        <v>7821</v>
      </c>
      <c r="AM478" s="46">
        <f t="shared" si="1130"/>
        <v>4.2767161310985378</v>
      </c>
      <c r="AN478" s="46">
        <f t="shared" si="1131"/>
        <v>16.638243444894478</v>
      </c>
      <c r="AO478" s="46">
        <f t="shared" si="1132"/>
        <v>12.556053811659194</v>
      </c>
      <c r="AP478" s="46">
        <f t="shared" si="1133"/>
        <v>2.0891068002558093</v>
      </c>
      <c r="AQ478" s="46">
        <f t="shared" si="1134"/>
        <v>14.549136644638669</v>
      </c>
      <c r="AR478" s="39">
        <f t="shared" ref="AR478:AR479" si="2897">(Y478/6951482)*100000</f>
        <v>17.564599893950671</v>
      </c>
      <c r="AS478" s="41">
        <f t="shared" ref="AS478:AS479" si="2898">(Z478/6951482)*100000</f>
        <v>1.8557193991151815</v>
      </c>
      <c r="AT478" s="39">
        <f t="shared" ref="AT478:AT479" si="2899">(N478/6951482)*100000</f>
        <v>271.99955347651047</v>
      </c>
      <c r="AU478" s="41">
        <f t="shared" ref="AU478:AU479" si="2900">(O478/6951482)*100000</f>
        <v>1105.3326470528154</v>
      </c>
      <c r="AV478" s="36"/>
      <c r="AW478" s="61"/>
      <c r="AX478" s="61"/>
      <c r="BA478" s="51"/>
      <c r="BD478" s="51"/>
      <c r="BE478" s="50">
        <f t="shared" si="2389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2188"/>
        <v>44375</v>
      </c>
      <c r="F479" s="11">
        <v>451</v>
      </c>
      <c r="G479" s="11">
        <v>2464</v>
      </c>
      <c r="H479" s="11">
        <v>13</v>
      </c>
      <c r="I479" s="11">
        <v>3</v>
      </c>
      <c r="J479" s="11">
        <f t="shared" si="230"/>
        <v>2915</v>
      </c>
      <c r="K479" s="3">
        <v>16</v>
      </c>
      <c r="L479" s="2">
        <f t="shared" si="2884"/>
        <v>16</v>
      </c>
      <c r="N479" s="2">
        <f t="shared" si="2885"/>
        <v>18346</v>
      </c>
      <c r="O479" s="11">
        <f t="shared" si="2886"/>
        <v>75611</v>
      </c>
      <c r="P479" s="2">
        <f t="shared" si="2887"/>
        <v>499</v>
      </c>
      <c r="R479" s="2">
        <f t="shared" si="2888"/>
        <v>2.7199389512700316</v>
      </c>
      <c r="S479" s="3">
        <f t="shared" si="2889"/>
        <v>0.6599568845802859</v>
      </c>
      <c r="T479" s="3">
        <v>421531</v>
      </c>
      <c r="U479" s="3">
        <v>1560</v>
      </c>
      <c r="V479" s="3">
        <v>197</v>
      </c>
      <c r="W479" s="3">
        <f t="shared" si="2007"/>
        <v>1363</v>
      </c>
      <c r="X479" s="3">
        <v>0</v>
      </c>
      <c r="Y479" s="2">
        <f t="shared" si="2890"/>
        <v>1195</v>
      </c>
      <c r="Z479" s="2">
        <f t="shared" si="2891"/>
        <v>127</v>
      </c>
      <c r="AA479" s="19">
        <f t="shared" si="2892"/>
        <v>10.627615062761505</v>
      </c>
      <c r="AB479" s="3">
        <v>18027</v>
      </c>
      <c r="AC479" s="3">
        <v>19</v>
      </c>
      <c r="AD479" s="2">
        <f t="shared" si="2893"/>
        <v>4630</v>
      </c>
      <c r="AE479" s="2">
        <f t="shared" si="2894"/>
        <v>4757</v>
      </c>
      <c r="AF479" s="2">
        <f t="shared" si="2895"/>
        <v>2.6697498423376076</v>
      </c>
      <c r="AG479" s="2">
        <f t="shared" si="2896"/>
        <v>0.25809935205183587</v>
      </c>
      <c r="AH479" s="3">
        <v>394125</v>
      </c>
      <c r="AI479" s="3">
        <f t="shared" si="2505"/>
        <v>9379</v>
      </c>
      <c r="AJ479" s="3">
        <v>0</v>
      </c>
      <c r="AL479" s="3">
        <f t="shared" si="1129"/>
        <v>7819</v>
      </c>
      <c r="AM479" s="3">
        <f t="shared" si="1130"/>
        <v>4.2765538003136188</v>
      </c>
      <c r="AN479" s="3">
        <f t="shared" si="1131"/>
        <v>16.632903294594307</v>
      </c>
      <c r="AO479" s="3">
        <f t="shared" si="1132"/>
        <v>12.628205128205128</v>
      </c>
      <c r="AP479" s="3">
        <f t="shared" si="1133"/>
        <v>2.1004371468173582</v>
      </c>
      <c r="AQ479" s="3">
        <f t="shared" si="1134"/>
        <v>14.532466147776949</v>
      </c>
      <c r="AR479" s="19">
        <f t="shared" si="2897"/>
        <v>17.190578929787922</v>
      </c>
      <c r="AS479" s="22">
        <f t="shared" si="2898"/>
        <v>1.8269485557180469</v>
      </c>
      <c r="AT479" s="19">
        <f t="shared" si="2899"/>
        <v>263.91494648191565</v>
      </c>
      <c r="AU479" s="22">
        <f t="shared" si="2900"/>
        <v>1087.696120050372</v>
      </c>
      <c r="AV479" s="2"/>
      <c r="AW479" s="60"/>
      <c r="AX479" s="60"/>
      <c r="BE479" s="6">
        <f t="shared" si="2389"/>
        <v>44375</v>
      </c>
      <c r="BF479" s="2">
        <f t="shared" si="225"/>
        <v>421531</v>
      </c>
      <c r="BG479" s="2">
        <f t="shared" si="226"/>
        <v>18027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2188"/>
        <v>44376</v>
      </c>
      <c r="F480" s="11">
        <v>3680</v>
      </c>
      <c r="G480" s="11">
        <v>16355</v>
      </c>
      <c r="H480" s="11">
        <v>80</v>
      </c>
      <c r="I480" s="11">
        <v>35</v>
      </c>
      <c r="J480" s="11">
        <f t="shared" si="230"/>
        <v>20035</v>
      </c>
      <c r="K480" s="3">
        <v>115</v>
      </c>
      <c r="L480" s="2">
        <f t="shared" ref="L480" si="2901">T480-T479</f>
        <v>115</v>
      </c>
      <c r="N480" s="2">
        <f t="shared" ref="N480" si="2902">SUM(F474:F480)</f>
        <v>18893</v>
      </c>
      <c r="O480" s="11">
        <f t="shared" ref="O480" si="2903">SUM(J474:J480)</f>
        <v>79576</v>
      </c>
      <c r="P480" s="2">
        <f t="shared" ref="P480" si="2904">SUM(K474:K480)</f>
        <v>494</v>
      </c>
      <c r="R480" s="2">
        <f t="shared" ref="R480" si="2905">(P480/N480)*100</f>
        <v>2.6147250304345526</v>
      </c>
      <c r="S480" s="3">
        <f t="shared" ref="S480" si="2906">(P480/O480)*100</f>
        <v>0.62079018799638086</v>
      </c>
      <c r="T480" s="3">
        <v>421646</v>
      </c>
      <c r="U480" s="3">
        <v>1517</v>
      </c>
      <c r="V480" s="3">
        <v>186</v>
      </c>
      <c r="W480" s="3">
        <f t="shared" si="2007"/>
        <v>1331</v>
      </c>
      <c r="X480" s="3">
        <v>13</v>
      </c>
      <c r="Y480" s="2">
        <f t="shared" ref="Y480" si="2907">SUM(K467:K480)</f>
        <v>1153</v>
      </c>
      <c r="Z480" s="2">
        <f t="shared" ref="Z480" si="2908">SUM(X467:X480)</f>
        <v>125</v>
      </c>
      <c r="AA480" s="19">
        <f t="shared" ref="AA480" si="2909">(Z480/Y480)*100</f>
        <v>10.841283607979186</v>
      </c>
      <c r="AB480" s="3">
        <v>18040</v>
      </c>
      <c r="AC480" s="3">
        <v>117</v>
      </c>
      <c r="AD480" s="2">
        <f t="shared" ref="AD480" si="2910">SUM(AC467:AC480)</f>
        <v>3854</v>
      </c>
      <c r="AE480" s="2">
        <f t="shared" ref="AE480" si="2911">AD480+Z480</f>
        <v>3979</v>
      </c>
      <c r="AF480" s="2">
        <f t="shared" ref="AF480" si="2912">(Z480/AE480)*100</f>
        <v>3.1414928373963305</v>
      </c>
      <c r="AG480" s="2">
        <f t="shared" ref="AG480" si="2913">Y480/AD480</f>
        <v>0.29916969382459779</v>
      </c>
      <c r="AH480" s="3">
        <v>394242</v>
      </c>
      <c r="AI480" s="3">
        <f t="shared" si="2505"/>
        <v>9364</v>
      </c>
      <c r="AJ480" s="3">
        <v>1</v>
      </c>
      <c r="AL480" s="3">
        <f t="shared" si="1129"/>
        <v>7847</v>
      </c>
      <c r="AM480" s="3">
        <f t="shared" si="1130"/>
        <v>4.2784705653557724</v>
      </c>
      <c r="AN480" s="3">
        <f t="shared" si="1131"/>
        <v>16.200341734301578</v>
      </c>
      <c r="AO480" s="3">
        <f t="shared" si="1132"/>
        <v>12.261041529334213</v>
      </c>
      <c r="AP480" s="3">
        <f t="shared" si="1133"/>
        <v>1.9863306279367789</v>
      </c>
      <c r="AQ480" s="3">
        <f t="shared" si="1134"/>
        <v>14.214011106364802</v>
      </c>
      <c r="AR480" s="19">
        <f t="shared" ref="AR480" si="2914">(Y480/6951482)*100000</f>
        <v>16.586391218448096</v>
      </c>
      <c r="AS480" s="22">
        <f t="shared" ref="AS480" si="2915">(Z480/6951482)*100000</f>
        <v>1.7981777123209122</v>
      </c>
      <c r="AT480" s="19">
        <f t="shared" ref="AT480" si="2916">(N480/6951482)*100000</f>
        <v>271.78377215103194</v>
      </c>
      <c r="AU480" s="22">
        <f t="shared" ref="AU480" si="2917">(O480/6951482)*100000</f>
        <v>1144.7343170851914</v>
      </c>
      <c r="AV480" s="2"/>
      <c r="AW480" s="60"/>
      <c r="AX480" s="60"/>
      <c r="BE480" s="6">
        <f t="shared" si="2389"/>
        <v>44376</v>
      </c>
      <c r="BF480" s="2">
        <f t="shared" si="225"/>
        <v>421646</v>
      </c>
      <c r="BG480" s="2">
        <f t="shared" si="226"/>
        <v>18040</v>
      </c>
    </row>
    <row r="481" spans="1:67" x14ac:dyDescent="0.3">
      <c r="B481" s="3">
        <v>6</v>
      </c>
      <c r="C481" s="3">
        <v>30</v>
      </c>
      <c r="D481" s="3">
        <v>480</v>
      </c>
      <c r="E481" s="84">
        <f t="shared" si="2188"/>
        <v>44377</v>
      </c>
      <c r="F481" s="11">
        <v>3677</v>
      </c>
      <c r="G481" s="11">
        <v>13403</v>
      </c>
      <c r="H481" s="11">
        <v>57</v>
      </c>
      <c r="I481" s="11">
        <v>48</v>
      </c>
      <c r="J481" s="11">
        <f t="shared" si="230"/>
        <v>17080</v>
      </c>
      <c r="K481" s="3">
        <v>105</v>
      </c>
      <c r="L481" s="2">
        <f t="shared" ref="L481" si="2918">T481-T480</f>
        <v>105</v>
      </c>
      <c r="N481" s="2">
        <f t="shared" ref="N481" si="2919">SUM(F475:F481)</f>
        <v>19875</v>
      </c>
      <c r="O481" s="11">
        <f t="shared" ref="O481" si="2920">SUM(J475:J481)</f>
        <v>85505</v>
      </c>
      <c r="P481" s="2">
        <f t="shared" ref="P481" si="2921">SUM(K475:K481)</f>
        <v>505</v>
      </c>
      <c r="R481" s="2">
        <f t="shared" ref="R481" si="2922">(P481/N481)*100</f>
        <v>2.540880503144654</v>
      </c>
      <c r="S481" s="3">
        <f t="shared" ref="S481" si="2923">(P481/O481)*100</f>
        <v>0.59060873633120869</v>
      </c>
      <c r="T481" s="3">
        <v>421751</v>
      </c>
      <c r="U481" s="3">
        <v>1495</v>
      </c>
      <c r="V481" s="3">
        <v>179</v>
      </c>
      <c r="W481" s="3">
        <f t="shared" si="2007"/>
        <v>1316</v>
      </c>
      <c r="X481" s="3">
        <v>9</v>
      </c>
      <c r="Y481" s="2">
        <f t="shared" ref="Y481" si="2924">SUM(K468:K481)</f>
        <v>1097</v>
      </c>
      <c r="Z481" s="2">
        <f t="shared" ref="Z481" si="2925">SUM(X468:X481)</f>
        <v>117</v>
      </c>
      <c r="AA481" s="19">
        <f t="shared" ref="AA481" si="2926">(Z481/Y481)*100</f>
        <v>10.665451230628987</v>
      </c>
      <c r="AB481" s="3">
        <v>18049</v>
      </c>
      <c r="AC481" s="3">
        <v>227</v>
      </c>
      <c r="AD481" s="2">
        <f t="shared" ref="AD481" si="2927">SUM(AC468:AC481)</f>
        <v>3498</v>
      </c>
      <c r="AE481" s="2">
        <f t="shared" ref="AE481" si="2928">AD481+Z481</f>
        <v>3615</v>
      </c>
      <c r="AF481" s="2">
        <f t="shared" ref="AF481" si="2929">(Z481/AE481)*100</f>
        <v>3.2365145228215773</v>
      </c>
      <c r="AG481" s="2">
        <f t="shared" ref="AG481" si="2930">Y481/AD481</f>
        <v>0.31360777587192684</v>
      </c>
      <c r="AH481" s="3">
        <v>394469</v>
      </c>
      <c r="AI481" s="3">
        <f t="shared" si="2505"/>
        <v>9233</v>
      </c>
      <c r="AJ481" s="3">
        <v>3</v>
      </c>
      <c r="AL481" s="3">
        <f t="shared" si="1129"/>
        <v>7738</v>
      </c>
      <c r="AM481" s="3">
        <f t="shared" si="1130"/>
        <v>4.2795393490471865</v>
      </c>
      <c r="AN481" s="3">
        <f t="shared" si="1131"/>
        <v>16.191920285930898</v>
      </c>
      <c r="AO481" s="3">
        <f t="shared" si="1132"/>
        <v>11.973244147157191</v>
      </c>
      <c r="AP481" s="3">
        <f t="shared" si="1133"/>
        <v>1.9386981479475793</v>
      </c>
      <c r="AQ481" s="3">
        <f t="shared" si="1134"/>
        <v>14.25322213798332</v>
      </c>
      <c r="AR481" s="19">
        <f t="shared" ref="AR481" si="2931">(Y481/6951482)*100000</f>
        <v>15.780807603328327</v>
      </c>
      <c r="AS481" s="22">
        <f t="shared" ref="AS481" si="2932">(Z481/6951482)*100000</f>
        <v>1.6830943387323738</v>
      </c>
      <c r="AT481" s="19">
        <f t="shared" ref="AT481" si="2933">(N481/6951482)*100000</f>
        <v>285.91025625902506</v>
      </c>
      <c r="AU481" s="22">
        <f t="shared" ref="AU481" si="2934">(O481/6951482)*100000</f>
        <v>1230.0254823359969</v>
      </c>
      <c r="AV481" s="2"/>
      <c r="AW481" s="60"/>
      <c r="AX481" s="60"/>
      <c r="BE481" s="6">
        <f t="shared" si="2389"/>
        <v>44377</v>
      </c>
      <c r="BF481" s="2">
        <f t="shared" si="225"/>
        <v>421751</v>
      </c>
      <c r="BG481" s="2">
        <f t="shared" si="226"/>
        <v>18049</v>
      </c>
    </row>
    <row r="482" spans="1:67" x14ac:dyDescent="0.3">
      <c r="B482" s="3">
        <v>7</v>
      </c>
      <c r="C482" s="3">
        <v>1</v>
      </c>
      <c r="D482" s="3">
        <v>481</v>
      </c>
      <c r="E482" s="84">
        <f t="shared" si="2188"/>
        <v>44378</v>
      </c>
      <c r="F482" s="11">
        <v>2820</v>
      </c>
      <c r="G482" s="11">
        <v>10660</v>
      </c>
      <c r="H482" s="11">
        <v>48</v>
      </c>
      <c r="I482" s="11">
        <v>30</v>
      </c>
      <c r="J482" s="11">
        <f t="shared" si="230"/>
        <v>13480</v>
      </c>
      <c r="K482" s="3">
        <v>78</v>
      </c>
      <c r="L482" s="2">
        <f t="shared" ref="L482" si="2935">T482-T481</f>
        <v>78</v>
      </c>
      <c r="N482" s="2">
        <f t="shared" ref="N482" si="2936">SUM(F476:F482)</f>
        <v>19257</v>
      </c>
      <c r="O482" s="11">
        <f t="shared" ref="O482" si="2937">SUM(J476:J482)</f>
        <v>84603</v>
      </c>
      <c r="P482" s="2">
        <f t="shared" ref="P482" si="2938">SUM(K476:K482)</f>
        <v>490</v>
      </c>
      <c r="R482" s="2">
        <f t="shared" ref="R482" si="2939">(P482/N482)*100</f>
        <v>2.5445292620865136</v>
      </c>
      <c r="S482" s="3">
        <f t="shared" ref="S482" si="2940">(P482/O482)*100</f>
        <v>0.57917567934943204</v>
      </c>
      <c r="T482" s="3">
        <v>421829</v>
      </c>
      <c r="U482" s="3">
        <v>1481</v>
      </c>
      <c r="V482" s="3">
        <v>179</v>
      </c>
      <c r="W482" s="3">
        <f t="shared" si="2007"/>
        <v>1302</v>
      </c>
      <c r="X482" s="3">
        <v>12</v>
      </c>
      <c r="Y482" s="2">
        <f t="shared" ref="Y482" si="2941">SUM(K469:K482)</f>
        <v>1080</v>
      </c>
      <c r="Z482" s="2">
        <f t="shared" ref="Z482" si="2942">SUM(X469:X482)</f>
        <v>104</v>
      </c>
      <c r="AA482" s="19">
        <f t="shared" ref="AA482" si="2943">(Z482/Y482)*100</f>
        <v>9.6296296296296298</v>
      </c>
      <c r="AB482" s="3">
        <v>18061</v>
      </c>
      <c r="AC482" s="3">
        <v>188</v>
      </c>
      <c r="AD482" s="2">
        <f t="shared" ref="AD482" si="2944">SUM(AC469:AC482)</f>
        <v>2622</v>
      </c>
      <c r="AE482" s="2">
        <f t="shared" ref="AE482" si="2945">AD482+Z482</f>
        <v>2726</v>
      </c>
      <c r="AF482" s="2">
        <f t="shared" ref="AF482" si="2946">(Z482/AE482)*100</f>
        <v>3.8151137197358769</v>
      </c>
      <c r="AG482" s="2">
        <f t="shared" ref="AG482" si="2947">Y482/AD482</f>
        <v>0.41189931350114417</v>
      </c>
      <c r="AH482" s="3">
        <v>394657</v>
      </c>
      <c r="AI482" s="3">
        <f t="shared" si="2505"/>
        <v>9111</v>
      </c>
      <c r="AJ482" s="3">
        <v>1</v>
      </c>
      <c r="AL482" s="3">
        <f t="shared" si="1129"/>
        <v>7630</v>
      </c>
      <c r="AM482" s="3">
        <f t="shared" si="1130"/>
        <v>4.2815927781162504</v>
      </c>
      <c r="AN482" s="3">
        <f t="shared" si="1131"/>
        <v>16.255076281418066</v>
      </c>
      <c r="AO482" s="3">
        <f t="shared" si="1132"/>
        <v>12.086428089128967</v>
      </c>
      <c r="AP482" s="3">
        <f t="shared" si="1133"/>
        <v>1.9646581055866534</v>
      </c>
      <c r="AQ482" s="3">
        <f t="shared" si="1134"/>
        <v>14.290418175831412</v>
      </c>
      <c r="AR482" s="19">
        <f t="shared" ref="AR482" si="2948">(Y482/6951482)*100000</f>
        <v>15.536255434452682</v>
      </c>
      <c r="AS482" s="22">
        <f t="shared" ref="AS482" si="2949">(Z482/6951482)*100000</f>
        <v>1.4960838566509991</v>
      </c>
      <c r="AT482" s="19">
        <f t="shared" ref="AT482" si="2950">(N482/6951482)*100000</f>
        <v>277.02006564931048</v>
      </c>
      <c r="AU482" s="22">
        <f t="shared" ref="AU482" si="2951">(O482/6951482)*100000</f>
        <v>1217.0498319638891</v>
      </c>
      <c r="AV482" s="2"/>
      <c r="AW482" s="60"/>
      <c r="AX482" s="60"/>
      <c r="BE482" s="6">
        <f t="shared" si="2389"/>
        <v>44378</v>
      </c>
      <c r="BF482" s="2">
        <f t="shared" si="225"/>
        <v>421829</v>
      </c>
      <c r="BG482" s="2">
        <f t="shared" si="226"/>
        <v>18061</v>
      </c>
    </row>
    <row r="483" spans="1:67" x14ac:dyDescent="0.3">
      <c r="B483" s="3">
        <v>7</v>
      </c>
      <c r="C483" s="3">
        <v>2</v>
      </c>
      <c r="D483" s="3">
        <v>482</v>
      </c>
      <c r="E483" s="84">
        <f t="shared" si="2188"/>
        <v>44379</v>
      </c>
      <c r="F483" s="11">
        <v>3036</v>
      </c>
      <c r="G483" s="11">
        <v>10867</v>
      </c>
      <c r="H483" s="11">
        <v>41</v>
      </c>
      <c r="I483" s="11">
        <v>32</v>
      </c>
      <c r="J483" s="11">
        <f t="shared" si="230"/>
        <v>13903</v>
      </c>
      <c r="K483" s="3">
        <v>73</v>
      </c>
      <c r="L483" s="2">
        <f t="shared" ref="L483" si="2952">T483-T482</f>
        <v>73</v>
      </c>
      <c r="N483" s="2">
        <f t="shared" ref="N483" si="2953">SUM(F477:F483)</f>
        <v>19390</v>
      </c>
      <c r="O483" s="11">
        <f t="shared" ref="O483" si="2954">SUM(J477:J483)</f>
        <v>88857</v>
      </c>
      <c r="P483" s="2">
        <f t="shared" ref="P483" si="2955">SUM(K477:K483)</f>
        <v>501</v>
      </c>
      <c r="R483" s="2">
        <f t="shared" ref="R483" si="2956">(P483/N483)*100</f>
        <v>2.5838060856111396</v>
      </c>
      <c r="S483" s="3">
        <f t="shared" ref="S483" si="2957">(P483/O483)*100</f>
        <v>0.5638272730342011</v>
      </c>
      <c r="T483" s="3">
        <v>421902</v>
      </c>
      <c r="U483" s="3">
        <v>1434</v>
      </c>
      <c r="V483" s="3">
        <v>163</v>
      </c>
      <c r="W483" s="3">
        <f t="shared" si="2007"/>
        <v>1271</v>
      </c>
      <c r="X483" s="3">
        <v>6</v>
      </c>
      <c r="Y483" s="2">
        <f t="shared" ref="Y483" si="2958">SUM(K470:K483)</f>
        <v>1043</v>
      </c>
      <c r="Z483" s="2">
        <f t="shared" ref="Z483" si="2959">SUM(X470:X483)</f>
        <v>87</v>
      </c>
      <c r="AA483" s="19">
        <f t="shared" ref="AA483" si="2960">(Z483/Y483)*100</f>
        <v>8.3413231064237774</v>
      </c>
      <c r="AB483" s="3">
        <v>18067</v>
      </c>
      <c r="AC483" s="3">
        <v>273</v>
      </c>
      <c r="AD483" s="2">
        <f t="shared" ref="AD483" si="2961">SUM(AC470:AC483)</f>
        <v>2478</v>
      </c>
      <c r="AE483" s="2">
        <f t="shared" ref="AE483" si="2962">AD483+Z483</f>
        <v>2565</v>
      </c>
      <c r="AF483" s="2">
        <f t="shared" ref="AF483" si="2963">(Z483/AE483)*100</f>
        <v>3.3918128654970756</v>
      </c>
      <c r="AG483" s="2">
        <f t="shared" ref="AG483" si="2964">Y483/AD483</f>
        <v>0.42090395480225989</v>
      </c>
      <c r="AH483" s="3">
        <v>394930</v>
      </c>
      <c r="AI483" s="3">
        <f t="shared" si="2505"/>
        <v>8905</v>
      </c>
      <c r="AJ483" s="3">
        <v>1</v>
      </c>
      <c r="AL483" s="3">
        <f t="shared" si="1129"/>
        <v>7471</v>
      </c>
      <c r="AM483" s="3">
        <f t="shared" si="1130"/>
        <v>4.282274082606861</v>
      </c>
      <c r="AN483" s="3">
        <f t="shared" si="1131"/>
        <v>16.103312745648513</v>
      </c>
      <c r="AO483" s="3">
        <f t="shared" si="1132"/>
        <v>11.366806136680614</v>
      </c>
      <c r="AP483" s="3">
        <f t="shared" si="1133"/>
        <v>1.8304323413812464</v>
      </c>
      <c r="AQ483" s="3">
        <f t="shared" si="1134"/>
        <v>14.272880404267266</v>
      </c>
      <c r="AR483" s="19">
        <f t="shared" ref="AR483" si="2965">(Y483/6951482)*100000</f>
        <v>15.003994831605693</v>
      </c>
      <c r="AS483" s="22">
        <f t="shared" ref="AS483" si="2966">(Z483/6951482)*100000</f>
        <v>1.2515316877753548</v>
      </c>
      <c r="AT483" s="19">
        <f t="shared" ref="AT483" si="2967">(N483/6951482)*100000</f>
        <v>278.93332673521991</v>
      </c>
      <c r="AU483" s="22">
        <f t="shared" ref="AU483" si="2968">(O483/6951482)*100000</f>
        <v>1278.2454158695944</v>
      </c>
      <c r="AV483" s="2"/>
      <c r="AW483" s="60"/>
      <c r="AX483" s="60"/>
      <c r="BE483" s="6">
        <f t="shared" si="2389"/>
        <v>44379</v>
      </c>
      <c r="BF483" s="2">
        <f t="shared" si="225"/>
        <v>421902</v>
      </c>
      <c r="BG483" s="2">
        <f t="shared" si="226"/>
        <v>18067</v>
      </c>
    </row>
    <row r="484" spans="1:67" x14ac:dyDescent="0.3">
      <c r="B484" s="3">
        <v>7</v>
      </c>
      <c r="C484" s="3">
        <v>3</v>
      </c>
      <c r="D484" s="3">
        <v>483</v>
      </c>
      <c r="E484" s="84">
        <f t="shared" si="2188"/>
        <v>44380</v>
      </c>
      <c r="F484" s="11">
        <v>3887</v>
      </c>
      <c r="G484" s="11">
        <v>12297</v>
      </c>
      <c r="H484" s="11">
        <v>44</v>
      </c>
      <c r="I484" s="11">
        <v>37</v>
      </c>
      <c r="J484" s="11">
        <f t="shared" si="230"/>
        <v>16184</v>
      </c>
      <c r="K484" s="3">
        <v>81</v>
      </c>
      <c r="L484" s="2">
        <f t="shared" ref="L484" si="2969">T484-T483</f>
        <v>81</v>
      </c>
      <c r="N484" s="2">
        <f t="shared" ref="N484" si="2970">SUM(F478:F484)</f>
        <v>19439</v>
      </c>
      <c r="O484" s="11">
        <f t="shared" ref="O484" si="2971">SUM(J478:J484)</f>
        <v>90096</v>
      </c>
      <c r="P484" s="2">
        <f t="shared" ref="P484" si="2972">SUM(K478:K484)</f>
        <v>496</v>
      </c>
      <c r="R484" s="2">
        <f t="shared" ref="R484" si="2973">(P484/N484)*100</f>
        <v>2.5515715829003551</v>
      </c>
      <c r="S484" s="3">
        <f t="shared" ref="S484" si="2974">(P484/O484)*100</f>
        <v>0.55052388563310239</v>
      </c>
      <c r="T484" s="3">
        <v>421983</v>
      </c>
      <c r="U484" s="3">
        <v>1313</v>
      </c>
      <c r="V484" s="3">
        <v>155</v>
      </c>
      <c r="W484" s="3">
        <f t="shared" si="2007"/>
        <v>1158</v>
      </c>
      <c r="X484" s="3">
        <v>16</v>
      </c>
      <c r="Y484" s="2">
        <f t="shared" ref="Y484" si="2975">SUM(K471:K484)</f>
        <v>1019</v>
      </c>
      <c r="Z484" s="2">
        <f t="shared" ref="Z484" si="2976">SUM(X471:X484)</f>
        <v>96</v>
      </c>
      <c r="AA484" s="19">
        <f t="shared" ref="AA484" si="2977">(Z484/Y484)*100</f>
        <v>9.4210009813542683</v>
      </c>
      <c r="AB484" s="3">
        <v>18083</v>
      </c>
      <c r="AC484" s="3">
        <v>352</v>
      </c>
      <c r="AD484" s="2">
        <f t="shared" ref="AD484" si="2978">SUM(AC471:AC484)</f>
        <v>2510</v>
      </c>
      <c r="AE484" s="2">
        <f t="shared" ref="AE484" si="2979">AD484+Z484</f>
        <v>2606</v>
      </c>
      <c r="AF484" s="2">
        <f t="shared" ref="AF484" si="2980">(Z484/AE484)*100</f>
        <v>3.6838066001534919</v>
      </c>
      <c r="AG484" s="2">
        <f t="shared" ref="AG484" si="2981">Y484/AD484</f>
        <v>0.4059760956175299</v>
      </c>
      <c r="AH484" s="3">
        <v>395282</v>
      </c>
      <c r="AI484" s="3">
        <f t="shared" si="2505"/>
        <v>8618</v>
      </c>
      <c r="AJ484" s="3">
        <v>0</v>
      </c>
      <c r="AL484" s="3">
        <f t="shared" si="1129"/>
        <v>7305</v>
      </c>
      <c r="AM484" s="3">
        <f t="shared" si="1130"/>
        <v>4.285243718348843</v>
      </c>
      <c r="AN484" s="3">
        <f t="shared" si="1131"/>
        <v>15.235553492689718</v>
      </c>
      <c r="AO484" s="3">
        <f t="shared" si="1132"/>
        <v>11.805026656511805</v>
      </c>
      <c r="AP484" s="3">
        <f t="shared" si="1133"/>
        <v>1.7985611510791366</v>
      </c>
      <c r="AQ484" s="3">
        <f t="shared" si="1134"/>
        <v>13.436992341610582</v>
      </c>
      <c r="AR484" s="19">
        <f t="shared" ref="AR484" si="2982">(Y484/6951482)*100000</f>
        <v>14.658744710840075</v>
      </c>
      <c r="AS484" s="22">
        <f t="shared" ref="AS484" si="2983">(Z484/6951482)*100000</f>
        <v>1.3810004830624607</v>
      </c>
      <c r="AT484" s="19">
        <f t="shared" ref="AT484" si="2984">(N484/6951482)*100000</f>
        <v>279.6382123984497</v>
      </c>
      <c r="AU484" s="22">
        <f t="shared" ref="AU484" si="2985">(O484/6951482)*100000</f>
        <v>1296.0689533541192</v>
      </c>
      <c r="AV484" s="2"/>
      <c r="AW484" s="60"/>
      <c r="AX484" s="60"/>
      <c r="BE484" s="6">
        <f t="shared" si="2389"/>
        <v>44380</v>
      </c>
      <c r="BF484" s="2">
        <f t="shared" si="225"/>
        <v>421983</v>
      </c>
      <c r="BG484" s="2">
        <f t="shared" si="226"/>
        <v>18083</v>
      </c>
    </row>
    <row r="485" spans="1:67" s="46" customFormat="1" x14ac:dyDescent="0.3">
      <c r="A485" s="98" t="s">
        <v>55</v>
      </c>
      <c r="B485" s="46">
        <v>7</v>
      </c>
      <c r="C485" s="46">
        <v>4</v>
      </c>
      <c r="D485" s="46">
        <v>484</v>
      </c>
      <c r="E485" s="83">
        <f t="shared" si="2188"/>
        <v>44381</v>
      </c>
      <c r="F485" s="51">
        <v>2531</v>
      </c>
      <c r="G485" s="51">
        <v>7334</v>
      </c>
      <c r="H485" s="51">
        <v>21</v>
      </c>
      <c r="I485" s="51">
        <v>30</v>
      </c>
      <c r="J485" s="51">
        <f t="shared" si="230"/>
        <v>9865</v>
      </c>
      <c r="K485" s="46">
        <v>51</v>
      </c>
      <c r="L485" s="36">
        <f t="shared" ref="L485:L486" si="2986">T485-T484</f>
        <v>51</v>
      </c>
      <c r="M485" s="46">
        <v>519</v>
      </c>
      <c r="N485" s="36">
        <f t="shared" ref="N485:N486" si="2987">SUM(F479:F485)</f>
        <v>20082</v>
      </c>
      <c r="O485" s="51">
        <f t="shared" ref="O485:O486" si="2988">SUM(J479:J485)</f>
        <v>93462</v>
      </c>
      <c r="P485" s="36">
        <f t="shared" ref="P485:P486" si="2989">SUM(K479:K485)</f>
        <v>519</v>
      </c>
      <c r="Q485" s="46">
        <v>57</v>
      </c>
      <c r="R485" s="36">
        <f t="shared" ref="R485:R486" si="2990">(P485/N485)*100</f>
        <v>2.5844039438302957</v>
      </c>
      <c r="S485" s="46">
        <f t="shared" ref="S485:S486" si="2991">(P485/O485)*100</f>
        <v>0.55530589972395195</v>
      </c>
      <c r="T485" s="46">
        <v>422034</v>
      </c>
      <c r="U485" s="46">
        <v>1315</v>
      </c>
      <c r="V485" s="46">
        <v>154</v>
      </c>
      <c r="W485" s="46">
        <f t="shared" si="2007"/>
        <v>1161</v>
      </c>
      <c r="X485" s="46">
        <v>1</v>
      </c>
      <c r="Y485" s="36">
        <f t="shared" ref="Y485:Y486" si="2992">SUM(K472:K485)</f>
        <v>1029</v>
      </c>
      <c r="Z485" s="36">
        <f t="shared" ref="Z485:Z486" si="2993">SUM(X472:X485)</f>
        <v>95</v>
      </c>
      <c r="AA485" s="39">
        <f t="shared" ref="AA485:AA486" si="2994">(Z485/Y485)*100</f>
        <v>9.2322643343051496</v>
      </c>
      <c r="AB485" s="46">
        <v>18084</v>
      </c>
      <c r="AC485" s="46">
        <v>7</v>
      </c>
      <c r="AD485" s="36">
        <f t="shared" ref="AD485:AD486" si="2995">SUM(AC472:AC485)</f>
        <v>2480</v>
      </c>
      <c r="AE485" s="36">
        <f t="shared" ref="AE485:AE486" si="2996">AD485+Z485</f>
        <v>2575</v>
      </c>
      <c r="AF485" s="36">
        <f t="shared" ref="AF485:AF486" si="2997">(Z485/AE485)*100</f>
        <v>3.6893203883495143</v>
      </c>
      <c r="AG485" s="36">
        <f t="shared" ref="AG485:AG486" si="2998">Y485/AD485</f>
        <v>0.41491935483870968</v>
      </c>
      <c r="AH485" s="46">
        <v>395289</v>
      </c>
      <c r="AI485" s="46">
        <f t="shared" si="2505"/>
        <v>8661</v>
      </c>
      <c r="AJ485" s="46">
        <v>0</v>
      </c>
      <c r="AL485" s="46">
        <f t="shared" si="1129"/>
        <v>7346</v>
      </c>
      <c r="AM485" s="46">
        <f t="shared" si="1130"/>
        <v>4.2849628229005248</v>
      </c>
      <c r="AN485" s="46">
        <f t="shared" si="1131"/>
        <v>15.183004272024014</v>
      </c>
      <c r="AO485" s="46">
        <f t="shared" si="1132"/>
        <v>11.711026615969581</v>
      </c>
      <c r="AP485" s="46">
        <f t="shared" si="1133"/>
        <v>1.7780856714005311</v>
      </c>
      <c r="AQ485" s="46">
        <f t="shared" si="1134"/>
        <v>13.404918600623484</v>
      </c>
      <c r="AR485" s="39">
        <f t="shared" ref="AR485:AR486" si="2999">(Y485/6951482)*100000</f>
        <v>14.802598927825748</v>
      </c>
      <c r="AS485" s="41">
        <f t="shared" ref="AS485:AS486" si="3000">(Z485/6951482)*100000</f>
        <v>1.3666150613638934</v>
      </c>
      <c r="AT485" s="39">
        <f t="shared" ref="AT485:AT486" si="3001">(N485/6951482)*100000</f>
        <v>288.88803855062849</v>
      </c>
      <c r="AU485" s="41">
        <f t="shared" ref="AU485:AU486" si="3002">(O485/6951482)*100000</f>
        <v>1344.4902827914968</v>
      </c>
      <c r="AV485" s="36"/>
      <c r="AW485" s="61"/>
      <c r="AX485" s="61"/>
      <c r="BA485" s="51"/>
      <c r="BD485" s="51"/>
      <c r="BE485" s="50">
        <f t="shared" si="2389"/>
        <v>44381</v>
      </c>
      <c r="BF485" s="36">
        <f t="shared" si="225"/>
        <v>422034</v>
      </c>
      <c r="BG485" s="36">
        <f t="shared" si="226"/>
        <v>18084</v>
      </c>
      <c r="BK485" s="51"/>
      <c r="BL485" s="51"/>
      <c r="BM485" s="51"/>
      <c r="BN485" s="51"/>
      <c r="BO485" s="51"/>
    </row>
    <row r="486" spans="1:67" x14ac:dyDescent="0.3">
      <c r="B486" s="3">
        <v>7</v>
      </c>
      <c r="C486" s="3">
        <v>5</v>
      </c>
      <c r="D486" s="3">
        <v>485</v>
      </c>
      <c r="E486" s="84">
        <f t="shared" si="2188"/>
        <v>44382</v>
      </c>
      <c r="F486" s="11">
        <v>541</v>
      </c>
      <c r="G486" s="11">
        <v>3359</v>
      </c>
      <c r="H486" s="11">
        <v>19</v>
      </c>
      <c r="I486" s="11">
        <v>0</v>
      </c>
      <c r="J486" s="11">
        <f t="shared" si="230"/>
        <v>3900</v>
      </c>
      <c r="K486" s="3">
        <v>19</v>
      </c>
      <c r="L486" s="2">
        <f t="shared" si="2986"/>
        <v>19</v>
      </c>
      <c r="N486" s="2">
        <f t="shared" si="2987"/>
        <v>20172</v>
      </c>
      <c r="O486" s="11">
        <f t="shared" si="2988"/>
        <v>94447</v>
      </c>
      <c r="P486" s="2">
        <f t="shared" si="2989"/>
        <v>522</v>
      </c>
      <c r="R486" s="2">
        <f t="shared" si="2990"/>
        <v>2.5877453896490188</v>
      </c>
      <c r="S486" s="3">
        <f t="shared" si="2991"/>
        <v>0.55269092718667612</v>
      </c>
      <c r="T486" s="3">
        <v>422053</v>
      </c>
      <c r="U486" s="3">
        <v>1245</v>
      </c>
      <c r="V486" s="3">
        <v>152</v>
      </c>
      <c r="W486" s="3">
        <f t="shared" si="2007"/>
        <v>1093</v>
      </c>
      <c r="X486" s="3">
        <v>0</v>
      </c>
      <c r="Y486" s="2">
        <f t="shared" si="2992"/>
        <v>1021</v>
      </c>
      <c r="Z486" s="2">
        <f t="shared" si="2993"/>
        <v>94</v>
      </c>
      <c r="AA486" s="19">
        <f t="shared" si="2994"/>
        <v>9.2066601371204708</v>
      </c>
      <c r="AB486" s="3">
        <v>18084</v>
      </c>
      <c r="AC486" s="3">
        <v>92</v>
      </c>
      <c r="AD486" s="2">
        <f t="shared" si="2995"/>
        <v>2565</v>
      </c>
      <c r="AE486" s="2">
        <f t="shared" si="2996"/>
        <v>2659</v>
      </c>
      <c r="AF486" s="2">
        <f t="shared" si="2997"/>
        <v>3.5351635953365927</v>
      </c>
      <c r="AG486" s="2">
        <f t="shared" si="2998"/>
        <v>0.3980506822612086</v>
      </c>
      <c r="AH486" s="3">
        <v>395381</v>
      </c>
      <c r="AI486" s="3">
        <f t="shared" si="2505"/>
        <v>8588</v>
      </c>
      <c r="AJ486" s="3">
        <v>1</v>
      </c>
      <c r="AL486" s="3">
        <f t="shared" si="1129"/>
        <v>7343</v>
      </c>
      <c r="AM486" s="3">
        <f t="shared" si="1130"/>
        <v>4.2847699222609483</v>
      </c>
      <c r="AN486" s="3">
        <f t="shared" si="1131"/>
        <v>14.496972519795062</v>
      </c>
      <c r="AO486" s="3">
        <f t="shared" si="1132"/>
        <v>12.208835341365463</v>
      </c>
      <c r="AP486" s="3">
        <f t="shared" si="1133"/>
        <v>1.7699115044247788</v>
      </c>
      <c r="AQ486" s="3">
        <f t="shared" si="1134"/>
        <v>12.727061015370284</v>
      </c>
      <c r="AR486" s="19">
        <f t="shared" si="2999"/>
        <v>14.687515554237212</v>
      </c>
      <c r="AS486" s="22">
        <f t="shared" si="3000"/>
        <v>1.3522296396653262</v>
      </c>
      <c r="AT486" s="19">
        <f t="shared" si="3001"/>
        <v>290.18272650349951</v>
      </c>
      <c r="AU486" s="22">
        <f t="shared" si="3002"/>
        <v>1358.6599231645857</v>
      </c>
      <c r="AV486" s="2"/>
      <c r="AW486" s="60"/>
      <c r="AX486" s="60"/>
      <c r="BE486" s="6">
        <f t="shared" si="2389"/>
        <v>44382</v>
      </c>
      <c r="BF486" s="2">
        <f t="shared" si="225"/>
        <v>422053</v>
      </c>
      <c r="BG486" s="2">
        <f t="shared" si="226"/>
        <v>18084</v>
      </c>
    </row>
    <row r="487" spans="1:67" x14ac:dyDescent="0.3">
      <c r="B487" s="3">
        <v>7</v>
      </c>
      <c r="C487" s="3">
        <v>6</v>
      </c>
      <c r="D487" s="3">
        <v>486</v>
      </c>
      <c r="E487" s="84">
        <f t="shared" si="2188"/>
        <v>44383</v>
      </c>
      <c r="F487" s="11">
        <v>2974</v>
      </c>
      <c r="G487" s="11">
        <v>16633</v>
      </c>
      <c r="H487" s="11">
        <v>71</v>
      </c>
      <c r="I487" s="11">
        <v>27</v>
      </c>
      <c r="J487" s="11">
        <f t="shared" si="230"/>
        <v>19607</v>
      </c>
      <c r="K487" s="3">
        <v>98</v>
      </c>
      <c r="L487" s="2">
        <f t="shared" ref="L487" si="3003">T487-T486</f>
        <v>98</v>
      </c>
      <c r="N487" s="2">
        <f t="shared" ref="N487" si="3004">SUM(F481:F487)</f>
        <v>19466</v>
      </c>
      <c r="O487" s="11">
        <f t="shared" ref="O487" si="3005">SUM(J481:J487)</f>
        <v>94019</v>
      </c>
      <c r="P487" s="2">
        <f t="shared" ref="P487" si="3006">SUM(K481:K487)</f>
        <v>505</v>
      </c>
      <c r="R487" s="2">
        <f t="shared" ref="R487" si="3007">(P487/N487)*100</f>
        <v>2.5942669269495533</v>
      </c>
      <c r="S487" s="3">
        <f t="shared" ref="S487" si="3008">(P487/O487)*100</f>
        <v>0.537125474638105</v>
      </c>
      <c r="T487" s="3">
        <v>422151</v>
      </c>
      <c r="U487" s="3">
        <v>1134</v>
      </c>
      <c r="V487" s="3">
        <v>123</v>
      </c>
      <c r="W487" s="3">
        <f t="shared" si="2007"/>
        <v>1011</v>
      </c>
      <c r="X487" s="3">
        <v>41</v>
      </c>
      <c r="Y487" s="2">
        <f t="shared" ref="Y487" si="3009">SUM(K474:K487)</f>
        <v>999</v>
      </c>
      <c r="Z487" s="2">
        <f t="shared" ref="Z487" si="3010">SUM(X474:X487)</f>
        <v>125</v>
      </c>
      <c r="AA487" s="19">
        <f t="shared" ref="AA487" si="3011">(Z487/Y487)*100</f>
        <v>12.512512512512513</v>
      </c>
      <c r="AB487" s="3">
        <v>18125</v>
      </c>
      <c r="AC487" s="3">
        <v>228</v>
      </c>
      <c r="AD487" s="2">
        <f t="shared" ref="AD487" si="3012">SUM(AC474:AC487)</f>
        <v>2423</v>
      </c>
      <c r="AE487" s="2">
        <f t="shared" ref="AE487" si="3013">AD487+Z487</f>
        <v>2548</v>
      </c>
      <c r="AF487" s="2">
        <f t="shared" ref="AF487" si="3014">(Z487/AE487)*100</f>
        <v>4.9058084772370485</v>
      </c>
      <c r="AG487" s="2">
        <f t="shared" ref="AG487" si="3015">Y487/AD487</f>
        <v>0.41229880313660749</v>
      </c>
      <c r="AH487" s="3">
        <v>395609</v>
      </c>
      <c r="AI487" s="3">
        <f t="shared" si="2505"/>
        <v>8417</v>
      </c>
      <c r="AJ487" s="3">
        <v>0</v>
      </c>
      <c r="AL487" s="3">
        <f t="shared" si="1129"/>
        <v>7283</v>
      </c>
      <c r="AM487" s="3">
        <f t="shared" si="1130"/>
        <v>4.2934874014274511</v>
      </c>
      <c r="AN487" s="3">
        <f t="shared" si="1131"/>
        <v>13.472733753118687</v>
      </c>
      <c r="AO487" s="3">
        <f t="shared" si="1132"/>
        <v>10.846560846560847</v>
      </c>
      <c r="AP487" s="3">
        <f t="shared" si="1133"/>
        <v>1.4613282642271594</v>
      </c>
      <c r="AQ487" s="3">
        <f t="shared" si="1134"/>
        <v>12.011405488891528</v>
      </c>
      <c r="AR487" s="19">
        <f t="shared" ref="AR487" si="3016">(Y487/6951482)*100000</f>
        <v>14.371036276868731</v>
      </c>
      <c r="AS487" s="22">
        <f t="shared" ref="AS487" si="3017">(Z487/6951482)*100000</f>
        <v>1.7981777123209122</v>
      </c>
      <c r="AT487" s="19">
        <f t="shared" ref="AT487" si="3018">(N487/6951482)*100000</f>
        <v>280.02661878431104</v>
      </c>
      <c r="AU487" s="22">
        <f t="shared" ref="AU487" si="3019">(O487/6951482)*100000</f>
        <v>1352.5029626775988</v>
      </c>
      <c r="AV487" s="2"/>
      <c r="AW487" s="60"/>
      <c r="AX487" s="60"/>
      <c r="BE487" s="6">
        <f t="shared" si="2389"/>
        <v>44383</v>
      </c>
      <c r="BF487" s="2">
        <f t="shared" si="225"/>
        <v>422151</v>
      </c>
      <c r="BG487" s="2">
        <f t="shared" si="226"/>
        <v>18125</v>
      </c>
    </row>
    <row r="488" spans="1:67" x14ac:dyDescent="0.3">
      <c r="B488" s="3">
        <v>7</v>
      </c>
      <c r="C488" s="3">
        <v>7</v>
      </c>
      <c r="D488" s="3">
        <v>487</v>
      </c>
      <c r="E488" s="84">
        <f t="shared" si="2188"/>
        <v>44384</v>
      </c>
      <c r="F488" s="11">
        <v>3181</v>
      </c>
      <c r="G488" s="11">
        <v>10993</v>
      </c>
      <c r="H488" s="11">
        <v>52</v>
      </c>
      <c r="I488" s="11">
        <v>35</v>
      </c>
      <c r="J488" s="11">
        <f t="shared" si="230"/>
        <v>14174</v>
      </c>
      <c r="K488" s="3">
        <v>87</v>
      </c>
      <c r="L488" s="2">
        <f t="shared" ref="L488" si="3020">T488-T487</f>
        <v>87</v>
      </c>
      <c r="N488" s="2">
        <f t="shared" ref="N488" si="3021">SUM(F482:F488)</f>
        <v>18970</v>
      </c>
      <c r="O488" s="11">
        <f t="shared" ref="O488" si="3022">SUM(J482:J488)</f>
        <v>91113</v>
      </c>
      <c r="P488" s="2">
        <f t="shared" ref="P488" si="3023">SUM(K482:K488)</f>
        <v>487</v>
      </c>
      <c r="R488" s="2">
        <f t="shared" ref="R488" si="3024">(P488/N488)*100</f>
        <v>2.5672113863995785</v>
      </c>
      <c r="S488" s="3">
        <f t="shared" ref="S488" si="3025">(P488/O488)*100</f>
        <v>0.53450111400129507</v>
      </c>
      <c r="T488" s="3">
        <v>422238</v>
      </c>
      <c r="U488" s="3">
        <v>961</v>
      </c>
      <c r="V488" s="3">
        <v>111</v>
      </c>
      <c r="W488" s="3">
        <f t="shared" si="2007"/>
        <v>850</v>
      </c>
      <c r="X488" s="3">
        <v>2</v>
      </c>
      <c r="Y488" s="2">
        <f t="shared" ref="Y488" si="3026">SUM(K475:K488)</f>
        <v>992</v>
      </c>
      <c r="Z488" s="2">
        <f t="shared" ref="Z488" si="3027">SUM(X475:X488)</f>
        <v>119</v>
      </c>
      <c r="AA488" s="19">
        <f t="shared" ref="AA488" si="3028">(Z488/Y488)*100</f>
        <v>11.995967741935484</v>
      </c>
      <c r="AB488" s="3">
        <v>18127</v>
      </c>
      <c r="AC488" s="3">
        <v>306</v>
      </c>
      <c r="AD488" s="2">
        <f t="shared" ref="AD488" si="3029">SUM(AC475:AC488)</f>
        <v>2279</v>
      </c>
      <c r="AE488" s="2">
        <f t="shared" ref="AE488" si="3030">AD488+Z488</f>
        <v>2398</v>
      </c>
      <c r="AF488" s="2">
        <f t="shared" ref="AF488" si="3031">(Z488/AE488)*100</f>
        <v>4.9624687239366141</v>
      </c>
      <c r="AG488" s="2">
        <f t="shared" ref="AG488" si="3032">Y488/AD488</f>
        <v>0.43527863097849934</v>
      </c>
      <c r="AH488" s="3">
        <v>395915</v>
      </c>
      <c r="AI488" s="3">
        <f t="shared" si="2505"/>
        <v>8196</v>
      </c>
      <c r="AJ488" s="3">
        <v>1</v>
      </c>
      <c r="AL488" s="3">
        <f t="shared" si="1129"/>
        <v>7235</v>
      </c>
      <c r="AM488" s="3">
        <f t="shared" si="1130"/>
        <v>4.2930764166181152</v>
      </c>
      <c r="AN488" s="3">
        <f t="shared" si="1131"/>
        <v>11.725231820400195</v>
      </c>
      <c r="AO488" s="3">
        <f t="shared" si="1132"/>
        <v>11.550468262226847</v>
      </c>
      <c r="AP488" s="3">
        <f t="shared" si="1133"/>
        <v>1.3543191800878478</v>
      </c>
      <c r="AQ488" s="3">
        <f t="shared" si="1134"/>
        <v>10.370912640312348</v>
      </c>
      <c r="AR488" s="19">
        <f t="shared" ref="AR488" si="3033">(Y488/6951482)*100000</f>
        <v>14.270338324978761</v>
      </c>
      <c r="AS488" s="22">
        <f t="shared" ref="AS488" si="3034">(Z488/6951482)*100000</f>
        <v>1.7118651821295083</v>
      </c>
      <c r="AT488" s="19">
        <f t="shared" ref="AT488" si="3035">(N488/6951482)*100000</f>
        <v>272.89144962182166</v>
      </c>
      <c r="AU488" s="22">
        <f t="shared" ref="AU488" si="3036">(O488/6951482)*100000</f>
        <v>1310.6989272215624</v>
      </c>
      <c r="AV488" s="2"/>
      <c r="AW488" s="60"/>
      <c r="AX488" s="60"/>
      <c r="BE488" s="6">
        <f t="shared" si="2389"/>
        <v>44384</v>
      </c>
      <c r="BF488" s="2">
        <f t="shared" si="225"/>
        <v>422238</v>
      </c>
      <c r="BG488" s="2">
        <f t="shared" si="226"/>
        <v>18127</v>
      </c>
    </row>
    <row r="489" spans="1:67" x14ac:dyDescent="0.3">
      <c r="B489" s="3">
        <v>7</v>
      </c>
      <c r="C489" s="3">
        <v>8</v>
      </c>
      <c r="D489" s="3">
        <v>488</v>
      </c>
      <c r="E489" s="84">
        <f t="shared" si="2188"/>
        <v>44385</v>
      </c>
      <c r="F489" s="11">
        <v>2269</v>
      </c>
      <c r="G489" s="11">
        <v>9989</v>
      </c>
      <c r="H489" s="11">
        <v>33</v>
      </c>
      <c r="I489" s="11">
        <v>27</v>
      </c>
      <c r="J489" s="11">
        <f t="shared" si="230"/>
        <v>12258</v>
      </c>
      <c r="K489" s="3">
        <v>60</v>
      </c>
      <c r="L489" s="2">
        <f t="shared" ref="L489" si="3037">T489-T488</f>
        <v>60</v>
      </c>
      <c r="N489" s="2">
        <f t="shared" ref="N489" si="3038">SUM(F483:F489)</f>
        <v>18419</v>
      </c>
      <c r="O489" s="11">
        <f t="shared" ref="O489" si="3039">SUM(J483:J489)</f>
        <v>89891</v>
      </c>
      <c r="P489" s="2">
        <f t="shared" ref="P489" si="3040">SUM(K483:K489)</f>
        <v>469</v>
      </c>
      <c r="R489" s="2">
        <f t="shared" ref="R489" si="3041">(P489/N489)*100</f>
        <v>2.5462837287583473</v>
      </c>
      <c r="S489" s="3">
        <f t="shared" ref="S489" si="3042">(P489/O489)*100</f>
        <v>0.52174299985538042</v>
      </c>
      <c r="T489" s="3">
        <v>422298</v>
      </c>
      <c r="U489" s="3">
        <v>959</v>
      </c>
      <c r="V489" s="3">
        <v>113</v>
      </c>
      <c r="W489" s="3">
        <f t="shared" si="2007"/>
        <v>846</v>
      </c>
      <c r="X489" s="3">
        <v>2</v>
      </c>
      <c r="Y489" s="2">
        <f t="shared" ref="Y489" si="3043">SUM(K476:K489)</f>
        <v>959</v>
      </c>
      <c r="Z489" s="2">
        <f t="shared" ref="Z489" si="3044">SUM(X476:X489)</f>
        <v>116</v>
      </c>
      <c r="AA489" s="19">
        <f t="shared" ref="AA489" si="3045">(Z489/Y489)*100</f>
        <v>12.095933263816477</v>
      </c>
      <c r="AB489" s="3">
        <v>18129</v>
      </c>
      <c r="AC489" s="3">
        <v>146</v>
      </c>
      <c r="AD489" s="2">
        <f t="shared" ref="AD489" si="3046">SUM(AC476:AC489)</f>
        <v>2191</v>
      </c>
      <c r="AE489" s="2">
        <f t="shared" ref="AE489" si="3047">AD489+Z489</f>
        <v>2307</v>
      </c>
      <c r="AF489" s="2">
        <f t="shared" ref="AF489" si="3048">(Z489/AE489)*100</f>
        <v>5.0281751192024267</v>
      </c>
      <c r="AG489" s="2">
        <f t="shared" ref="AG489" si="3049">Y489/AD489</f>
        <v>0.43769968051118213</v>
      </c>
      <c r="AH489" s="3">
        <v>396061</v>
      </c>
      <c r="AI489" s="3">
        <f t="shared" si="2505"/>
        <v>8108</v>
      </c>
      <c r="AJ489" s="3">
        <v>1</v>
      </c>
      <c r="AL489" s="3">
        <f t="shared" si="1129"/>
        <v>7149</v>
      </c>
      <c r="AM489" s="3">
        <f t="shared" si="1130"/>
        <v>4.2929400565477458</v>
      </c>
      <c r="AN489" s="3">
        <f t="shared" si="1131"/>
        <v>11.827824370991614</v>
      </c>
      <c r="AO489" s="3">
        <f t="shared" si="1132"/>
        <v>11.78310740354536</v>
      </c>
      <c r="AP489" s="3">
        <f t="shared" si="1133"/>
        <v>1.3936852491366551</v>
      </c>
      <c r="AQ489" s="3">
        <f t="shared" si="1134"/>
        <v>10.434139121854958</v>
      </c>
      <c r="AR489" s="19">
        <f t="shared" ref="AR489" si="3050">(Y489/6951482)*100000</f>
        <v>13.79561940892604</v>
      </c>
      <c r="AS489" s="22">
        <f t="shared" ref="AS489" si="3051">(Z489/6951482)*100000</f>
        <v>1.6687089170338065</v>
      </c>
      <c r="AT489" s="19">
        <f t="shared" ref="AT489" si="3052">(N489/6951482)*100000</f>
        <v>264.96508226591106</v>
      </c>
      <c r="AU489" s="22">
        <f t="shared" ref="AU489" si="3053">(O489/6951482)*100000</f>
        <v>1293.119941905913</v>
      </c>
      <c r="AV489" s="2"/>
      <c r="AW489" s="60"/>
      <c r="AX489" s="60"/>
      <c r="BE489" s="6">
        <f t="shared" si="2389"/>
        <v>44385</v>
      </c>
      <c r="BF489" s="2">
        <f t="shared" si="225"/>
        <v>422298</v>
      </c>
      <c r="BG489" s="2">
        <f t="shared" si="226"/>
        <v>18129</v>
      </c>
    </row>
    <row r="490" spans="1:67" x14ac:dyDescent="0.3">
      <c r="B490" s="3">
        <v>7</v>
      </c>
      <c r="C490" s="3">
        <v>9</v>
      </c>
      <c r="D490" s="3">
        <v>489</v>
      </c>
      <c r="E490" s="84">
        <f t="shared" si="2188"/>
        <v>44386</v>
      </c>
      <c r="F490" s="11">
        <v>2691</v>
      </c>
      <c r="G490" s="11">
        <v>9874</v>
      </c>
      <c r="H490" s="11">
        <v>30</v>
      </c>
      <c r="I490" s="11">
        <v>25</v>
      </c>
      <c r="J490" s="11">
        <f t="shared" si="230"/>
        <v>12565</v>
      </c>
      <c r="K490" s="3">
        <v>55</v>
      </c>
      <c r="L490" s="2">
        <f t="shared" ref="L490" si="3054">T490-T489</f>
        <v>55</v>
      </c>
      <c r="N490" s="2">
        <f t="shared" ref="N490" si="3055">SUM(F484:F490)</f>
        <v>18074</v>
      </c>
      <c r="O490" s="11">
        <f t="shared" ref="O490" si="3056">SUM(J484:J490)</f>
        <v>88553</v>
      </c>
      <c r="P490" s="2">
        <f t="shared" ref="P490" si="3057">SUM(K484:K490)</f>
        <v>451</v>
      </c>
      <c r="R490" s="2">
        <f t="shared" ref="R490" si="3058">(P490/N490)*100</f>
        <v>2.4952971118734091</v>
      </c>
      <c r="S490" s="3">
        <f t="shared" ref="S490" si="3059">(P490/O490)*100</f>
        <v>0.50929951554436326</v>
      </c>
      <c r="T490" s="3">
        <v>422353</v>
      </c>
      <c r="U490" s="3">
        <v>895</v>
      </c>
      <c r="V490" s="3">
        <v>108</v>
      </c>
      <c r="W490" s="3">
        <f t="shared" si="2007"/>
        <v>787</v>
      </c>
      <c r="X490" s="3">
        <v>5</v>
      </c>
      <c r="Y490" s="2">
        <f t="shared" ref="Y490" si="3060">SUM(K477:K490)</f>
        <v>952</v>
      </c>
      <c r="Z490" s="2">
        <f t="shared" ref="Z490" si="3061">SUM(X477:X490)</f>
        <v>112</v>
      </c>
      <c r="AA490" s="19">
        <f t="shared" ref="AA490" si="3062">(Z490/Y490)*100</f>
        <v>11.76470588235294</v>
      </c>
      <c r="AB490" s="3">
        <v>18134</v>
      </c>
      <c r="AC490" s="3">
        <v>158</v>
      </c>
      <c r="AD490" s="2">
        <f t="shared" ref="AD490" si="3063">SUM(AC477:AC490)</f>
        <v>2271</v>
      </c>
      <c r="AE490" s="2">
        <f t="shared" ref="AE490" si="3064">AD490+Z490</f>
        <v>2383</v>
      </c>
      <c r="AF490" s="2">
        <f t="shared" ref="AF490" si="3065">(Z490/AE490)*100</f>
        <v>4.6999580360889635</v>
      </c>
      <c r="AG490" s="2">
        <f t="shared" ref="AG490" si="3066">Y490/AD490</f>
        <v>0.41919859092910611</v>
      </c>
      <c r="AH490" s="3">
        <v>396219</v>
      </c>
      <c r="AI490" s="3">
        <f t="shared" si="2505"/>
        <v>8000</v>
      </c>
      <c r="AJ490" s="3">
        <v>0</v>
      </c>
      <c r="AL490" s="3">
        <f t="shared" si="1129"/>
        <v>7105</v>
      </c>
      <c r="AM490" s="3">
        <f t="shared" si="1130"/>
        <v>4.2935648616204931</v>
      </c>
      <c r="AN490" s="3">
        <f t="shared" si="1131"/>
        <v>11.1875</v>
      </c>
      <c r="AO490" s="3">
        <f t="shared" si="1132"/>
        <v>12.067039106145252</v>
      </c>
      <c r="AP490" s="3">
        <f t="shared" si="1133"/>
        <v>1.35</v>
      </c>
      <c r="AQ490" s="3">
        <f t="shared" si="1134"/>
        <v>9.8375000000000004</v>
      </c>
      <c r="AR490" s="19">
        <f t="shared" ref="AR490" si="3067">(Y490/6951482)*100000</f>
        <v>13.694921457036067</v>
      </c>
      <c r="AS490" s="22">
        <f t="shared" ref="AS490" si="3068">(Z490/6951482)*100000</f>
        <v>1.6111672302395375</v>
      </c>
      <c r="AT490" s="19">
        <f t="shared" ref="AT490" si="3069">(N490/6951482)*100000</f>
        <v>260.00211177990536</v>
      </c>
      <c r="AU490" s="22">
        <f t="shared" ref="AU490" si="3070">(O490/6951482)*100000</f>
        <v>1273.87224767323</v>
      </c>
      <c r="AV490" s="2"/>
      <c r="AW490" s="60"/>
      <c r="AX490" s="60"/>
      <c r="BE490" s="6">
        <f t="shared" si="2389"/>
        <v>44386</v>
      </c>
      <c r="BF490" s="2">
        <f t="shared" si="225"/>
        <v>422353</v>
      </c>
      <c r="BG490" s="2">
        <f t="shared" si="226"/>
        <v>18134</v>
      </c>
    </row>
    <row r="491" spans="1:67" x14ac:dyDescent="0.3">
      <c r="B491" s="3">
        <v>7</v>
      </c>
      <c r="C491" s="3">
        <v>10</v>
      </c>
      <c r="D491" s="3">
        <v>490</v>
      </c>
      <c r="E491" s="84">
        <f t="shared" si="2188"/>
        <v>44387</v>
      </c>
      <c r="F491" s="11">
        <v>3348</v>
      </c>
      <c r="G491" s="11">
        <v>12020</v>
      </c>
      <c r="H491" s="11">
        <v>38</v>
      </c>
      <c r="I491" s="11">
        <v>23</v>
      </c>
      <c r="J491" s="11">
        <f t="shared" si="230"/>
        <v>15368</v>
      </c>
      <c r="K491" s="3">
        <v>61</v>
      </c>
      <c r="L491" s="2">
        <f t="shared" ref="L491" si="3071">T491-T490</f>
        <v>61</v>
      </c>
      <c r="N491" s="2">
        <f t="shared" ref="N491" si="3072">SUM(F485:F491)</f>
        <v>17535</v>
      </c>
      <c r="O491" s="11">
        <f t="shared" ref="O491" si="3073">SUM(J485:J491)</f>
        <v>87737</v>
      </c>
      <c r="P491" s="2">
        <f t="shared" ref="P491" si="3074">SUM(K485:K491)</f>
        <v>431</v>
      </c>
      <c r="R491" s="2">
        <f t="shared" ref="R491" si="3075">(P491/N491)*100</f>
        <v>2.4579412603364701</v>
      </c>
      <c r="S491" s="3">
        <f t="shared" ref="S491" si="3076">(P491/O491)*100</f>
        <v>0.49124086759291974</v>
      </c>
      <c r="T491" s="3">
        <v>422414</v>
      </c>
      <c r="U491" s="3">
        <v>824</v>
      </c>
      <c r="V491" s="3">
        <v>105</v>
      </c>
      <c r="W491" s="3">
        <f t="shared" si="2007"/>
        <v>719</v>
      </c>
      <c r="X491" s="3">
        <v>4</v>
      </c>
      <c r="Y491" s="2">
        <f t="shared" ref="Y491" si="3077">SUM(K478:K491)</f>
        <v>927</v>
      </c>
      <c r="Z491" s="2">
        <f t="shared" ref="Z491" si="3078">SUM(X478:X491)</f>
        <v>112</v>
      </c>
      <c r="AA491" s="19">
        <f t="shared" ref="AA491" si="3079">(Z491/Y491)*100</f>
        <v>12.081984897518879</v>
      </c>
      <c r="AB491" s="3">
        <v>18138</v>
      </c>
      <c r="AC491" s="3">
        <v>90</v>
      </c>
      <c r="AD491" s="2">
        <f t="shared" ref="AD491" si="3080">SUM(AC478:AC491)</f>
        <v>2218</v>
      </c>
      <c r="AE491" s="2">
        <f t="shared" ref="AE491" si="3081">AD491+Z491</f>
        <v>2330</v>
      </c>
      <c r="AF491" s="2">
        <f t="shared" ref="AF491" si="3082">(Z491/AE491)*100</f>
        <v>4.8068669527896999</v>
      </c>
      <c r="AG491" s="2">
        <f t="shared" ref="AG491" si="3083">Y491/AD491</f>
        <v>0.41794409377817854</v>
      </c>
      <c r="AH491" s="3">
        <v>396309</v>
      </c>
      <c r="AI491" s="3">
        <f t="shared" si="2505"/>
        <v>7967</v>
      </c>
      <c r="AJ491" s="3">
        <v>2</v>
      </c>
      <c r="AL491" s="3">
        <f t="shared" si="1129"/>
        <v>7143</v>
      </c>
      <c r="AM491" s="3">
        <f t="shared" si="1130"/>
        <v>4.2938917744203557</v>
      </c>
      <c r="AN491" s="3">
        <f t="shared" si="1131"/>
        <v>10.342663486883394</v>
      </c>
      <c r="AO491" s="3">
        <f t="shared" si="1132"/>
        <v>12.742718446601941</v>
      </c>
      <c r="AP491" s="3">
        <f t="shared" si="1133"/>
        <v>1.317936488013054</v>
      </c>
      <c r="AQ491" s="3">
        <f t="shared" si="1134"/>
        <v>9.0247269988703405</v>
      </c>
      <c r="AR491" s="19">
        <f t="shared" ref="AR491" si="3084">(Y491/6951482)*100000</f>
        <v>13.335285914571886</v>
      </c>
      <c r="AS491" s="22">
        <f t="shared" ref="AS491" si="3085">(Z491/6951482)*100000</f>
        <v>1.6111672302395375</v>
      </c>
      <c r="AT491" s="19">
        <f t="shared" ref="AT491" si="3086">(N491/6951482)*100000</f>
        <v>252.24836948437758</v>
      </c>
      <c r="AU491" s="22">
        <f t="shared" ref="AU491" si="3087">(O491/6951482)*100000</f>
        <v>1262.1337435671992</v>
      </c>
      <c r="AV491" s="2"/>
      <c r="AW491" s="60"/>
      <c r="AX491" s="60"/>
      <c r="BE491" s="6">
        <f t="shared" si="2389"/>
        <v>44387</v>
      </c>
      <c r="BF491" s="2">
        <f t="shared" si="225"/>
        <v>422414</v>
      </c>
      <c r="BG491" s="2">
        <f t="shared" si="226"/>
        <v>18138</v>
      </c>
    </row>
    <row r="492" spans="1:67" s="46" customFormat="1" x14ac:dyDescent="0.3">
      <c r="A492" s="98" t="s">
        <v>56</v>
      </c>
      <c r="B492" s="46">
        <v>7</v>
      </c>
      <c r="C492" s="46">
        <v>11</v>
      </c>
      <c r="D492" s="46">
        <v>491</v>
      </c>
      <c r="E492" s="83">
        <f t="shared" si="2188"/>
        <v>44388</v>
      </c>
      <c r="F492" s="51">
        <v>2735</v>
      </c>
      <c r="G492" s="51">
        <v>8377</v>
      </c>
      <c r="H492" s="51">
        <v>20</v>
      </c>
      <c r="I492" s="51">
        <v>12</v>
      </c>
      <c r="J492" s="51">
        <f t="shared" si="230"/>
        <v>11112</v>
      </c>
      <c r="K492" s="46">
        <v>32</v>
      </c>
      <c r="L492" s="36">
        <f t="shared" ref="L492:L493" si="3088">T492-T491</f>
        <v>32</v>
      </c>
      <c r="M492" s="46">
        <v>412</v>
      </c>
      <c r="N492" s="36">
        <f t="shared" ref="N492:N493" si="3089">SUM(F486:F492)</f>
        <v>17739</v>
      </c>
      <c r="O492" s="51">
        <f t="shared" ref="O492:O493" si="3090">SUM(J486:J492)</f>
        <v>88984</v>
      </c>
      <c r="P492" s="36">
        <f t="shared" ref="P492:P493" si="3091">SUM(K486:K492)</f>
        <v>412</v>
      </c>
      <c r="Q492" s="46">
        <v>56</v>
      </c>
      <c r="R492" s="36">
        <f t="shared" ref="R492:R493" si="3092">(P492/N492)*100</f>
        <v>2.3225660972997351</v>
      </c>
      <c r="S492" s="46">
        <f t="shared" ref="S492:S493" si="3093">(P492/O492)*100</f>
        <v>0.46300458509394943</v>
      </c>
      <c r="T492" s="46">
        <v>422446</v>
      </c>
      <c r="U492" s="46">
        <v>822</v>
      </c>
      <c r="V492" s="46">
        <v>104</v>
      </c>
      <c r="W492" s="46">
        <f t="shared" si="2007"/>
        <v>718</v>
      </c>
      <c r="X492" s="46">
        <v>2</v>
      </c>
      <c r="Y492" s="36">
        <f t="shared" ref="Y492:Y493" si="3094">SUM(K479:K492)</f>
        <v>931</v>
      </c>
      <c r="Z492" s="36">
        <f t="shared" ref="Z492:Z493" si="3095">SUM(X479:X492)</f>
        <v>113</v>
      </c>
      <c r="AA492" s="39">
        <f t="shared" ref="AA492:AA493" si="3096">(Z492/Y492)*100</f>
        <v>12.137486573576799</v>
      </c>
      <c r="AB492" s="46">
        <v>18140</v>
      </c>
      <c r="AC492" s="46">
        <v>6</v>
      </c>
      <c r="AD492" s="36">
        <f t="shared" ref="AD492:AD493" si="3097">SUM(AC479:AC492)</f>
        <v>2209</v>
      </c>
      <c r="AE492" s="36">
        <f t="shared" ref="AE492:AE493" si="3098">AD492+Z492</f>
        <v>2322</v>
      </c>
      <c r="AF492" s="36">
        <f t="shared" ref="AF492:AF493" si="3099">(Z492/AE492)*100</f>
        <v>4.8664944013781222</v>
      </c>
      <c r="AG492" s="36">
        <f t="shared" ref="AG492:AG493" si="3100">Y492/AD492</f>
        <v>0.42145767315527388</v>
      </c>
      <c r="AH492" s="46">
        <v>396315</v>
      </c>
      <c r="AI492" s="46">
        <f t="shared" si="2505"/>
        <v>7991</v>
      </c>
      <c r="AJ492" s="46">
        <v>0</v>
      </c>
      <c r="AL492" s="46">
        <f t="shared" si="1129"/>
        <v>7169</v>
      </c>
      <c r="AM492" s="46">
        <f t="shared" si="1130"/>
        <v>4.2940399483010845</v>
      </c>
      <c r="AN492" s="46">
        <f t="shared" si="1131"/>
        <v>10.286572393943185</v>
      </c>
      <c r="AO492" s="46">
        <f t="shared" si="1132"/>
        <v>12.652068126520682</v>
      </c>
      <c r="AP492" s="46">
        <f t="shared" si="1133"/>
        <v>1.3014641471655612</v>
      </c>
      <c r="AQ492" s="46">
        <f t="shared" si="1134"/>
        <v>8.9851082467776244</v>
      </c>
      <c r="AR492" s="39">
        <f t="shared" ref="AR492:AR493" si="3101">(Y492/6951482)*100000</f>
        <v>13.392827601366154</v>
      </c>
      <c r="AS492" s="41">
        <f t="shared" ref="AS492:AS493" si="3102">(Z492/6951482)*100000</f>
        <v>1.6255526519381049</v>
      </c>
      <c r="AT492" s="39">
        <f t="shared" ref="AT492:AT493" si="3103">(N492/6951482)*100000</f>
        <v>255.18299551088529</v>
      </c>
      <c r="AU492" s="41">
        <f t="shared" ref="AU492:AU493" si="3104">(O492/6951482)*100000</f>
        <v>1280.0723644253126</v>
      </c>
      <c r="AV492" s="36"/>
      <c r="AW492" s="61"/>
      <c r="AX492" s="61"/>
      <c r="BA492" s="51"/>
      <c r="BD492" s="51"/>
      <c r="BE492" s="50">
        <f t="shared" si="2389"/>
        <v>44388</v>
      </c>
      <c r="BF492" s="36">
        <f t="shared" si="225"/>
        <v>422446</v>
      </c>
      <c r="BG492" s="36">
        <f t="shared" si="226"/>
        <v>18140</v>
      </c>
      <c r="BK492" s="51"/>
      <c r="BL492" s="51"/>
      <c r="BM492" s="51"/>
      <c r="BN492" s="51"/>
      <c r="BO492" s="51"/>
    </row>
    <row r="493" spans="1:67" x14ac:dyDescent="0.3">
      <c r="B493" s="3">
        <v>7</v>
      </c>
      <c r="C493" s="3">
        <v>12</v>
      </c>
      <c r="D493" s="3">
        <v>492</v>
      </c>
      <c r="E493" s="84">
        <f t="shared" si="2188"/>
        <v>44389</v>
      </c>
      <c r="F493" s="11">
        <v>1156</v>
      </c>
      <c r="G493" s="11">
        <v>4833</v>
      </c>
      <c r="H493" s="11">
        <v>14</v>
      </c>
      <c r="I493" s="11">
        <v>2</v>
      </c>
      <c r="J493" s="11">
        <f t="shared" si="230"/>
        <v>5989</v>
      </c>
      <c r="K493" s="3">
        <v>16</v>
      </c>
      <c r="L493" s="2">
        <f t="shared" si="3088"/>
        <v>16</v>
      </c>
      <c r="N493" s="2">
        <f t="shared" si="3089"/>
        <v>18354</v>
      </c>
      <c r="O493" s="11">
        <f t="shared" si="3090"/>
        <v>91073</v>
      </c>
      <c r="P493" s="2">
        <f t="shared" si="3091"/>
        <v>409</v>
      </c>
      <c r="R493" s="2">
        <f t="shared" si="3092"/>
        <v>2.2283970796556609</v>
      </c>
      <c r="S493" s="3">
        <f t="shared" si="3093"/>
        <v>0.44909029020675723</v>
      </c>
      <c r="T493" s="3">
        <v>422462</v>
      </c>
      <c r="U493" s="3">
        <v>826</v>
      </c>
      <c r="V493" s="3">
        <v>104</v>
      </c>
      <c r="W493" s="3">
        <f t="shared" si="2007"/>
        <v>722</v>
      </c>
      <c r="X493" s="3">
        <v>0</v>
      </c>
      <c r="Y493" s="2">
        <f t="shared" si="3094"/>
        <v>931</v>
      </c>
      <c r="Z493" s="2">
        <f t="shared" si="3095"/>
        <v>113</v>
      </c>
      <c r="AA493" s="19">
        <f t="shared" si="3096"/>
        <v>12.137486573576799</v>
      </c>
      <c r="AB493" s="3">
        <v>18140</v>
      </c>
      <c r="AC493" s="3">
        <v>1</v>
      </c>
      <c r="AD493" s="2">
        <f t="shared" si="3097"/>
        <v>2191</v>
      </c>
      <c r="AE493" s="2">
        <f t="shared" si="3098"/>
        <v>2304</v>
      </c>
      <c r="AF493" s="2">
        <f t="shared" si="3099"/>
        <v>4.9045138888888884</v>
      </c>
      <c r="AG493" s="2">
        <f t="shared" si="3100"/>
        <v>0.42492012779552718</v>
      </c>
      <c r="AH493" s="3">
        <v>396316</v>
      </c>
      <c r="AI493" s="3">
        <f t="shared" si="2505"/>
        <v>8006</v>
      </c>
      <c r="AJ493" s="3">
        <v>0</v>
      </c>
      <c r="AL493" s="3">
        <f t="shared" si="1129"/>
        <v>7180</v>
      </c>
      <c r="AM493" s="3">
        <f t="shared" si="1130"/>
        <v>4.2938773191434976</v>
      </c>
      <c r="AN493" s="3">
        <f t="shared" si="1131"/>
        <v>10.317262053459904</v>
      </c>
      <c r="AO493" s="3">
        <f t="shared" si="1132"/>
        <v>12.590799031476999</v>
      </c>
      <c r="AP493" s="3">
        <f t="shared" si="1133"/>
        <v>1.2990257307019737</v>
      </c>
      <c r="AQ493" s="3">
        <f t="shared" si="1134"/>
        <v>9.0182363227579323</v>
      </c>
      <c r="AR493" s="19">
        <f t="shared" si="3101"/>
        <v>13.392827601366154</v>
      </c>
      <c r="AS493" s="22">
        <f t="shared" si="3102"/>
        <v>1.6255526519381049</v>
      </c>
      <c r="AT493" s="19">
        <f t="shared" si="3103"/>
        <v>264.03002985550415</v>
      </c>
      <c r="AU493" s="22">
        <f t="shared" si="3104"/>
        <v>1310.1235103536196</v>
      </c>
      <c r="AV493" s="2"/>
      <c r="AW493" s="60"/>
      <c r="AX493" s="60"/>
      <c r="BE493" s="6">
        <f t="shared" si="2389"/>
        <v>44389</v>
      </c>
      <c r="BF493" s="2">
        <f t="shared" si="225"/>
        <v>422462</v>
      </c>
      <c r="BG493" s="2">
        <f t="shared" si="226"/>
        <v>18140</v>
      </c>
    </row>
    <row r="494" spans="1:67" x14ac:dyDescent="0.3">
      <c r="B494" s="3">
        <v>7</v>
      </c>
      <c r="C494" s="3">
        <v>13</v>
      </c>
      <c r="D494" s="3">
        <v>493</v>
      </c>
      <c r="E494" s="84">
        <f t="shared" si="2188"/>
        <v>44390</v>
      </c>
      <c r="F494" s="11">
        <v>2214</v>
      </c>
      <c r="G494" s="11">
        <v>12509</v>
      </c>
      <c r="H494" s="11">
        <v>61</v>
      </c>
      <c r="I494" s="11">
        <v>22</v>
      </c>
      <c r="J494" s="11">
        <f t="shared" si="230"/>
        <v>14723</v>
      </c>
      <c r="K494" s="3">
        <v>83</v>
      </c>
      <c r="L494" s="2">
        <f t="shared" ref="L494" si="3105">T494-T493</f>
        <v>83</v>
      </c>
      <c r="N494" s="2">
        <f t="shared" ref="N494" si="3106">SUM(F488:F494)</f>
        <v>17594</v>
      </c>
      <c r="O494" s="11">
        <f t="shared" ref="O494" si="3107">SUM(J488:J494)</f>
        <v>86189</v>
      </c>
      <c r="P494" s="2">
        <f t="shared" ref="P494" si="3108">SUM(K488:K494)</f>
        <v>394</v>
      </c>
      <c r="R494" s="2">
        <f t="shared" ref="R494" si="3109">(P494/N494)*100</f>
        <v>2.2393997953847902</v>
      </c>
      <c r="S494" s="3">
        <f t="shared" ref="S494" si="3110">(P494/O494)*100</f>
        <v>0.45713490120549027</v>
      </c>
      <c r="T494" s="3">
        <v>422545</v>
      </c>
      <c r="U494" s="3">
        <v>746</v>
      </c>
      <c r="V494" s="3">
        <v>95</v>
      </c>
      <c r="W494" s="3">
        <f t="shared" si="2007"/>
        <v>651</v>
      </c>
      <c r="X494" s="3">
        <v>4</v>
      </c>
      <c r="Y494" s="2">
        <f t="shared" ref="Y494" si="3111">SUM(K481:K494)</f>
        <v>899</v>
      </c>
      <c r="Z494" s="2">
        <f t="shared" ref="Z494" si="3112">SUM(X481:X494)</f>
        <v>104</v>
      </c>
      <c r="AA494" s="19">
        <f t="shared" ref="AA494" si="3113">(Z494/Y494)*100</f>
        <v>11.568409343715238</v>
      </c>
      <c r="AB494" s="3">
        <v>18144</v>
      </c>
      <c r="AC494" s="3">
        <v>212</v>
      </c>
      <c r="AD494" s="2">
        <f t="shared" ref="AD494" si="3114">SUM(AC481:AC494)</f>
        <v>2286</v>
      </c>
      <c r="AE494" s="2">
        <f t="shared" ref="AE494" si="3115">AD494+Z494</f>
        <v>2390</v>
      </c>
      <c r="AF494" s="2">
        <f t="shared" ref="AF494" si="3116">(Z494/AE494)*100</f>
        <v>4.3514644351464433</v>
      </c>
      <c r="AG494" s="2">
        <f t="shared" ref="AG494" si="3117">Y494/AD494</f>
        <v>0.39326334208223973</v>
      </c>
      <c r="AH494" s="3">
        <v>396528</v>
      </c>
      <c r="AI494" s="3">
        <f t="shared" si="2505"/>
        <v>7873</v>
      </c>
      <c r="AJ494" s="3">
        <v>2</v>
      </c>
      <c r="AL494" s="3">
        <f t="shared" si="1129"/>
        <v>7127</v>
      </c>
      <c r="AM494" s="3">
        <f t="shared" si="1130"/>
        <v>4.2939805227845556</v>
      </c>
      <c r="AN494" s="3">
        <f t="shared" si="1131"/>
        <v>9.4754223294805033</v>
      </c>
      <c r="AO494" s="3">
        <f t="shared" si="1132"/>
        <v>12.734584450402146</v>
      </c>
      <c r="AP494" s="3">
        <f t="shared" si="1133"/>
        <v>1.2066556585799568</v>
      </c>
      <c r="AQ494" s="3">
        <f t="shared" si="1134"/>
        <v>8.2687666709005452</v>
      </c>
      <c r="AR494" s="19">
        <f t="shared" ref="AR494" si="3118">(Y494/6951482)*100000</f>
        <v>12.932494107012003</v>
      </c>
      <c r="AS494" s="22">
        <f t="shared" ref="AS494" si="3119">(Z494/6951482)*100000</f>
        <v>1.4960838566509991</v>
      </c>
      <c r="AT494" s="19">
        <f t="shared" ref="AT494" si="3120">(N494/6951482)*100000</f>
        <v>253.09710936459302</v>
      </c>
      <c r="AU494" s="22">
        <f t="shared" ref="AU494" si="3121">(O494/6951482)*100000</f>
        <v>1239.8651107778169</v>
      </c>
      <c r="AV494" s="2"/>
      <c r="AW494" s="60"/>
      <c r="AX494" s="60"/>
      <c r="BE494" s="6">
        <f t="shared" si="2389"/>
        <v>44390</v>
      </c>
      <c r="BF494" s="2">
        <f t="shared" si="225"/>
        <v>422545</v>
      </c>
      <c r="BG494" s="2">
        <f t="shared" si="226"/>
        <v>18144</v>
      </c>
    </row>
    <row r="495" spans="1:67" x14ac:dyDescent="0.3">
      <c r="B495" s="3">
        <v>7</v>
      </c>
      <c r="C495" s="3">
        <v>14</v>
      </c>
      <c r="D495" s="3">
        <v>494</v>
      </c>
      <c r="E495" s="84">
        <f t="shared" si="2188"/>
        <v>44391</v>
      </c>
      <c r="F495" s="11">
        <v>3003</v>
      </c>
      <c r="G495" s="11">
        <v>14784</v>
      </c>
      <c r="H495" s="11">
        <v>47</v>
      </c>
      <c r="I495" s="11">
        <v>27</v>
      </c>
      <c r="J495" s="11">
        <f t="shared" si="230"/>
        <v>17787</v>
      </c>
      <c r="K495" s="3">
        <v>74</v>
      </c>
      <c r="L495" s="2">
        <f t="shared" ref="L495" si="3122">T495-T494</f>
        <v>74</v>
      </c>
      <c r="N495" s="2">
        <f t="shared" ref="N495" si="3123">SUM(F489:F495)</f>
        <v>17416</v>
      </c>
      <c r="O495" s="11">
        <f t="shared" ref="O495" si="3124">SUM(J489:J495)</f>
        <v>89802</v>
      </c>
      <c r="P495" s="2">
        <f t="shared" ref="P495" si="3125">SUM(K489:K495)</f>
        <v>381</v>
      </c>
      <c r="R495" s="2">
        <f t="shared" ref="R495" si="3126">(P495/N495)*100</f>
        <v>2.1876435461644466</v>
      </c>
      <c r="S495" s="3">
        <f t="shared" ref="S495" si="3127">(P495/O495)*100</f>
        <v>0.42426672011759198</v>
      </c>
      <c r="T495" s="3">
        <v>422619</v>
      </c>
      <c r="U495" s="3">
        <v>738</v>
      </c>
      <c r="V495" s="3">
        <v>94</v>
      </c>
      <c r="W495" s="3">
        <f t="shared" si="2007"/>
        <v>644</v>
      </c>
      <c r="X495" s="3">
        <v>10</v>
      </c>
      <c r="Y495" s="2">
        <f t="shared" ref="Y495" si="3128">SUM(K482:K495)</f>
        <v>868</v>
      </c>
      <c r="Z495" s="2">
        <f t="shared" ref="Z495" si="3129">SUM(X482:X495)</f>
        <v>105</v>
      </c>
      <c r="AA495" s="19">
        <f t="shared" ref="AA495" si="3130">(Z495/Y495)*100</f>
        <v>12.096774193548388</v>
      </c>
      <c r="AB495" s="3">
        <v>18154</v>
      </c>
      <c r="AC495" s="3">
        <v>114</v>
      </c>
      <c r="AD495" s="2">
        <f t="shared" ref="AD495" si="3131">SUM(AC482:AC495)</f>
        <v>2173</v>
      </c>
      <c r="AE495" s="2">
        <f t="shared" ref="AE495" si="3132">AD495+Z495</f>
        <v>2278</v>
      </c>
      <c r="AF495" s="2">
        <f t="shared" ref="AF495" si="3133">(Z495/AE495)*100</f>
        <v>4.6093064091308165</v>
      </c>
      <c r="AG495" s="2">
        <f t="shared" ref="AG495" si="3134">Y495/AD495</f>
        <v>0.39944776806258631</v>
      </c>
      <c r="AH495" s="3">
        <v>396642</v>
      </c>
      <c r="AI495" s="3">
        <f t="shared" si="2505"/>
        <v>7823</v>
      </c>
      <c r="AJ495" s="3">
        <v>1</v>
      </c>
      <c r="AL495" s="3">
        <f t="shared" si="1129"/>
        <v>7085</v>
      </c>
      <c r="AM495" s="3">
        <f t="shared" si="1130"/>
        <v>4.2955948502078707</v>
      </c>
      <c r="AN495" s="3">
        <f t="shared" si="1131"/>
        <v>9.4337210788699988</v>
      </c>
      <c r="AO495" s="3">
        <f t="shared" si="1132"/>
        <v>12.737127371273713</v>
      </c>
      <c r="AP495" s="3">
        <f t="shared" si="1133"/>
        <v>1.2015850696663686</v>
      </c>
      <c r="AQ495" s="3">
        <f t="shared" si="1134"/>
        <v>8.2321360092036304</v>
      </c>
      <c r="AR495" s="19">
        <f t="shared" ref="AR495" si="3135">(Y495/6951482)*100000</f>
        <v>12.486546034356415</v>
      </c>
      <c r="AS495" s="22">
        <f t="shared" ref="AS495" si="3136">(Z495/6951482)*100000</f>
        <v>1.5104692783495663</v>
      </c>
      <c r="AT495" s="19">
        <f t="shared" ref="AT495" si="3137">(N495/6951482)*100000</f>
        <v>250.53650430224809</v>
      </c>
      <c r="AU495" s="22">
        <f t="shared" ref="AU495" si="3138">(O495/6951482)*100000</f>
        <v>1291.8396393747405</v>
      </c>
      <c r="AV495" s="2"/>
      <c r="AW495" s="60"/>
      <c r="AX495" s="60"/>
      <c r="BE495" s="6">
        <f t="shared" si="2389"/>
        <v>44391</v>
      </c>
      <c r="BF495" s="2">
        <f t="shared" si="225"/>
        <v>422619</v>
      </c>
      <c r="BG495" s="2">
        <f t="shared" si="226"/>
        <v>18154</v>
      </c>
    </row>
    <row r="496" spans="1:67" x14ac:dyDescent="0.3">
      <c r="B496" s="3">
        <v>7</v>
      </c>
      <c r="C496" s="3">
        <v>15</v>
      </c>
      <c r="D496" s="3">
        <v>495</v>
      </c>
      <c r="E496" s="84">
        <f t="shared" ref="E496:E500" si="3139">E495+1</f>
        <v>44392</v>
      </c>
      <c r="F496" s="11">
        <v>2453</v>
      </c>
      <c r="G496" s="11">
        <v>11515</v>
      </c>
      <c r="H496" s="11">
        <v>52</v>
      </c>
      <c r="I496" s="11">
        <v>32</v>
      </c>
      <c r="J496" s="11">
        <f t="shared" si="230"/>
        <v>13968</v>
      </c>
      <c r="K496" s="3">
        <v>84</v>
      </c>
      <c r="L496" s="2">
        <f t="shared" ref="L496" si="3140">T496-T495</f>
        <v>84</v>
      </c>
      <c r="N496" s="2">
        <f t="shared" ref="N496" si="3141">SUM(F490:F496)</f>
        <v>17600</v>
      </c>
      <c r="O496" s="11">
        <f t="shared" ref="O496" si="3142">SUM(J490:J496)</f>
        <v>91512</v>
      </c>
      <c r="P496" s="2">
        <f t="shared" ref="P496" si="3143">SUM(K490:K496)</f>
        <v>405</v>
      </c>
      <c r="R496" s="2">
        <f t="shared" ref="R496" si="3144">(P496/N496)*100</f>
        <v>2.3011363636363633</v>
      </c>
      <c r="S496" s="3">
        <f t="shared" ref="S496" si="3145">(P496/O496)*100</f>
        <v>0.442564909520063</v>
      </c>
      <c r="T496" s="3">
        <v>422703</v>
      </c>
      <c r="U496" s="3">
        <v>727</v>
      </c>
      <c r="V496" s="3">
        <v>94</v>
      </c>
      <c r="W496" s="3">
        <f t="shared" si="2007"/>
        <v>633</v>
      </c>
      <c r="X496" s="3">
        <v>4</v>
      </c>
      <c r="Y496" s="2">
        <f t="shared" ref="Y496" si="3146">SUM(K483:K496)</f>
        <v>874</v>
      </c>
      <c r="Z496" s="2">
        <f t="shared" ref="Z496" si="3147">SUM(X483:X496)</f>
        <v>97</v>
      </c>
      <c r="AA496" s="19">
        <f t="shared" ref="AA496" si="3148">(Z496/Y496)*100</f>
        <v>11.098398169336384</v>
      </c>
      <c r="AB496" s="3">
        <v>18158</v>
      </c>
      <c r="AC496" s="3">
        <v>361</v>
      </c>
      <c r="AD496" s="2">
        <f t="shared" ref="AD496" si="3149">SUM(AC483:AC496)</f>
        <v>2346</v>
      </c>
      <c r="AE496" s="2">
        <f t="shared" ref="AE496" si="3150">AD496+Z496</f>
        <v>2443</v>
      </c>
      <c r="AF496" s="2">
        <f t="shared" ref="AF496" si="3151">(Z496/AE496)*100</f>
        <v>3.9705280392959472</v>
      </c>
      <c r="AG496" s="2">
        <f t="shared" ref="AG496" si="3152">Y496/AD496</f>
        <v>0.37254901960784315</v>
      </c>
      <c r="AH496" s="3">
        <v>397003</v>
      </c>
      <c r="AI496" s="3">
        <f t="shared" si="2505"/>
        <v>7542</v>
      </c>
      <c r="AJ496" s="3">
        <v>2</v>
      </c>
      <c r="AL496" s="3">
        <f t="shared" si="1129"/>
        <v>6815</v>
      </c>
      <c r="AM496" s="3">
        <f t="shared" si="1130"/>
        <v>4.2956875158208003</v>
      </c>
      <c r="AN496" s="3">
        <f t="shared" si="1131"/>
        <v>9.6393529567753902</v>
      </c>
      <c r="AO496" s="3">
        <f t="shared" si="1132"/>
        <v>12.929848693259974</v>
      </c>
      <c r="AP496" s="3">
        <f t="shared" si="1133"/>
        <v>1.2463537523203394</v>
      </c>
      <c r="AQ496" s="3">
        <f t="shared" si="1134"/>
        <v>8.3929992044550517</v>
      </c>
      <c r="AR496" s="19">
        <f t="shared" ref="AR496" si="3153">(Y496/6951482)*100000</f>
        <v>12.572858564547818</v>
      </c>
      <c r="AS496" s="22">
        <f t="shared" ref="AS496" si="3154">(Z496/6951482)*100000</f>
        <v>1.395385904761028</v>
      </c>
      <c r="AT496" s="19">
        <f t="shared" ref="AT496" si="3155">(N496/6951482)*100000</f>
        <v>253.18342189478443</v>
      </c>
      <c r="AU496" s="22">
        <f t="shared" ref="AU496" si="3156">(O496/6951482)*100000</f>
        <v>1316.4387104792906</v>
      </c>
      <c r="AV496" s="2"/>
      <c r="AW496" s="60"/>
      <c r="AX496" s="60"/>
      <c r="BE496" s="6">
        <f t="shared" si="2389"/>
        <v>44392</v>
      </c>
      <c r="BF496" s="2">
        <f t="shared" si="225"/>
        <v>422703</v>
      </c>
      <c r="BG496" s="2">
        <f t="shared" si="226"/>
        <v>18158</v>
      </c>
    </row>
    <row r="497" spans="1:67" x14ac:dyDescent="0.3">
      <c r="B497" s="3">
        <v>7</v>
      </c>
      <c r="C497" s="3">
        <v>16</v>
      </c>
      <c r="D497" s="3">
        <v>496</v>
      </c>
      <c r="E497" s="84">
        <f t="shared" si="3139"/>
        <v>44393</v>
      </c>
      <c r="F497" s="11">
        <v>2483</v>
      </c>
      <c r="G497" s="11">
        <v>11333</v>
      </c>
      <c r="H497" s="11">
        <v>47</v>
      </c>
      <c r="I497" s="11">
        <v>47</v>
      </c>
      <c r="J497" s="11">
        <f t="shared" si="230"/>
        <v>13816</v>
      </c>
      <c r="K497" s="3">
        <v>94</v>
      </c>
      <c r="L497" s="2">
        <f t="shared" ref="L497" si="3157">T497-T496</f>
        <v>94</v>
      </c>
      <c r="N497" s="2">
        <f t="shared" ref="N497" si="3158">SUM(F491:F497)</f>
        <v>17392</v>
      </c>
      <c r="O497" s="11">
        <f t="shared" ref="O497" si="3159">SUM(J491:J497)</f>
        <v>92763</v>
      </c>
      <c r="P497" s="2">
        <f t="shared" ref="P497" si="3160">SUM(K491:K497)</f>
        <v>444</v>
      </c>
      <c r="R497" s="2">
        <f t="shared" ref="R497" si="3161">(P497/N497)*100</f>
        <v>2.5528978840846364</v>
      </c>
      <c r="S497" s="3">
        <f t="shared" ref="S497" si="3162">(P497/O497)*100</f>
        <v>0.47863911257721287</v>
      </c>
      <c r="T497" s="3">
        <v>422797</v>
      </c>
      <c r="U497" s="3">
        <v>741</v>
      </c>
      <c r="V497" s="3">
        <v>93</v>
      </c>
      <c r="W497" s="3">
        <f t="shared" si="2007"/>
        <v>648</v>
      </c>
      <c r="X497" s="3">
        <v>5</v>
      </c>
      <c r="Y497" s="2">
        <f t="shared" ref="Y497" si="3163">SUM(K484:K497)</f>
        <v>895</v>
      </c>
      <c r="Z497" s="2">
        <f t="shared" ref="Z497" si="3164">SUM(X484:X497)</f>
        <v>96</v>
      </c>
      <c r="AA497" s="19">
        <f t="shared" ref="AA497" si="3165">(Z497/Y497)*100</f>
        <v>10.726256983240223</v>
      </c>
      <c r="AB497" s="3">
        <v>18163</v>
      </c>
      <c r="AC497" s="3">
        <v>73</v>
      </c>
      <c r="AD497" s="2">
        <f t="shared" ref="AD497" si="3166">SUM(AC484:AC497)</f>
        <v>2146</v>
      </c>
      <c r="AE497" s="2">
        <f t="shared" ref="AE497" si="3167">AD497+Z497</f>
        <v>2242</v>
      </c>
      <c r="AF497" s="2">
        <f t="shared" ref="AF497" si="3168">(Z497/AE497)*100</f>
        <v>4.2818911685994641</v>
      </c>
      <c r="AG497" s="2">
        <f t="shared" ref="AG497" si="3169">Y497/AD497</f>
        <v>0.41705498602050328</v>
      </c>
      <c r="AH497" s="3">
        <v>397076</v>
      </c>
      <c r="AI497" s="3">
        <f t="shared" si="2505"/>
        <v>7558</v>
      </c>
      <c r="AJ497" s="3">
        <v>2</v>
      </c>
      <c r="AL497" s="3">
        <f t="shared" si="1129"/>
        <v>6817</v>
      </c>
      <c r="AM497" s="3">
        <f t="shared" si="1130"/>
        <v>4.2959150608921064</v>
      </c>
      <c r="AN497" s="3">
        <f t="shared" si="1131"/>
        <v>9.8041810002646201</v>
      </c>
      <c r="AO497" s="3">
        <f t="shared" si="1132"/>
        <v>12.550607287449392</v>
      </c>
      <c r="AP497" s="3">
        <f t="shared" si="1133"/>
        <v>1.2304842550939401</v>
      </c>
      <c r="AQ497" s="3">
        <f t="shared" si="1134"/>
        <v>8.5736967451706789</v>
      </c>
      <c r="AR497" s="19">
        <f t="shared" ref="AR497" si="3170">(Y497/6951482)*100000</f>
        <v>12.874952420217733</v>
      </c>
      <c r="AS497" s="22">
        <f t="shared" ref="AS497" si="3171">(Z497/6951482)*100000</f>
        <v>1.3810004830624607</v>
      </c>
      <c r="AT497" s="19">
        <f t="shared" ref="AT497" si="3172">(N497/6951482)*100000</f>
        <v>250.19125418148246</v>
      </c>
      <c r="AU497" s="22">
        <f t="shared" ref="AU497" si="3173">(O497/6951482)*100000</f>
        <v>1334.4348730241982</v>
      </c>
      <c r="AV497" s="2"/>
      <c r="AW497" s="60"/>
      <c r="AX497" s="60"/>
      <c r="BE497" s="6">
        <f t="shared" si="2389"/>
        <v>44393</v>
      </c>
      <c r="BF497" s="2">
        <f t="shared" si="225"/>
        <v>422797</v>
      </c>
      <c r="BG497" s="2">
        <f t="shared" si="226"/>
        <v>18163</v>
      </c>
    </row>
    <row r="498" spans="1:67" x14ac:dyDescent="0.3">
      <c r="B498" s="3">
        <v>7</v>
      </c>
      <c r="C498" s="3">
        <v>17</v>
      </c>
      <c r="D498" s="3">
        <v>497</v>
      </c>
      <c r="E498" s="84">
        <f t="shared" si="3139"/>
        <v>44394</v>
      </c>
      <c r="F498" s="11">
        <v>3146</v>
      </c>
      <c r="G498" s="11">
        <v>12976</v>
      </c>
      <c r="H498" s="11">
        <v>53</v>
      </c>
      <c r="I498" s="11">
        <v>23</v>
      </c>
      <c r="J498" s="11">
        <f t="shared" si="230"/>
        <v>16122</v>
      </c>
      <c r="K498" s="3">
        <v>76</v>
      </c>
      <c r="L498" s="2">
        <f t="shared" ref="L498" si="3174">T498-T497</f>
        <v>76</v>
      </c>
      <c r="N498" s="2">
        <f t="shared" ref="N498" si="3175">SUM(F492:F498)</f>
        <v>17190</v>
      </c>
      <c r="O498" s="11">
        <f t="shared" ref="O498" si="3176">SUM(J492:J498)</f>
        <v>93517</v>
      </c>
      <c r="P498" s="2">
        <f t="shared" ref="P498" si="3177">SUM(K492:K498)</f>
        <v>459</v>
      </c>
      <c r="R498" s="2">
        <f t="shared" ref="R498" si="3178">(P498/N498)*100</f>
        <v>2.6701570680628275</v>
      </c>
      <c r="S498" s="3">
        <f t="shared" ref="S498" si="3179">(P498/O498)*100</f>
        <v>0.49081985093619346</v>
      </c>
      <c r="T498" s="3">
        <v>422873</v>
      </c>
      <c r="U498" s="3">
        <v>736</v>
      </c>
      <c r="V498" s="3">
        <v>91</v>
      </c>
      <c r="W498" s="3">
        <f t="shared" si="2007"/>
        <v>645</v>
      </c>
      <c r="X498" s="3">
        <v>6</v>
      </c>
      <c r="Y498" s="2">
        <f t="shared" ref="Y498" si="3180">SUM(K485:K498)</f>
        <v>890</v>
      </c>
      <c r="Z498" s="2">
        <f t="shared" ref="Z498" si="3181">SUM(X485:X498)</f>
        <v>86</v>
      </c>
      <c r="AA498" s="19">
        <f t="shared" ref="AA498" si="3182">(Z498/Y498)*100</f>
        <v>9.6629213483146064</v>
      </c>
      <c r="AB498" s="3">
        <v>18169</v>
      </c>
      <c r="AC498" s="3">
        <v>84</v>
      </c>
      <c r="AD498" s="2">
        <f t="shared" ref="AD498" si="3183">SUM(AC485:AC498)</f>
        <v>1878</v>
      </c>
      <c r="AE498" s="2">
        <f t="shared" ref="AE498" si="3184">AD498+Z498</f>
        <v>1964</v>
      </c>
      <c r="AF498" s="2">
        <f t="shared" ref="AF498" si="3185">(Z498/AE498)*100</f>
        <v>4.3788187372708762</v>
      </c>
      <c r="AG498" s="2">
        <f t="shared" ref="AG498" si="3186">Y498/AD498</f>
        <v>0.47390841320553778</v>
      </c>
      <c r="AH498" s="3">
        <v>397160</v>
      </c>
      <c r="AI498" s="3">
        <f t="shared" si="2505"/>
        <v>7544</v>
      </c>
      <c r="AJ498" s="3">
        <v>0</v>
      </c>
      <c r="AL498" s="3">
        <f t="shared" si="1129"/>
        <v>6808</v>
      </c>
      <c r="AM498" s="3">
        <f t="shared" si="1130"/>
        <v>4.296561851903526</v>
      </c>
      <c r="AN498" s="3">
        <f t="shared" si="1131"/>
        <v>9.7560975609756095</v>
      </c>
      <c r="AO498" s="3">
        <f t="shared" si="1132"/>
        <v>12.364130434782608</v>
      </c>
      <c r="AP498" s="3">
        <f t="shared" si="1133"/>
        <v>1.206256627783669</v>
      </c>
      <c r="AQ498" s="3">
        <f t="shared" si="1134"/>
        <v>8.5498409331919412</v>
      </c>
      <c r="AR498" s="19">
        <f t="shared" ref="AR498" si="3187">(Y498/6951482)*100000</f>
        <v>12.803025311724895</v>
      </c>
      <c r="AS498" s="22">
        <f t="shared" ref="AS498" si="3188">(Z498/6951482)*100000</f>
        <v>1.2371462660767876</v>
      </c>
      <c r="AT498" s="19">
        <f t="shared" ref="AT498" si="3189">(N498/6951482)*100000</f>
        <v>247.28539899837185</v>
      </c>
      <c r="AU498" s="22">
        <f t="shared" ref="AU498" si="3190">(O498/6951482)*100000</f>
        <v>1345.2814809849181</v>
      </c>
      <c r="AV498" s="2"/>
      <c r="AW498" s="60"/>
      <c r="AX498" s="60"/>
      <c r="BE498" s="6">
        <f t="shared" si="2389"/>
        <v>44394</v>
      </c>
      <c r="BF498" s="2">
        <f t="shared" si="225"/>
        <v>422873</v>
      </c>
      <c r="BG498" s="2">
        <f t="shared" si="226"/>
        <v>18169</v>
      </c>
    </row>
    <row r="499" spans="1:67" s="46" customFormat="1" x14ac:dyDescent="0.3">
      <c r="A499" s="98" t="s">
        <v>57</v>
      </c>
      <c r="B499" s="46">
        <v>7</v>
      </c>
      <c r="C499" s="46">
        <v>18</v>
      </c>
      <c r="D499" s="46">
        <v>498</v>
      </c>
      <c r="E499" s="83">
        <f t="shared" si="3139"/>
        <v>44395</v>
      </c>
      <c r="F499" s="51">
        <v>2512</v>
      </c>
      <c r="G499" s="51">
        <v>8189</v>
      </c>
      <c r="H499" s="51">
        <v>36</v>
      </c>
      <c r="I499" s="51">
        <v>21</v>
      </c>
      <c r="J499" s="51">
        <f t="shared" si="230"/>
        <v>10701</v>
      </c>
      <c r="K499" s="46">
        <v>57</v>
      </c>
      <c r="L499" s="36">
        <f t="shared" ref="L499" si="3191">T499-T498</f>
        <v>57</v>
      </c>
      <c r="M499" s="46">
        <v>484</v>
      </c>
      <c r="N499" s="36">
        <f t="shared" ref="N499" si="3192">SUM(F493:F499)</f>
        <v>16967</v>
      </c>
      <c r="O499" s="51">
        <f t="shared" ref="O499" si="3193">SUM(J493:J499)</f>
        <v>93106</v>
      </c>
      <c r="P499" s="36">
        <f t="shared" ref="P499" si="3194">SUM(K493:K499)</f>
        <v>484</v>
      </c>
      <c r="Q499" s="46">
        <v>29</v>
      </c>
      <c r="R499" s="36">
        <f t="shared" ref="R499" si="3195">(P499/N499)*100</f>
        <v>2.8525962161843577</v>
      </c>
      <c r="S499" s="46">
        <f t="shared" ref="S499" si="3196">(P499/O499)*100</f>
        <v>0.51983760445084104</v>
      </c>
      <c r="T499" s="46">
        <v>422930</v>
      </c>
      <c r="U499" s="46">
        <v>741</v>
      </c>
      <c r="V499" s="46">
        <v>91</v>
      </c>
      <c r="W499" s="46">
        <f t="shared" si="2007"/>
        <v>650</v>
      </c>
      <c r="X499" s="46">
        <v>0</v>
      </c>
      <c r="Y499" s="36">
        <f t="shared" ref="Y499" si="3197">SUM(K486:K499)</f>
        <v>896</v>
      </c>
      <c r="Z499" s="36">
        <f t="shared" ref="Z499" si="3198">SUM(X486:X499)</f>
        <v>85</v>
      </c>
      <c r="AA499" s="39">
        <f t="shared" ref="AA499" si="3199">(Z499/Y499)*100</f>
        <v>9.4866071428571423</v>
      </c>
      <c r="AB499" s="46">
        <v>18169</v>
      </c>
      <c r="AC499" s="46">
        <v>10</v>
      </c>
      <c r="AD499" s="36">
        <f t="shared" ref="AD499" si="3200">SUM(AC486:AC499)</f>
        <v>1881</v>
      </c>
      <c r="AE499" s="36">
        <f t="shared" ref="AE499" si="3201">AD499+Z499</f>
        <v>1966</v>
      </c>
      <c r="AF499" s="36">
        <f t="shared" ref="AF499" si="3202">(Z499/AE499)*100</f>
        <v>4.3234994913530009</v>
      </c>
      <c r="AG499" s="36">
        <f t="shared" ref="AG499" si="3203">Y499/AD499</f>
        <v>0.47634237107921318</v>
      </c>
      <c r="AH499" s="46">
        <v>397170</v>
      </c>
      <c r="AI499" s="46">
        <f t="shared" si="2505"/>
        <v>7591</v>
      </c>
      <c r="AJ499" s="46">
        <v>1</v>
      </c>
      <c r="AL499" s="46">
        <f t="shared" si="1129"/>
        <v>6850</v>
      </c>
      <c r="AM499" s="46">
        <f t="shared" si="1130"/>
        <v>4.2959827867495806</v>
      </c>
      <c r="AN499" s="46">
        <f t="shared" si="1131"/>
        <v>9.7615597417995001</v>
      </c>
      <c r="AO499" s="46">
        <f t="shared" si="1132"/>
        <v>12.280701754385964</v>
      </c>
      <c r="AP499" s="46">
        <f t="shared" si="1133"/>
        <v>1.1987880384666052</v>
      </c>
      <c r="AQ499" s="46">
        <f t="shared" si="1134"/>
        <v>8.5627717033328938</v>
      </c>
      <c r="AR499" s="39">
        <f t="shared" ref="AR499" si="3204">(Y499/6951482)*100000</f>
        <v>12.8893378419163</v>
      </c>
      <c r="AS499" s="41">
        <f t="shared" ref="AS499" si="3205">(Z499/6951482)*100000</f>
        <v>1.2227608443782205</v>
      </c>
      <c r="AT499" s="39">
        <f t="shared" ref="AT499" si="3206">(N499/6951482)*100000</f>
        <v>244.07744995959135</v>
      </c>
      <c r="AU499" s="41">
        <f t="shared" ref="AU499" si="3207">(O499/6951482)*100000</f>
        <v>1339.3690726668069</v>
      </c>
      <c r="AV499" s="36"/>
      <c r="AW499" s="61"/>
      <c r="AX499" s="61"/>
      <c r="BA499" s="51"/>
      <c r="BD499" s="51"/>
      <c r="BE499" s="50">
        <f t="shared" si="2389"/>
        <v>44395</v>
      </c>
      <c r="BF499" s="36">
        <f t="shared" si="225"/>
        <v>422930</v>
      </c>
      <c r="BG499" s="36">
        <f t="shared" si="226"/>
        <v>18169</v>
      </c>
      <c r="BK499" s="51"/>
      <c r="BL499" s="51"/>
      <c r="BM499" s="51"/>
      <c r="BN499" s="51"/>
      <c r="BO499" s="51"/>
    </row>
    <row r="500" spans="1:67" x14ac:dyDescent="0.3">
      <c r="B500" s="3">
        <v>7</v>
      </c>
      <c r="C500" s="3">
        <v>19</v>
      </c>
      <c r="D500" s="3">
        <v>499</v>
      </c>
      <c r="E500" s="84">
        <f t="shared" si="3139"/>
        <v>44396</v>
      </c>
    </row>
    <row r="501" spans="1:67" x14ac:dyDescent="0.3">
      <c r="E501" s="84"/>
    </row>
    <row r="502" spans="1:67" x14ac:dyDescent="0.3">
      <c r="E502" s="84"/>
    </row>
    <row r="503" spans="1:67" x14ac:dyDescent="0.3">
      <c r="E503" s="84"/>
    </row>
    <row r="504" spans="1:67" x14ac:dyDescent="0.3">
      <c r="E504" s="84"/>
    </row>
    <row r="505" spans="1:67" x14ac:dyDescent="0.3">
      <c r="E505" s="84"/>
    </row>
    <row r="506" spans="1:67" x14ac:dyDescent="0.3">
      <c r="E506" s="84"/>
    </row>
    <row r="507" spans="1:67" x14ac:dyDescent="0.3">
      <c r="A507" s="96" t="s">
        <v>137</v>
      </c>
      <c r="E507" s="84"/>
    </row>
    <row r="508" spans="1:67" ht="276" x14ac:dyDescent="0.3">
      <c r="A508" s="94" t="s">
        <v>107</v>
      </c>
      <c r="E508" s="84"/>
      <c r="F508" s="94" t="s">
        <v>135</v>
      </c>
      <c r="G508" s="94" t="s">
        <v>134</v>
      </c>
    </row>
    <row r="509" spans="1:67" ht="400.2" x14ac:dyDescent="0.3">
      <c r="A509" s="93" t="s">
        <v>108</v>
      </c>
      <c r="E509" s="84"/>
      <c r="F509" s="94" t="s">
        <v>110</v>
      </c>
      <c r="G509" s="94" t="s">
        <v>136</v>
      </c>
    </row>
    <row r="510" spans="1:67" x14ac:dyDescent="0.3">
      <c r="E510" s="84"/>
    </row>
    <row r="511" spans="1:67" x14ac:dyDescent="0.3">
      <c r="E511" s="84"/>
    </row>
    <row r="512" spans="1:67" x14ac:dyDescent="0.3">
      <c r="E512" s="84"/>
    </row>
    <row r="513" spans="5:5" x14ac:dyDescent="0.3">
      <c r="E513" s="84"/>
    </row>
    <row r="514" spans="5:5" x14ac:dyDescent="0.3">
      <c r="E514" s="84"/>
    </row>
    <row r="515" spans="5:5" x14ac:dyDescent="0.3">
      <c r="E515" s="84"/>
    </row>
    <row r="516" spans="5:5" x14ac:dyDescent="0.3">
      <c r="E516" s="84"/>
    </row>
    <row r="517" spans="5:5" x14ac:dyDescent="0.3">
      <c r="E517" s="84"/>
    </row>
    <row r="518" spans="5:5" x14ac:dyDescent="0.3">
      <c r="E518" s="84"/>
    </row>
    <row r="519" spans="5:5" x14ac:dyDescent="0.3">
      <c r="E519" s="84"/>
    </row>
    <row r="520" spans="5:5" x14ac:dyDescent="0.3">
      <c r="E520" s="84"/>
    </row>
    <row r="521" spans="5:5" x14ac:dyDescent="0.3">
      <c r="E521" s="84"/>
    </row>
    <row r="522" spans="5:5" x14ac:dyDescent="0.3">
      <c r="E522" s="84"/>
    </row>
    <row r="523" spans="5:5" x14ac:dyDescent="0.3">
      <c r="E523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0"/>
  <sheetViews>
    <sheetView topLeftCell="T422" zoomScale="90" zoomScaleNormal="90" workbookViewId="0">
      <selection activeCell="AR437" sqref="AR437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>
        <f>(V362/[1]Население!A$2)*100000</f>
        <v>11.632902104947025</v>
      </c>
      <c r="AG362">
        <f>(W362/[1]Население!B$2)*100000</f>
        <v>39.003250270855901</v>
      </c>
      <c r="AH362">
        <f>(X362/[1]Население!C$2)*100000</f>
        <v>43.706110908961634</v>
      </c>
      <c r="AI362">
        <f>(Y362/[1]Население!D$2)*100000</f>
        <v>54.7685601933008</v>
      </c>
      <c r="AJ362">
        <f>(Z362/[1]Население!E$2)*100000</f>
        <v>64.299237954382164</v>
      </c>
      <c r="AK362">
        <f>(AA362/[1]Население!F$2)*100000</f>
        <v>95.351228113164325</v>
      </c>
      <c r="AL362">
        <f>(AB362/[1]Население!G$2)*100000</f>
        <v>114.67824560803689</v>
      </c>
      <c r="AM362">
        <f>(AC362/[1]Население!H$2)*100000</f>
        <v>107.39038060609273</v>
      </c>
      <c r="AN362">
        <f>(AD362/[1]Население!I$2)*100000</f>
        <v>71.034369706573415</v>
      </c>
      <c r="AO362">
        <f>(AE362/[1]Население!J$2)*100000</f>
        <v>58.721291373551708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>
        <f>(V363/[1]Население!A$2)*100000</f>
        <v>11.100677825635723</v>
      </c>
      <c r="AG363">
        <f>(W363/[1]Население!B$2)*100000</f>
        <v>35.391838208739614</v>
      </c>
      <c r="AH363">
        <f>(X363/[1]Население!C$2)*100000</f>
        <v>39.210027729331614</v>
      </c>
      <c r="AI363">
        <f>(Y363/[1]Население!D$2)*100000</f>
        <v>50.599327237409391</v>
      </c>
      <c r="AJ363">
        <f>(Z363/[1]Население!E$2)*100000</f>
        <v>58.635031022022225</v>
      </c>
      <c r="AK363">
        <f>(AA363/[1]Население!F$2)*100000</f>
        <v>85.336685719156009</v>
      </c>
      <c r="AL363">
        <f>(AB363/[1]Население!G$2)*100000</f>
        <v>102.85427742733246</v>
      </c>
      <c r="AM363">
        <f>(AC363/[1]Население!H$2)*100000</f>
        <v>100.42989297421637</v>
      </c>
      <c r="AN363">
        <f>(AD363/[1]Население!I$2)*100000</f>
        <v>62.838096278891868</v>
      </c>
      <c r="AO363">
        <f>(AE363/[1]Население!J$2)*100000</f>
        <v>53.341143658287542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>
        <f>(V364/[1]Население!A$2)*100000</f>
        <v>11.024645785734108</v>
      </c>
      <c r="AG364">
        <f>(W364/[1]Население!B$2)*100000</f>
        <v>34.380642831347053</v>
      </c>
      <c r="AH364">
        <f>(X364/[1]Население!C$2)*100000</f>
        <v>39.000907581441844</v>
      </c>
      <c r="AI364">
        <f>(Y364/[1]Население!D$2)*100000</f>
        <v>46.430094281517981</v>
      </c>
      <c r="AJ364">
        <f>(Z364/[1]Население!E$2)*100000</f>
        <v>55.278463950994116</v>
      </c>
      <c r="AK364">
        <f>(AA364/[1]Население!F$2)*100000</f>
        <v>79.264037671725433</v>
      </c>
      <c r="AL364">
        <f>(AB364/[1]Население!G$2)*100000</f>
        <v>94.591745445635382</v>
      </c>
      <c r="AM364">
        <f>(AC364/[1]Население!H$2)*100000</f>
        <v>94.132308926328207</v>
      </c>
      <c r="AN364">
        <f>(AD364/[1]Население!I$2)*100000</f>
        <v>60.106005136331348</v>
      </c>
      <c r="AO364">
        <f>(AE364/[1]Население!J$2)*100000</f>
        <v>50.161965462904163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>
        <f>(V365/[1]Население!A$2)*100000</f>
        <v>11.328773945340567</v>
      </c>
      <c r="AG365">
        <f>(W365/[1]Население!B$2)*100000</f>
        <v>32.358252076561939</v>
      </c>
      <c r="AH365">
        <f>(X365/[1]Население!C$2)*100000</f>
        <v>36.909706102544156</v>
      </c>
      <c r="AI365">
        <f>(Y365/[1]Население!D$2)*100000</f>
        <v>45.103520159188889</v>
      </c>
      <c r="AJ365">
        <f>(Z365/[1]Население!E$2)*100000</f>
        <v>51.187647833178616</v>
      </c>
      <c r="AK365">
        <f>(AA365/[1]Население!F$2)*100000</f>
        <v>74.150228789678621</v>
      </c>
      <c r="AL365">
        <f>(AB365/[1]Население!G$2)*100000</f>
        <v>91.31522414254863</v>
      </c>
      <c r="AM365">
        <f>(AC365/[1]Население!H$2)*100000</f>
        <v>90.817791006387068</v>
      </c>
      <c r="AN365">
        <f>(AD365/[1]Население!I$2)*100000</f>
        <v>60.106005136331348</v>
      </c>
      <c r="AO365">
        <f>(AE365/[1]Население!J$2)*100000</f>
        <v>47.802756304339134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>
        <f>(V366/[1]Население!A$2)*100000</f>
        <v>10.872581705930878</v>
      </c>
      <c r="AG366">
        <f>(W366/[1]Население!B$2)*100000</f>
        <v>32.358252076561939</v>
      </c>
      <c r="AH366">
        <f>(X366/[1]Население!C$2)*100000</f>
        <v>34.609384475756706</v>
      </c>
      <c r="AI366">
        <f>(Y366/[1]Население!D$2)*100000</f>
        <v>40.271000142132941</v>
      </c>
      <c r="AJ366">
        <f>(Z366/[1]Население!E$2)*100000</f>
        <v>48.984900692816417</v>
      </c>
      <c r="AK366">
        <f>(AA366/[1]Население!F$2)*100000</f>
        <v>69.569108332845033</v>
      </c>
      <c r="AL366">
        <f>(AB366/[1]Население!G$2)*100000</f>
        <v>85.047096432295675</v>
      </c>
      <c r="AM366">
        <f>(AC366/[1]Население!H$2)*100000</f>
        <v>87.171821294451831</v>
      </c>
      <c r="AN366">
        <f>(AD366/[1]Население!I$2)*100000</f>
        <v>60.106005136331348</v>
      </c>
      <c r="AO366">
        <f>(AE366/[1]Население!J$2)*100000</f>
        <v>44.954442808022804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>
        <f>(V367/[1]Население!A$2)*100000</f>
        <v>10.72051762612765</v>
      </c>
      <c r="AG367">
        <f>(W367/[1]Население!B$2)*100000</f>
        <v>29.180209461899604</v>
      </c>
      <c r="AH367">
        <f>(X367/[1]Население!C$2)*100000</f>
        <v>33.459223662362973</v>
      </c>
      <c r="AI367">
        <f>(Y367/[1]Население!D$2)*100000</f>
        <v>37.144075425214382</v>
      </c>
      <c r="AJ367">
        <f>(Z367/[1]Население!E$2)*100000</f>
        <v>47.726188041180883</v>
      </c>
      <c r="AK367">
        <f>(AA367/[1]Население!F$2)*100000</f>
        <v>64.029148710627666</v>
      </c>
      <c r="AL367">
        <f>(AB367/[1]Население!G$2)*100000</f>
        <v>77.639309138360375</v>
      </c>
      <c r="AM367">
        <f>(AC367/[1]Население!H$2)*100000</f>
        <v>81.537140830551905</v>
      </c>
      <c r="AN367">
        <f>(AD367/[1]Население!I$2)*100000</f>
        <v>49.177640566089288</v>
      </c>
      <c r="AO367">
        <f>(AE367/[1]Население!J$2)*100000</f>
        <v>42.005431359816512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>
        <f>(V368/[1]Население!A$2)*100000</f>
        <v>10.264325386717962</v>
      </c>
      <c r="AG368">
        <f>(W368/[1]Население!B$2)*100000</f>
        <v>29.758035391838209</v>
      </c>
      <c r="AH368">
        <f>(X368/[1]Население!C$2)*100000</f>
        <v>33.04098336658344</v>
      </c>
      <c r="AI368">
        <f>(Y368/[1]Население!D$2)*100000</f>
        <v>37.333586014118538</v>
      </c>
      <c r="AJ368">
        <f>(Z368/[1]Население!E$2)*100000</f>
        <v>47.306617157302369</v>
      </c>
      <c r="AK368">
        <f>(AA368/[1]Население!F$2)*100000</f>
        <v>62.324545749945401</v>
      </c>
      <c r="AL368">
        <f>(AB368/[1]Население!G$2)*100000</f>
        <v>74.93261762711478</v>
      </c>
      <c r="AM368">
        <f>(AC368/[1]Население!H$2)*100000</f>
        <v>75.902460366651979</v>
      </c>
      <c r="AN368">
        <f>(AD368/[1]Население!I$2)*100000</f>
        <v>51.909731708649808</v>
      </c>
      <c r="AO368">
        <f>(AE368/[1]Население!J$2)*100000</f>
        <v>41.156691479601044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>
        <f>(V369/[1]Население!A$2)*100000</f>
        <v>10.03622926701312</v>
      </c>
      <c r="AG369">
        <f>(W369/[1]Население!B$2)*100000</f>
        <v>30.046948356807512</v>
      </c>
      <c r="AH369">
        <f>(X369/[1]Население!C$2)*100000</f>
        <v>33.04098336658344</v>
      </c>
      <c r="AI369">
        <f>(Y369/[1]Население!D$2)*100000</f>
        <v>37.807362486378928</v>
      </c>
      <c r="AJ369">
        <f>(Z369/[1]Население!E$2)*100000</f>
        <v>46.677260831484595</v>
      </c>
      <c r="AK369">
        <f>(AA369/[1]Население!F$2)*100000</f>
        <v>60.939555844391059</v>
      </c>
      <c r="AL369">
        <f>(AB369/[1]Население!G$2)*100000</f>
        <v>73.223128251591248</v>
      </c>
      <c r="AM369">
        <f>(AC369/[1]Население!H$2)*100000</f>
        <v>73.250846030699066</v>
      </c>
      <c r="AN369">
        <f>(AD369/[1]Население!I$2)*100000</f>
        <v>54.641822851210314</v>
      </c>
      <c r="AO369">
        <f>(AE369/[1]Население!J$2)*100000</f>
        <v>40.667587141849751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>
        <f>(V370/[1]Население!A$2)*100000</f>
        <v>10.416389466521192</v>
      </c>
      <c r="AG370">
        <f>(W370/[1]Население!B$2)*100000</f>
        <v>30.480317804261464</v>
      </c>
      <c r="AH370">
        <f>(X370/[1]Население!C$2)*100000</f>
        <v>34.713944549701587</v>
      </c>
      <c r="AI370">
        <f>(Y370/[1]Население!D$2)*100000</f>
        <v>39.512957786516317</v>
      </c>
      <c r="AJ370">
        <f>(Z370/[1]Население!E$2)*100000</f>
        <v>50.033827902512705</v>
      </c>
      <c r="AK370">
        <f>(AA370/[1]Население!F$2)*100000</f>
        <v>63.922611025585027</v>
      </c>
      <c r="AL370">
        <f>(AB370/[1]Население!G$2)*100000</f>
        <v>75.35998997099567</v>
      </c>
      <c r="AM370">
        <f>(AC370/[1]Население!H$2)*100000</f>
        <v>76.56536395064019</v>
      </c>
      <c r="AN370">
        <f>(AD370/[1]Население!I$2)*100000</f>
        <v>54.641822851210314</v>
      </c>
      <c r="AO370">
        <f>(AE370/[1]Население!J$2)*100000</f>
        <v>42.494535697567798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>
        <f>(V371/[1]Население!A$2)*100000</f>
        <v>10.72051762612765</v>
      </c>
      <c r="AG371">
        <f>(W371/[1]Население!B$2)*100000</f>
        <v>29.035752979414951</v>
      </c>
      <c r="AH371">
        <f>(X371/[1]Население!C$2)*100000</f>
        <v>33.04098336658344</v>
      </c>
      <c r="AI371">
        <f>(Y371/[1]Население!D$2)*100000</f>
        <v>35.722746008433226</v>
      </c>
      <c r="AJ371">
        <f>(Z371/[1]Население!E$2)*100000</f>
        <v>46.047904505666828</v>
      </c>
      <c r="AK371">
        <f>(AA371/[1]Население!F$2)*100000</f>
        <v>58.169576033282375</v>
      </c>
      <c r="AL371">
        <f>(AB371/[1]Население!G$2)*100000</f>
        <v>67.382372885219183</v>
      </c>
      <c r="AM371">
        <f>(AC371/[1]Население!H$2)*100000</f>
        <v>70.599231694746152</v>
      </c>
      <c r="AN371">
        <f>(AD371/[1]Население!I$2)*100000</f>
        <v>54.641822851210314</v>
      </c>
      <c r="AO371">
        <f>(AE371/[1]Население!J$2)*100000</f>
        <v>39.214659550294456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>
        <f>(V372/[1]Население!A$2)*100000</f>
        <v>10.03622926701312</v>
      </c>
      <c r="AG372">
        <f>(W372/[1]Население!B$2)*100000</f>
        <v>26.724449259660524</v>
      </c>
      <c r="AH372">
        <f>(X372/[1]Население!C$2)*100000</f>
        <v>30.322421444016445</v>
      </c>
      <c r="AI372">
        <f>(Y372/[1]Население!D$2)*100000</f>
        <v>31.458757758089735</v>
      </c>
      <c r="AJ372">
        <f>(Z372/[1]Население!E$2)*100000</f>
        <v>41.537517503972808</v>
      </c>
      <c r="AK372">
        <f>(AA372/[1]Население!F$2)*100000</f>
        <v>51.351164190553298</v>
      </c>
      <c r="AL372">
        <f>(AB372/[1]Население!G$2)*100000</f>
        <v>60.68687283108536</v>
      </c>
      <c r="AM372">
        <f>(AC372/[1]Население!H$2)*100000</f>
        <v>66.621810190816802</v>
      </c>
      <c r="AN372">
        <f>(AD372/[1]Население!I$2)*100000</f>
        <v>54.641822851210314</v>
      </c>
      <c r="AO372">
        <f>(AE372/[1]Население!J$2)*100000</f>
        <v>35.445679065269822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>
        <f>(V373/[1]Население!A$2)*100000</f>
        <v>9.5800370276034315</v>
      </c>
      <c r="AG373">
        <f>(W373/[1]Население!B$2)*100000</f>
        <v>25.424340917298665</v>
      </c>
      <c r="AH373">
        <f>(X373/[1]Население!C$2)*100000</f>
        <v>28.858580408788065</v>
      </c>
      <c r="AI373">
        <f>(Y373/[1]Население!D$2)*100000</f>
        <v>29.184630691239871</v>
      </c>
      <c r="AJ373">
        <f>(Z373/[1]Население!E$2)*100000</f>
        <v>37.761379549066191</v>
      </c>
      <c r="AK373">
        <f>(AA373/[1]Население!F$2)*100000</f>
        <v>47.409269843975558</v>
      </c>
      <c r="AL373">
        <f>(AB373/[1]Население!G$2)*100000</f>
        <v>55.131032360633881</v>
      </c>
      <c r="AM373">
        <f>(AC373/[1]Население!H$2)*100000</f>
        <v>57.672611806975738</v>
      </c>
      <c r="AN373">
        <f>(AD373/[1]Население!I$2)*100000</f>
        <v>51.909731708649808</v>
      </c>
      <c r="AO373">
        <f>(AE373/[1]Население!J$2)*100000</f>
        <v>32.669292677446336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>
        <f>(V374/[1]Население!A$2)*100000</f>
        <v>9.2759088679969732</v>
      </c>
      <c r="AG374">
        <f>(W374/[1]Население!B$2)*100000</f>
        <v>24.124232574936801</v>
      </c>
      <c r="AH374">
        <f>(X374/[1]Население!C$2)*100000</f>
        <v>25.617218116496652</v>
      </c>
      <c r="AI374">
        <f>(Y374/[1]Население!D$2)*100000</f>
        <v>26.910503624390014</v>
      </c>
      <c r="AJ374">
        <f>(Z374/[1]Население!E$2)*100000</f>
        <v>35.768417850643253</v>
      </c>
      <c r="AK374">
        <f>(AA374/[1]Население!F$2)*100000</f>
        <v>43.467375497397818</v>
      </c>
      <c r="AL374">
        <f>(AB374/[1]Население!G$2)*100000</f>
        <v>50.999766369785348</v>
      </c>
      <c r="AM374">
        <f>(AC374/[1]Население!H$2)*100000</f>
        <v>54.689545679028718</v>
      </c>
      <c r="AN374">
        <f>(AD374/[1]Население!I$2)*100000</f>
        <v>46.445549423528767</v>
      </c>
      <c r="AO374">
        <f>(AE374/[1]Население!J$2)*100000</f>
        <v>30.310083518881296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>
        <f>(V375/[1]Население!A$2)*100000</f>
        <v>9.123844788193745</v>
      </c>
      <c r="AG375">
        <f>(W375/[1]Население!B$2)*100000</f>
        <v>23.979776092452148</v>
      </c>
      <c r="AH375">
        <f>(X375/[1]Население!C$2)*100000</f>
        <v>24.257937155213156</v>
      </c>
      <c r="AI375">
        <f>(Y375/[1]Население!D$2)*100000</f>
        <v>26.531482446581702</v>
      </c>
      <c r="AJ375">
        <f>(Z375/[1]Население!E$2)*100000</f>
        <v>35.348846966764746</v>
      </c>
      <c r="AK375">
        <f>(AA375/[1]Население!F$2)*100000</f>
        <v>42.4019986469714</v>
      </c>
      <c r="AL375">
        <f>(AB375/[1]Население!G$2)*100000</f>
        <v>51.142223817745638</v>
      </c>
      <c r="AM375">
        <f>(AC375/[1]Население!H$2)*100000</f>
        <v>54.358093887034606</v>
      </c>
      <c r="AN375">
        <f>(AD375/[1]Население!I$2)*100000</f>
        <v>46.445549423528767</v>
      </c>
      <c r="AO375">
        <f>(AE375/[1]Население!J$2)*100000</f>
        <v>29.82097918113001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>
        <f>(V376/[1]Население!A$2)*100000</f>
        <v>9.123844788193745</v>
      </c>
      <c r="AG376">
        <f>(W376/[1]Население!B$2)*100000</f>
        <v>23.40195016251354</v>
      </c>
      <c r="AH376">
        <f>(X376/[1]Население!C$2)*100000</f>
        <v>24.257937155213156</v>
      </c>
      <c r="AI376">
        <f>(Y376/[1]Население!D$2)*100000</f>
        <v>26.152461268773393</v>
      </c>
      <c r="AJ376">
        <f>(Z376/[1]Население!E$2)*100000</f>
        <v>35.348846966764746</v>
      </c>
      <c r="AK376">
        <f>(AA376/[1]Население!F$2)*100000</f>
        <v>42.828149387141963</v>
      </c>
      <c r="AL376">
        <f>(AB376/[1]Население!G$2)*100000</f>
        <v>50.287479129983872</v>
      </c>
      <c r="AM376">
        <f>(AC376/[1]Население!H$2)*100000</f>
        <v>53.695190303046367</v>
      </c>
      <c r="AN376">
        <f>(AD376/[1]Население!I$2)*100000</f>
        <v>49.177640566089288</v>
      </c>
      <c r="AO376">
        <f>(AE376/[1]Население!J$2)*100000</f>
        <v>29.66273954244577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>
        <f>(V377/[1]Население!A$2)*100000</f>
        <v>8.5155884689808286</v>
      </c>
      <c r="AG377">
        <f>(W377/[1]Население!B$2)*100000</f>
        <v>22.101841820151677</v>
      </c>
      <c r="AH377">
        <f>(X377/[1]Население!C$2)*100000</f>
        <v>22.062175602370584</v>
      </c>
      <c r="AI377">
        <f>(Y377/[1]Население!D$2)*100000</f>
        <v>23.594068318567302</v>
      </c>
      <c r="AJ377">
        <f>(Z377/[1]Население!E$2)*100000</f>
        <v>34.195027036098828</v>
      </c>
      <c r="AK377">
        <f>(AA377/[1]Население!F$2)*100000</f>
        <v>39.099330410649507</v>
      </c>
      <c r="AL377">
        <f>(AB377/[1]Население!G$2)*100000</f>
        <v>46.298670587095636</v>
      </c>
      <c r="AM377">
        <f>(AC377/[1]Население!H$2)*100000</f>
        <v>51.04357596709346</v>
      </c>
      <c r="AN377">
        <f>(AD377/[1]Население!I$2)*100000</f>
        <v>51.909731708649808</v>
      </c>
      <c r="AO377">
        <f>(AE377/[1]Население!J$2)*100000</f>
        <v>27.56246797445494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>
        <f>(V378/[1]Население!A$2)*100000</f>
        <v>8.2874923492759844</v>
      </c>
      <c r="AG378">
        <f>(W378/[1]Население!B$2)*100000</f>
        <v>21.235102925243773</v>
      </c>
      <c r="AH378">
        <f>(X378/[1]Население!C$2)*100000</f>
        <v>20.493774493197321</v>
      </c>
      <c r="AI378">
        <f>(Y378/[1]Население!D$2)*100000</f>
        <v>23.404557729663146</v>
      </c>
      <c r="AJ378">
        <f>(Z378/[1]Население!E$2)*100000</f>
        <v>32.936314384463294</v>
      </c>
      <c r="AK378">
        <f>(AA378/[1]Население!F$2)*100000</f>
        <v>36.862039024754026</v>
      </c>
      <c r="AL378">
        <f>(AB378/[1]Население!G$2)*100000</f>
        <v>44.161808867691221</v>
      </c>
      <c r="AM378">
        <f>(AC378/[1]Население!H$2)*100000</f>
        <v>50.380672383105235</v>
      </c>
      <c r="AN378">
        <f>(AD378/[1]Население!I$2)*100000</f>
        <v>54.641822851210314</v>
      </c>
      <c r="AO378">
        <f>(AE378/[1]Население!J$2)*100000</f>
        <v>26.483561347062395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>
        <f>(V379/[1]Население!A$2)*100000</f>
        <v>7.5271719502598389</v>
      </c>
      <c r="AG379">
        <f>(W379/[1]Население!B$2)*100000</f>
        <v>20.079451065366559</v>
      </c>
      <c r="AH379">
        <f>(X379/[1]Население!C$2)*100000</f>
        <v>19.552733827693363</v>
      </c>
      <c r="AI379">
        <f>(Y379/[1]Население!D$2)*100000</f>
        <v>22.267494196238214</v>
      </c>
      <c r="AJ379">
        <f>(Z379/[1]Население!E$2)*100000</f>
        <v>31.992279895736633</v>
      </c>
      <c r="AK379">
        <f>(AA379/[1]Население!F$2)*100000</f>
        <v>35.050898379029121</v>
      </c>
      <c r="AL379">
        <f>(AB379/[1]Население!G$2)*100000</f>
        <v>40.030542876842688</v>
      </c>
      <c r="AM379">
        <f>(AC379/[1]Население!H$2)*100000</f>
        <v>48.723413423134673</v>
      </c>
      <c r="AN379">
        <f>(AD379/[1]Население!I$2)*100000</f>
        <v>46.445549423528767</v>
      </c>
      <c r="AO379">
        <f>(AE379/[1]Население!J$2)*100000</f>
        <v>25.016248333808534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>
        <f>(V380/[1]Население!A$2)*100000</f>
        <v>6.9189156310469242</v>
      </c>
      <c r="AG380">
        <f>(W380/[1]Население!B$2)*100000</f>
        <v>17.623690863127482</v>
      </c>
      <c r="AH380">
        <f>(X380/[1]Население!C$2)*100000</f>
        <v>19.134493531913826</v>
      </c>
      <c r="AI380">
        <f>(Y380/[1]Население!D$2)*100000</f>
        <v>21.983228312881984</v>
      </c>
      <c r="AJ380">
        <f>(Z380/[1]Население!E$2)*100000</f>
        <v>29.684640034404815</v>
      </c>
      <c r="AK380">
        <f>(AA380/[1]Население!F$2)*100000</f>
        <v>35.477049119199684</v>
      </c>
      <c r="AL380">
        <f>(AB380/[1]Население!G$2)*100000</f>
        <v>39.888085428882391</v>
      </c>
      <c r="AM380">
        <f>(AC380/[1]Население!H$2)*100000</f>
        <v>46.071799087181766</v>
      </c>
      <c r="AN380">
        <f>(AD380/[1]Население!I$2)*100000</f>
        <v>43.713458280968247</v>
      </c>
      <c r="AO380">
        <f>(AE380/[1]Население!J$2)*100000</f>
        <v>24.153123031894495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>
        <f>(V381/[1]Население!A$2)*100000</f>
        <v>6.462723391637236</v>
      </c>
      <c r="AG381">
        <f>(W381/[1]Население!B$2)*100000</f>
        <v>16.901408450704224</v>
      </c>
      <c r="AH381">
        <f>(X381/[1]Население!C$2)*100000</f>
        <v>18.611693162189404</v>
      </c>
      <c r="AI381">
        <f>(Y381/[1]Население!D$2)*100000</f>
        <v>21.22518595726536</v>
      </c>
      <c r="AJ381">
        <f>(Z381/[1]Население!E$2)*100000</f>
        <v>28.950390987617418</v>
      </c>
      <c r="AK381">
        <f>(AA381/[1]Население!F$2)*100000</f>
        <v>33.878983843560064</v>
      </c>
      <c r="AL381">
        <f>(AB381/[1]Население!G$2)*100000</f>
        <v>40.173000324802985</v>
      </c>
      <c r="AM381">
        <f>(AC381/[1]Население!H$2)*100000</f>
        <v>43.420184751228859</v>
      </c>
      <c r="AN381">
        <f>(AD381/[1]Население!I$2)*100000</f>
        <v>43.713458280968247</v>
      </c>
      <c r="AO381">
        <f>(AE381/[1]Население!J$2)*100000</f>
        <v>23.405081103568993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>
        <f>(V382/[1]Население!A$2)*100000</f>
        <v>6.5387554315388501</v>
      </c>
      <c r="AG382">
        <f>(W382/[1]Население!B$2)*100000</f>
        <v>16.756951968219575</v>
      </c>
      <c r="AH382">
        <f>(X382/[1]Население!C$2)*100000</f>
        <v>18.298012940354752</v>
      </c>
      <c r="AI382">
        <f>(Y382/[1]Население!D$2)*100000</f>
        <v>20.277633012744587</v>
      </c>
      <c r="AJ382">
        <f>(Z382/[1]Население!E$2)*100000</f>
        <v>27.796571056951503</v>
      </c>
      <c r="AK382">
        <f>(AA382/[1]Население!F$2)*100000</f>
        <v>32.707069308091008</v>
      </c>
      <c r="AL382">
        <f>(AB382/[1]Население!G$2)*100000</f>
        <v>38.890883293160336</v>
      </c>
      <c r="AM382">
        <f>(AC382/[1]Население!H$2)*100000</f>
        <v>42.757281167240627</v>
      </c>
      <c r="AN382">
        <f>(AD382/[1]Население!I$2)*100000</f>
        <v>38.249275995847221</v>
      </c>
      <c r="AO382">
        <f>(AE382/[1]Население!J$2)*100000</f>
        <v>22.714580862037764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>
        <f>(V383/[1]Население!A$2)*100000</f>
        <v>6.462723391637236</v>
      </c>
      <c r="AG383">
        <f>(W383/[1]Население!B$2)*100000</f>
        <v>16.612495485734922</v>
      </c>
      <c r="AH383">
        <f>(X383/[1]Население!C$2)*100000</f>
        <v>17.984332718520097</v>
      </c>
      <c r="AI383">
        <f>(Y383/[1]Население!D$2)*100000</f>
        <v>20.088122423840431</v>
      </c>
      <c r="AJ383">
        <f>(Z383/[1]Население!E$2)*100000</f>
        <v>27.167214731133733</v>
      </c>
      <c r="AK383">
        <f>(AA383/[1]Население!F$2)*100000</f>
        <v>32.600531623048361</v>
      </c>
      <c r="AL383">
        <f>(AB383/[1]Население!G$2)*100000</f>
        <v>38.463510949279446</v>
      </c>
      <c r="AM383">
        <f>(AC383/[1]Население!H$2)*100000</f>
        <v>42.094377583252403</v>
      </c>
      <c r="AN383">
        <f>(AD383/[1]Население!I$2)*100000</f>
        <v>35.517184853286707</v>
      </c>
      <c r="AO383">
        <f>(AE383/[1]Население!J$2)*100000</f>
        <v>22.426872428066417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>
        <f>(V384/[1]Население!A$2)*100000</f>
        <v>7.2230437906533806</v>
      </c>
      <c r="AG384">
        <f>(W384/[1]Население!B$2)*100000</f>
        <v>17.045864933188877</v>
      </c>
      <c r="AH384">
        <f>(X384/[1]Население!C$2)*100000</f>
        <v>17.879772644575215</v>
      </c>
      <c r="AI384">
        <f>(Y384/[1]Население!D$2)*100000</f>
        <v>19.614345951580042</v>
      </c>
      <c r="AJ384">
        <f>(Z384/[1]Население!E$2)*100000</f>
        <v>24.859574869801911</v>
      </c>
      <c r="AK384">
        <f>(AA384/[1]Население!F$2)*100000</f>
        <v>29.404401071769108</v>
      </c>
      <c r="AL384">
        <f>(AB384/[1]Население!G$2)*100000</f>
        <v>35.329447094152975</v>
      </c>
      <c r="AM384">
        <f>(AC384/[1]Население!H$2)*100000</f>
        <v>35.465341743370132</v>
      </c>
      <c r="AN384">
        <f>(AD384/[1]Население!I$2)*100000</f>
        <v>32.785093710726187</v>
      </c>
      <c r="AO384">
        <f>(AE384/[1]Население!J$2)*100000</f>
        <v>21.160955318592496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>
        <f>(V385/[1]Население!A$2)*100000</f>
        <v>6.9189156310469242</v>
      </c>
      <c r="AG385">
        <f>(W385/[1]Население!B$2)*100000</f>
        <v>16.612495485734922</v>
      </c>
      <c r="AH385">
        <f>(X385/[1]Население!C$2)*100000</f>
        <v>17.356972274850794</v>
      </c>
      <c r="AI385">
        <f>(Y385/[1]Население!D$2)*100000</f>
        <v>18.951058890415499</v>
      </c>
      <c r="AJ385">
        <f>(Z385/[1]Население!E$2)*100000</f>
        <v>22.971505892348603</v>
      </c>
      <c r="AK385">
        <f>(AA385/[1]Население!F$2)*100000</f>
        <v>26.314808205532504</v>
      </c>
      <c r="AL385">
        <f>(AB385/[1]Население!G$2)*100000</f>
        <v>33.477500270669154</v>
      </c>
      <c r="AM385">
        <f>(AC385/[1]Население!H$2)*100000</f>
        <v>34.802438159381907</v>
      </c>
      <c r="AN385">
        <f>(AD385/[1]Население!I$2)*100000</f>
        <v>24.588820283044644</v>
      </c>
      <c r="AO385">
        <f>(AE385/[1]Население!J$2)*100000</f>
        <v>19.952579895912841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>
        <f>(V386/[1]Население!A$2)*100000</f>
        <v>6.7668515512436942</v>
      </c>
      <c r="AG386">
        <f>(W386/[1]Население!B$2)*100000</f>
        <v>16.323582520765619</v>
      </c>
      <c r="AH386">
        <f>(X386/[1]Население!C$2)*100000</f>
        <v>16.52049168329172</v>
      </c>
      <c r="AI386">
        <f>(Y386/[1]Население!D$2)*100000</f>
        <v>19.045814184867581</v>
      </c>
      <c r="AJ386">
        <f>(Z386/[1]Население!E$2)*100000</f>
        <v>22.551935008470089</v>
      </c>
      <c r="AK386">
        <f>(AA386/[1]Население!F$2)*100000</f>
        <v>25.888657465361934</v>
      </c>
      <c r="AL386">
        <f>(AB386/[1]Население!G$2)*100000</f>
        <v>31.768010895145618</v>
      </c>
      <c r="AM386">
        <f>(AC386/[1]Население!H$2)*100000</f>
        <v>32.813727407417225</v>
      </c>
      <c r="AN386">
        <f>(AD386/[1]Население!I$2)*100000</f>
        <v>21.856729140484124</v>
      </c>
      <c r="AO386">
        <f>(AE386/[1]Население!J$2)*100000</f>
        <v>19.405933871367285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>
        <f>(V387/[1]Население!A$2)*100000</f>
        <v>6.6908195113420801</v>
      </c>
      <c r="AG387">
        <f>(W387/[1]Население!B$2)*100000</f>
        <v>16.323582520765619</v>
      </c>
      <c r="AH387">
        <f>(X387/[1]Население!C$2)*100000</f>
        <v>15.265770795953106</v>
      </c>
      <c r="AI387">
        <f>(Y387/[1]Население!D$2)*100000</f>
        <v>18.856303595963425</v>
      </c>
      <c r="AJ387">
        <f>(Z387/[1]Население!E$2)*100000</f>
        <v>22.447042287500459</v>
      </c>
      <c r="AK387">
        <f>(AA387/[1]Население!F$2)*100000</f>
        <v>24.503667559807592</v>
      </c>
      <c r="AL387">
        <f>(AB387/[1]Население!G$2)*100000</f>
        <v>30.770808759423559</v>
      </c>
      <c r="AM387">
        <f>(AC387/[1]Население!H$2)*100000</f>
        <v>32.482275615423113</v>
      </c>
      <c r="AN387">
        <f>(AD387/[1]Население!I$2)*100000</f>
        <v>19.12463799792361</v>
      </c>
      <c r="AO387">
        <f>(AE387/[1]Население!J$2)*100000</f>
        <v>18.859287846821729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>
        <f>(V388/[1]Население!A$2)*100000</f>
        <v>6.6908195113420801</v>
      </c>
      <c r="AG388">
        <f>(W388/[1]Население!B$2)*100000</f>
        <v>16.323582520765619</v>
      </c>
      <c r="AH388">
        <f>(X388/[1]Население!C$2)*100000</f>
        <v>15.161210722008223</v>
      </c>
      <c r="AI388">
        <f>(Y388/[1]Население!D$2)*100000</f>
        <v>18.193016534798883</v>
      </c>
      <c r="AJ388">
        <f>(Z388/[1]Население!E$2)*100000</f>
        <v>22.237256845561202</v>
      </c>
      <c r="AK388">
        <f>(AA388/[1]Население!F$2)*100000</f>
        <v>22.799064599125327</v>
      </c>
      <c r="AL388">
        <f>(AB388/[1]Население!G$2)*100000</f>
        <v>29.7736066237015</v>
      </c>
      <c r="AM388">
        <f>(AC388/[1]Население!H$2)*100000</f>
        <v>31.487920239440776</v>
      </c>
      <c r="AN388">
        <f>(AD388/[1]Население!I$2)*100000</f>
        <v>16.392546855363094</v>
      </c>
      <c r="AO388">
        <f>(AE388/[1]Население!J$2)*100000</f>
        <v>18.327027243974737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>
        <f>(V389/[1]Население!A$2)*100000</f>
        <v>6.2346272719323919</v>
      </c>
      <c r="AG389">
        <f>(W389/[1]Население!B$2)*100000</f>
        <v>15.167930660888409</v>
      </c>
      <c r="AH389">
        <f>(X389/[1]Население!C$2)*100000</f>
        <v>14.742970426228686</v>
      </c>
      <c r="AI389">
        <f>(Y389/[1]Население!D$2)*100000</f>
        <v>17.340218884730184</v>
      </c>
      <c r="AJ389">
        <f>(Z389/[1]Население!E$2)*100000</f>
        <v>21.607900519743431</v>
      </c>
      <c r="AK389">
        <f>(AA389/[1]Население!F$2)*100000</f>
        <v>21.94676311878419</v>
      </c>
      <c r="AL389">
        <f>(AB389/[1]Население!G$2)*100000</f>
        <v>28.349032144098562</v>
      </c>
      <c r="AM389">
        <f>(AC389/[1]Население!H$2)*100000</f>
        <v>31.487920239440776</v>
      </c>
      <c r="AN389">
        <f>(AD389/[1]Население!I$2)*100000</f>
        <v>10.928364570242062</v>
      </c>
      <c r="AO389">
        <f>(AE389/[1]Население!J$2)*100000</f>
        <v>17.564599893950671</v>
      </c>
    </row>
    <row r="390" spans="1:41" x14ac:dyDescent="0.3">
      <c r="A390" s="95">
        <v>44375</v>
      </c>
      <c r="B390">
        <v>14800</v>
      </c>
      <c r="C390">
        <v>34467</v>
      </c>
      <c r="D390">
        <v>63173</v>
      </c>
      <c r="E390">
        <v>77850</v>
      </c>
      <c r="F390">
        <v>82907</v>
      </c>
      <c r="G390">
        <v>76936</v>
      </c>
      <c r="H390">
        <v>51949</v>
      </c>
      <c r="I390">
        <v>17894</v>
      </c>
      <c r="J390">
        <v>1555</v>
      </c>
      <c r="K390">
        <f t="shared" ref="K390:K396" si="1159">SUM(B390:J390)</f>
        <v>421531</v>
      </c>
      <c r="L390">
        <f t="shared" ref="L390:L396" si="1160">B390-B389</f>
        <v>2</v>
      </c>
      <c r="M390">
        <f t="shared" ref="M390:M396" si="1161">C390-C389</f>
        <v>1</v>
      </c>
      <c r="N390">
        <f t="shared" ref="N390:N396" si="1162">D390-D389</f>
        <v>0</v>
      </c>
      <c r="O390">
        <f t="shared" ref="O390:O396" si="1163">E390-E389</f>
        <v>3</v>
      </c>
      <c r="P390">
        <f t="shared" ref="P390:P396" si="1164">F390-F389</f>
        <v>3</v>
      </c>
      <c r="Q390">
        <f t="shared" ref="Q390:Q396" si="1165">G390-G389</f>
        <v>1</v>
      </c>
      <c r="R390">
        <f t="shared" ref="R390:R396" si="1166">H390-H389</f>
        <v>5</v>
      </c>
      <c r="S390">
        <f t="shared" ref="S390:S396" si="1167">I390-I389</f>
        <v>1</v>
      </c>
      <c r="T390">
        <f t="shared" ref="T390:T396" si="1168">J390-J389</f>
        <v>0</v>
      </c>
      <c r="U390">
        <f t="shared" ref="U390:U396" si="1169">K390-K389</f>
        <v>16</v>
      </c>
      <c r="V390">
        <f t="shared" ref="V390:V396" si="1170">SUM(L377:L390)</f>
        <v>83</v>
      </c>
      <c r="W390">
        <f t="shared" ref="W390:W396" si="1171">SUM(M377:M390)</f>
        <v>103</v>
      </c>
      <c r="X390">
        <f t="shared" ref="X390:X396" si="1172">SUM(N377:N390)</f>
        <v>137</v>
      </c>
      <c r="Y390">
        <f t="shared" ref="Y390:Y396" si="1173">SUM(O377:O390)</f>
        <v>182</v>
      </c>
      <c r="Z390">
        <f t="shared" ref="Z390:Z396" si="1174">SUM(P377:P390)</f>
        <v>202</v>
      </c>
      <c r="AA390">
        <f t="shared" ref="AA390:AA396" si="1175">SUM(Q377:Q390)</f>
        <v>195</v>
      </c>
      <c r="AB390">
        <f t="shared" ref="AB390:AB396" si="1176">SUM(R377:R390)</f>
        <v>198</v>
      </c>
      <c r="AC390">
        <f t="shared" ref="AC390:AC396" si="1177">SUM(S377:S390)</f>
        <v>92</v>
      </c>
      <c r="AD390">
        <f t="shared" ref="AD390:AD396" si="1178">SUM(T377:T390)</f>
        <v>3</v>
      </c>
      <c r="AE390">
        <f t="shared" ref="AE390:AE396" si="1179">SUM(U377:U390)</f>
        <v>1195</v>
      </c>
      <c r="AF390">
        <f>(V390/[1]Население!A$2)*100000</f>
        <v>6.3106593118340077</v>
      </c>
      <c r="AG390">
        <f>(W390/[1]Население!B$2)*100000</f>
        <v>14.879017695919105</v>
      </c>
      <c r="AH390">
        <f>(X390/[1]Население!C$2)*100000</f>
        <v>14.324730130449149</v>
      </c>
      <c r="AI390">
        <f>(Y390/[1]Население!D$2)*100000</f>
        <v>17.245463590278106</v>
      </c>
      <c r="AJ390">
        <f>(Z390/[1]Население!E$2)*100000</f>
        <v>21.188329635864918</v>
      </c>
      <c r="AK390">
        <f>(AA390/[1]Население!F$2)*100000</f>
        <v>20.774848583315134</v>
      </c>
      <c r="AL390">
        <f>(AB390/[1]Население!G$2)*100000</f>
        <v>28.206574696138262</v>
      </c>
      <c r="AM390">
        <f>(AC390/[1]Население!H$2)*100000</f>
        <v>30.493564863458435</v>
      </c>
      <c r="AN390">
        <f>(AD390/[1]Население!I$2)*100000</f>
        <v>8.1962734276815468</v>
      </c>
      <c r="AO390">
        <f>(AE390/[1]Население!J$2)*100000</f>
        <v>17.190578929787922</v>
      </c>
    </row>
    <row r="391" spans="1:41" x14ac:dyDescent="0.3">
      <c r="A391" s="95">
        <v>44376</v>
      </c>
      <c r="B391">
        <v>14805</v>
      </c>
      <c r="C391">
        <v>34479</v>
      </c>
      <c r="D391">
        <v>63186</v>
      </c>
      <c r="E391">
        <v>77867</v>
      </c>
      <c r="F391">
        <v>82930</v>
      </c>
      <c r="G391">
        <v>76946</v>
      </c>
      <c r="H391">
        <v>51977</v>
      </c>
      <c r="I391">
        <v>17900</v>
      </c>
      <c r="J391">
        <v>1556</v>
      </c>
      <c r="K391">
        <f t="shared" si="1159"/>
        <v>421646</v>
      </c>
      <c r="L391">
        <f t="shared" si="1160"/>
        <v>5</v>
      </c>
      <c r="M391">
        <f t="shared" si="1161"/>
        <v>12</v>
      </c>
      <c r="N391">
        <f t="shared" si="1162"/>
        <v>13</v>
      </c>
      <c r="O391">
        <f t="shared" si="1163"/>
        <v>17</v>
      </c>
      <c r="P391">
        <f t="shared" si="1164"/>
        <v>23</v>
      </c>
      <c r="Q391">
        <f t="shared" si="1165"/>
        <v>10</v>
      </c>
      <c r="R391">
        <f t="shared" si="1166"/>
        <v>28</v>
      </c>
      <c r="S391">
        <f t="shared" si="1167"/>
        <v>6</v>
      </c>
      <c r="T391">
        <f t="shared" si="1168"/>
        <v>1</v>
      </c>
      <c r="U391">
        <f t="shared" si="1169"/>
        <v>115</v>
      </c>
      <c r="V391">
        <f t="shared" si="1170"/>
        <v>76</v>
      </c>
      <c r="W391">
        <f t="shared" si="1171"/>
        <v>99</v>
      </c>
      <c r="X391">
        <f t="shared" si="1172"/>
        <v>140</v>
      </c>
      <c r="Y391">
        <f t="shared" si="1173"/>
        <v>179</v>
      </c>
      <c r="Z391">
        <f t="shared" si="1174"/>
        <v>191</v>
      </c>
      <c r="AA391">
        <f t="shared" si="1175"/>
        <v>178</v>
      </c>
      <c r="AB391">
        <f t="shared" si="1176"/>
        <v>206</v>
      </c>
      <c r="AC391">
        <f t="shared" si="1177"/>
        <v>80</v>
      </c>
      <c r="AD391">
        <f t="shared" si="1178"/>
        <v>4</v>
      </c>
      <c r="AE391">
        <f t="shared" si="1179"/>
        <v>1153</v>
      </c>
      <c r="AF391">
        <f>(V391/[1]Население!A$2)*100000</f>
        <v>5.7784350325227054</v>
      </c>
      <c r="AG391">
        <f>(W391/[1]Население!B$2)*100000</f>
        <v>14.301191765980498</v>
      </c>
      <c r="AH391">
        <f>(X391/[1]Население!C$2)*100000</f>
        <v>14.638410352283801</v>
      </c>
      <c r="AI391">
        <f>(Y391/[1]Население!D$2)*100000</f>
        <v>16.961197706921872</v>
      </c>
      <c r="AJ391">
        <f>(Z391/[1]Население!E$2)*100000</f>
        <v>20.034509705199007</v>
      </c>
      <c r="AK391">
        <f>(AA391/[1]Население!F$2)*100000</f>
        <v>18.963707937590225</v>
      </c>
      <c r="AL391">
        <f>(AB391/[1]Население!G$2)*100000</f>
        <v>29.346234279820621</v>
      </c>
      <c r="AM391">
        <f>(AC391/[1]Население!H$2)*100000</f>
        <v>26.516143359529071</v>
      </c>
      <c r="AN391">
        <f>(AD391/[1]Население!I$2)*100000</f>
        <v>10.928364570242062</v>
      </c>
      <c r="AO391">
        <f>(AE391/[1]Население!J$2)*100000</f>
        <v>16.586391218448096</v>
      </c>
    </row>
    <row r="392" spans="1:41" x14ac:dyDescent="0.3">
      <c r="A392" s="95">
        <v>44377</v>
      </c>
      <c r="B392">
        <v>14810</v>
      </c>
      <c r="C392">
        <v>34490</v>
      </c>
      <c r="D392">
        <v>63200</v>
      </c>
      <c r="E392">
        <v>77882</v>
      </c>
      <c r="F392">
        <v>82949</v>
      </c>
      <c r="G392">
        <v>76969</v>
      </c>
      <c r="H392">
        <v>51993</v>
      </c>
      <c r="I392">
        <v>17902</v>
      </c>
      <c r="J392">
        <v>1556</v>
      </c>
      <c r="K392">
        <f t="shared" si="1159"/>
        <v>421751</v>
      </c>
      <c r="L392">
        <f t="shared" si="1160"/>
        <v>5</v>
      </c>
      <c r="M392">
        <f t="shared" si="1161"/>
        <v>11</v>
      </c>
      <c r="N392">
        <f t="shared" si="1162"/>
        <v>14</v>
      </c>
      <c r="O392">
        <f t="shared" si="1163"/>
        <v>15</v>
      </c>
      <c r="P392">
        <f t="shared" si="1164"/>
        <v>19</v>
      </c>
      <c r="Q392">
        <f t="shared" si="1165"/>
        <v>23</v>
      </c>
      <c r="R392">
        <f t="shared" si="1166"/>
        <v>16</v>
      </c>
      <c r="S392">
        <f t="shared" si="1167"/>
        <v>2</v>
      </c>
      <c r="T392">
        <f t="shared" si="1168"/>
        <v>0</v>
      </c>
      <c r="U392">
        <f t="shared" si="1169"/>
        <v>105</v>
      </c>
      <c r="V392">
        <f t="shared" si="1170"/>
        <v>71</v>
      </c>
      <c r="W392">
        <f t="shared" si="1171"/>
        <v>95</v>
      </c>
      <c r="X392">
        <f t="shared" si="1172"/>
        <v>130</v>
      </c>
      <c r="Y392">
        <f t="shared" si="1173"/>
        <v>171</v>
      </c>
      <c r="Z392">
        <f t="shared" si="1174"/>
        <v>185</v>
      </c>
      <c r="AA392">
        <f t="shared" si="1175"/>
        <v>178</v>
      </c>
      <c r="AB392">
        <f t="shared" si="1176"/>
        <v>197</v>
      </c>
      <c r="AC392">
        <f t="shared" si="1177"/>
        <v>68</v>
      </c>
      <c r="AD392">
        <f t="shared" si="1178"/>
        <v>2</v>
      </c>
      <c r="AE392">
        <f t="shared" si="1179"/>
        <v>1097</v>
      </c>
      <c r="AF392">
        <f>(V392/[1]Население!A$2)*100000</f>
        <v>5.3982748330146322</v>
      </c>
      <c r="AG392">
        <f>(W392/[1]Население!B$2)*100000</f>
        <v>13.723365836041893</v>
      </c>
      <c r="AH392">
        <f>(X392/[1]Население!C$2)*100000</f>
        <v>13.592809612834959</v>
      </c>
      <c r="AI392">
        <f>(Y392/[1]Население!D$2)*100000</f>
        <v>16.203155351305252</v>
      </c>
      <c r="AJ392">
        <f>(Z392/[1]Население!E$2)*100000</f>
        <v>19.40515337938124</v>
      </c>
      <c r="AK392">
        <f>(AA392/[1]Население!F$2)*100000</f>
        <v>18.963707937590225</v>
      </c>
      <c r="AL392">
        <f>(AB392/[1]Население!G$2)*100000</f>
        <v>28.064117248177972</v>
      </c>
      <c r="AM392">
        <f>(AC392/[1]Население!H$2)*100000</f>
        <v>22.538721855599714</v>
      </c>
      <c r="AN392">
        <f>(AD392/[1]Население!I$2)*100000</f>
        <v>5.4641822851210309</v>
      </c>
      <c r="AO392">
        <f>(AE392/[1]Население!J$2)*100000</f>
        <v>15.780807603328327</v>
      </c>
    </row>
    <row r="393" spans="1:41" x14ac:dyDescent="0.3">
      <c r="A393" s="95">
        <v>44378</v>
      </c>
      <c r="B393">
        <v>14813</v>
      </c>
      <c r="C393">
        <v>34499</v>
      </c>
      <c r="D393">
        <v>63206</v>
      </c>
      <c r="E393">
        <v>77889</v>
      </c>
      <c r="F393">
        <v>82964</v>
      </c>
      <c r="G393">
        <v>76981</v>
      </c>
      <c r="H393">
        <v>52010</v>
      </c>
      <c r="I393">
        <v>17911</v>
      </c>
      <c r="J393">
        <v>1556</v>
      </c>
      <c r="K393">
        <f t="shared" si="1159"/>
        <v>421829</v>
      </c>
      <c r="L393">
        <f t="shared" si="1160"/>
        <v>3</v>
      </c>
      <c r="M393">
        <f t="shared" si="1161"/>
        <v>9</v>
      </c>
      <c r="N393">
        <f t="shared" si="1162"/>
        <v>6</v>
      </c>
      <c r="O393">
        <f t="shared" si="1163"/>
        <v>7</v>
      </c>
      <c r="P393">
        <f t="shared" si="1164"/>
        <v>15</v>
      </c>
      <c r="Q393">
        <f t="shared" si="1165"/>
        <v>12</v>
      </c>
      <c r="R393">
        <f t="shared" si="1166"/>
        <v>17</v>
      </c>
      <c r="S393">
        <f t="shared" si="1167"/>
        <v>9</v>
      </c>
      <c r="T393">
        <f t="shared" si="1168"/>
        <v>0</v>
      </c>
      <c r="U393">
        <f t="shared" si="1169"/>
        <v>78</v>
      </c>
      <c r="V393">
        <f t="shared" si="1170"/>
        <v>69</v>
      </c>
      <c r="W393">
        <f t="shared" si="1171"/>
        <v>99</v>
      </c>
      <c r="X393">
        <f t="shared" si="1172"/>
        <v>122</v>
      </c>
      <c r="Y393">
        <f t="shared" si="1173"/>
        <v>164</v>
      </c>
      <c r="Z393">
        <f t="shared" si="1174"/>
        <v>183</v>
      </c>
      <c r="AA393">
        <f t="shared" si="1175"/>
        <v>171</v>
      </c>
      <c r="AB393">
        <f t="shared" si="1176"/>
        <v>201</v>
      </c>
      <c r="AC393">
        <f t="shared" si="1177"/>
        <v>69</v>
      </c>
      <c r="AD393">
        <f t="shared" si="1178"/>
        <v>2</v>
      </c>
      <c r="AE393">
        <f t="shared" si="1179"/>
        <v>1080</v>
      </c>
      <c r="AF393">
        <f>(V393/[1]Население!A$2)*100000</f>
        <v>5.2462107532114031</v>
      </c>
      <c r="AG393">
        <f>(W393/[1]Население!B$2)*100000</f>
        <v>14.301191765980498</v>
      </c>
      <c r="AH393">
        <f>(X393/[1]Население!C$2)*100000</f>
        <v>12.756329021275885</v>
      </c>
      <c r="AI393">
        <f>(Y393/[1]Население!D$2)*100000</f>
        <v>15.539868290140712</v>
      </c>
      <c r="AJ393">
        <f>(Z393/[1]Население!E$2)*100000</f>
        <v>19.195367937441979</v>
      </c>
      <c r="AK393">
        <f>(AA393/[1]Население!F$2)*100000</f>
        <v>18.217944142291731</v>
      </c>
      <c r="AL393">
        <f>(AB393/[1]Население!G$2)*100000</f>
        <v>28.633947040019144</v>
      </c>
      <c r="AM393">
        <f>(AC393/[1]Население!H$2)*100000</f>
        <v>22.870173647593823</v>
      </c>
      <c r="AN393">
        <f>(AD393/[1]Население!I$2)*100000</f>
        <v>5.4641822851210309</v>
      </c>
      <c r="AO393">
        <f>(AE393/[1]Население!J$2)*100000</f>
        <v>15.536255434452682</v>
      </c>
    </row>
    <row r="394" spans="1:41" x14ac:dyDescent="0.3">
      <c r="A394" s="95">
        <v>44379</v>
      </c>
      <c r="B394">
        <v>14818</v>
      </c>
      <c r="C394">
        <v>34506</v>
      </c>
      <c r="D394">
        <v>63214</v>
      </c>
      <c r="E394">
        <v>77901</v>
      </c>
      <c r="F394">
        <v>82976</v>
      </c>
      <c r="G394">
        <v>76992</v>
      </c>
      <c r="H394">
        <v>52025</v>
      </c>
      <c r="I394">
        <v>17914</v>
      </c>
      <c r="J394">
        <v>1556</v>
      </c>
      <c r="K394">
        <f t="shared" si="1159"/>
        <v>421902</v>
      </c>
      <c r="L394">
        <f t="shared" si="1160"/>
        <v>5</v>
      </c>
      <c r="M394">
        <f t="shared" si="1161"/>
        <v>7</v>
      </c>
      <c r="N394">
        <f t="shared" si="1162"/>
        <v>8</v>
      </c>
      <c r="O394">
        <f t="shared" si="1163"/>
        <v>12</v>
      </c>
      <c r="P394">
        <f t="shared" si="1164"/>
        <v>12</v>
      </c>
      <c r="Q394">
        <f t="shared" si="1165"/>
        <v>11</v>
      </c>
      <c r="R394">
        <f t="shared" si="1166"/>
        <v>15</v>
      </c>
      <c r="S394">
        <f t="shared" si="1167"/>
        <v>3</v>
      </c>
      <c r="T394">
        <f t="shared" si="1168"/>
        <v>0</v>
      </c>
      <c r="U394">
        <f t="shared" si="1169"/>
        <v>73</v>
      </c>
      <c r="V394">
        <f t="shared" si="1170"/>
        <v>69</v>
      </c>
      <c r="W394">
        <f t="shared" si="1171"/>
        <v>103</v>
      </c>
      <c r="X394">
        <f t="shared" si="1172"/>
        <v>115</v>
      </c>
      <c r="Y394">
        <f t="shared" si="1173"/>
        <v>160</v>
      </c>
      <c r="Z394">
        <f t="shared" si="1174"/>
        <v>179</v>
      </c>
      <c r="AA394">
        <f t="shared" si="1175"/>
        <v>157</v>
      </c>
      <c r="AB394">
        <f t="shared" si="1176"/>
        <v>193</v>
      </c>
      <c r="AC394">
        <f t="shared" si="1177"/>
        <v>65</v>
      </c>
      <c r="AD394">
        <f t="shared" si="1178"/>
        <v>2</v>
      </c>
      <c r="AE394">
        <f t="shared" si="1179"/>
        <v>1043</v>
      </c>
      <c r="AF394">
        <f>(V394/[1]Население!A$2)*100000</f>
        <v>5.2462107532114031</v>
      </c>
      <c r="AG394">
        <f>(W394/[1]Население!B$2)*100000</f>
        <v>14.879017695919105</v>
      </c>
      <c r="AH394">
        <f>(X394/[1]Население!C$2)*100000</f>
        <v>12.024408503661693</v>
      </c>
      <c r="AI394">
        <f>(Y394/[1]Население!D$2)*100000</f>
        <v>15.160847112332402</v>
      </c>
      <c r="AJ394">
        <f>(Z394/[1]Население!E$2)*100000</f>
        <v>18.775797053563466</v>
      </c>
      <c r="AK394">
        <f>(AA394/[1]Население!F$2)*100000</f>
        <v>16.726416551694747</v>
      </c>
      <c r="AL394">
        <f>(AB394/[1]Население!G$2)*100000</f>
        <v>27.494287456336792</v>
      </c>
      <c r="AM394">
        <f>(AC394/[1]Население!H$2)*100000</f>
        <v>21.54436647961737</v>
      </c>
      <c r="AN394">
        <f>(AD394/[1]Население!I$2)*100000</f>
        <v>5.4641822851210309</v>
      </c>
      <c r="AO394">
        <f>(AE394/[1]Население!J$2)*100000</f>
        <v>15.003994831605693</v>
      </c>
    </row>
    <row r="395" spans="1:41" x14ac:dyDescent="0.3">
      <c r="A395" s="95">
        <v>44380</v>
      </c>
      <c r="B395">
        <v>14823</v>
      </c>
      <c r="C395">
        <v>34513</v>
      </c>
      <c r="D395">
        <v>63222</v>
      </c>
      <c r="E395">
        <v>77916</v>
      </c>
      <c r="F395">
        <v>82984</v>
      </c>
      <c r="G395">
        <v>77005</v>
      </c>
      <c r="H395">
        <v>52045</v>
      </c>
      <c r="I395">
        <v>17919</v>
      </c>
      <c r="J395">
        <v>1556</v>
      </c>
      <c r="K395">
        <f t="shared" si="1159"/>
        <v>421983</v>
      </c>
      <c r="L395">
        <f t="shared" si="1160"/>
        <v>5</v>
      </c>
      <c r="M395">
        <f t="shared" si="1161"/>
        <v>7</v>
      </c>
      <c r="N395">
        <f t="shared" si="1162"/>
        <v>8</v>
      </c>
      <c r="O395">
        <f t="shared" si="1163"/>
        <v>15</v>
      </c>
      <c r="P395">
        <f t="shared" si="1164"/>
        <v>8</v>
      </c>
      <c r="Q395">
        <f t="shared" si="1165"/>
        <v>13</v>
      </c>
      <c r="R395">
        <f t="shared" si="1166"/>
        <v>20</v>
      </c>
      <c r="S395">
        <f t="shared" si="1167"/>
        <v>5</v>
      </c>
      <c r="T395">
        <f t="shared" si="1168"/>
        <v>0</v>
      </c>
      <c r="U395">
        <f t="shared" si="1169"/>
        <v>81</v>
      </c>
      <c r="V395">
        <f t="shared" si="1170"/>
        <v>69</v>
      </c>
      <c r="W395">
        <f t="shared" si="1171"/>
        <v>102</v>
      </c>
      <c r="X395">
        <f t="shared" si="1172"/>
        <v>107</v>
      </c>
      <c r="Y395">
        <f t="shared" si="1173"/>
        <v>159</v>
      </c>
      <c r="Z395">
        <f t="shared" si="1174"/>
        <v>169</v>
      </c>
      <c r="AA395">
        <f t="shared" si="1175"/>
        <v>157</v>
      </c>
      <c r="AB395">
        <f t="shared" si="1176"/>
        <v>187</v>
      </c>
      <c r="AC395">
        <f t="shared" si="1177"/>
        <v>67</v>
      </c>
      <c r="AD395">
        <f t="shared" si="1178"/>
        <v>2</v>
      </c>
      <c r="AE395">
        <f t="shared" si="1179"/>
        <v>1019</v>
      </c>
      <c r="AF395">
        <f>(V395/[1]Население!A$2)*100000</f>
        <v>5.2462107532114031</v>
      </c>
      <c r="AG395">
        <f>(W395/[1]Население!B$2)*100000</f>
        <v>14.734561213434452</v>
      </c>
      <c r="AH395">
        <f>(X395/[1]Население!C$2)*100000</f>
        <v>11.187927912102619</v>
      </c>
      <c r="AI395">
        <f>(Y395/[1]Население!D$2)*100000</f>
        <v>15.066091817880325</v>
      </c>
      <c r="AJ395">
        <f>(Z395/[1]Население!E$2)*100000</f>
        <v>17.726869843867185</v>
      </c>
      <c r="AK395">
        <f>(AA395/[1]Население!F$2)*100000</f>
        <v>16.726416551694747</v>
      </c>
      <c r="AL395">
        <f>(AB395/[1]Население!G$2)*100000</f>
        <v>26.639542768575026</v>
      </c>
      <c r="AM395">
        <f>(AC395/[1]Население!H$2)*100000</f>
        <v>22.207270063605598</v>
      </c>
      <c r="AN395">
        <f>(AD395/[1]Население!I$2)*100000</f>
        <v>5.4641822851210309</v>
      </c>
      <c r="AO395">
        <f>(AE395/[1]Население!J$2)*100000</f>
        <v>14.658744710840075</v>
      </c>
    </row>
    <row r="396" spans="1:41" x14ac:dyDescent="0.3">
      <c r="A396" s="95">
        <v>44381</v>
      </c>
      <c r="B396">
        <v>14834</v>
      </c>
      <c r="C396">
        <v>34517</v>
      </c>
      <c r="D396">
        <v>63234</v>
      </c>
      <c r="E396">
        <v>77921</v>
      </c>
      <c r="F396">
        <v>82987</v>
      </c>
      <c r="G396">
        <v>77011</v>
      </c>
      <c r="H396">
        <v>52049</v>
      </c>
      <c r="I396">
        <v>17925</v>
      </c>
      <c r="J396">
        <v>1556</v>
      </c>
      <c r="K396">
        <f t="shared" si="1159"/>
        <v>422034</v>
      </c>
      <c r="L396">
        <f t="shared" si="1160"/>
        <v>11</v>
      </c>
      <c r="M396">
        <f t="shared" si="1161"/>
        <v>4</v>
      </c>
      <c r="N396">
        <f t="shared" si="1162"/>
        <v>12</v>
      </c>
      <c r="O396">
        <f t="shared" si="1163"/>
        <v>5</v>
      </c>
      <c r="P396">
        <f t="shared" si="1164"/>
        <v>3</v>
      </c>
      <c r="Q396">
        <f t="shared" si="1165"/>
        <v>6</v>
      </c>
      <c r="R396">
        <f t="shared" si="1166"/>
        <v>4</v>
      </c>
      <c r="S396">
        <f t="shared" si="1167"/>
        <v>6</v>
      </c>
      <c r="T396">
        <f t="shared" si="1168"/>
        <v>0</v>
      </c>
      <c r="U396">
        <f t="shared" si="1169"/>
        <v>51</v>
      </c>
      <c r="V396">
        <f t="shared" si="1170"/>
        <v>77</v>
      </c>
      <c r="W396">
        <f t="shared" si="1171"/>
        <v>99</v>
      </c>
      <c r="X396">
        <f t="shared" si="1172"/>
        <v>112</v>
      </c>
      <c r="Y396">
        <f t="shared" si="1173"/>
        <v>161</v>
      </c>
      <c r="Z396">
        <f t="shared" si="1174"/>
        <v>169</v>
      </c>
      <c r="AA396">
        <f t="shared" si="1175"/>
        <v>156</v>
      </c>
      <c r="AB396">
        <f t="shared" si="1176"/>
        <v>183</v>
      </c>
      <c r="AC396">
        <f t="shared" si="1177"/>
        <v>70</v>
      </c>
      <c r="AD396">
        <f t="shared" si="1178"/>
        <v>2</v>
      </c>
      <c r="AE396">
        <f t="shared" si="1179"/>
        <v>1029</v>
      </c>
      <c r="AF396">
        <f>(V396/[1]Население!A$2)*100000</f>
        <v>5.8544670724243195</v>
      </c>
      <c r="AG396">
        <f>(W396/[1]Население!B$2)*100000</f>
        <v>14.301191765980498</v>
      </c>
      <c r="AH396">
        <f>(X396/[1]Население!C$2)*100000</f>
        <v>11.710728281827041</v>
      </c>
      <c r="AI396">
        <f>(Y396/[1]Население!D$2)*100000</f>
        <v>15.255602406784478</v>
      </c>
      <c r="AJ396">
        <f>(Z396/[1]Население!E$2)*100000</f>
        <v>17.726869843867185</v>
      </c>
      <c r="AK396">
        <f>(AA396/[1]Население!F$2)*100000</f>
        <v>16.619878866652105</v>
      </c>
      <c r="AL396">
        <f>(AB396/[1]Население!G$2)*100000</f>
        <v>26.069712976733847</v>
      </c>
      <c r="AM396">
        <f>(AC396/[1]Население!H$2)*100000</f>
        <v>23.201625439587939</v>
      </c>
      <c r="AN396">
        <f>(AD396/[1]Население!I$2)*100000</f>
        <v>5.4641822851210309</v>
      </c>
      <c r="AO396">
        <f>(AE396/[1]Население!J$2)*100000</f>
        <v>14.802598927825748</v>
      </c>
    </row>
    <row r="397" spans="1:41" x14ac:dyDescent="0.3">
      <c r="A397" s="95">
        <v>44382</v>
      </c>
      <c r="B397">
        <v>14836</v>
      </c>
      <c r="C397">
        <v>34517</v>
      </c>
      <c r="D397">
        <v>63238</v>
      </c>
      <c r="E397">
        <v>77925</v>
      </c>
      <c r="F397">
        <v>82987</v>
      </c>
      <c r="G397">
        <v>77013</v>
      </c>
      <c r="H397">
        <v>52052</v>
      </c>
      <c r="I397">
        <v>17929</v>
      </c>
      <c r="J397">
        <v>1556</v>
      </c>
      <c r="K397">
        <f t="shared" ref="K397:K403" si="1180">SUM(B397:J397)</f>
        <v>422053</v>
      </c>
      <c r="L397">
        <f t="shared" ref="L397:L403" si="1181">B397-B396</f>
        <v>2</v>
      </c>
      <c r="M397">
        <f t="shared" ref="M397:M403" si="1182">C397-C396</f>
        <v>0</v>
      </c>
      <c r="N397">
        <f t="shared" ref="N397:N403" si="1183">D397-D396</f>
        <v>4</v>
      </c>
      <c r="O397">
        <f t="shared" ref="O397:O403" si="1184">E397-E396</f>
        <v>4</v>
      </c>
      <c r="P397">
        <f t="shared" ref="P397:P403" si="1185">F397-F396</f>
        <v>0</v>
      </c>
      <c r="Q397">
        <f t="shared" ref="Q397:Q403" si="1186">G397-G396</f>
        <v>2</v>
      </c>
      <c r="R397">
        <f t="shared" ref="R397:R403" si="1187">H397-H396</f>
        <v>3</v>
      </c>
      <c r="S397">
        <f t="shared" ref="S397:S403" si="1188">I397-I396</f>
        <v>4</v>
      </c>
      <c r="T397">
        <f t="shared" ref="T397:T403" si="1189">J397-J396</f>
        <v>0</v>
      </c>
      <c r="U397">
        <f t="shared" ref="U397:U403" si="1190">K397-K396</f>
        <v>19</v>
      </c>
      <c r="V397">
        <f t="shared" ref="V397:V403" si="1191">SUM(L384:L397)</f>
        <v>79</v>
      </c>
      <c r="W397">
        <f t="shared" ref="W397:W403" si="1192">SUM(M384:M397)</f>
        <v>96</v>
      </c>
      <c r="X397">
        <f t="shared" ref="X397:X403" si="1193">SUM(N384:N397)</f>
        <v>115</v>
      </c>
      <c r="Y397">
        <f t="shared" ref="Y397:Y403" si="1194">SUM(O384:O397)</f>
        <v>159</v>
      </c>
      <c r="Z397">
        <f t="shared" ref="Z397:Z403" si="1195">SUM(P384:P397)</f>
        <v>167</v>
      </c>
      <c r="AA397">
        <f t="shared" ref="AA397:AA403" si="1196">SUM(Q384:Q397)</f>
        <v>150</v>
      </c>
      <c r="AB397">
        <f t="shared" ref="AB397:AB403" si="1197">SUM(R384:R397)</f>
        <v>179</v>
      </c>
      <c r="AC397">
        <f t="shared" ref="AC397:AC403" si="1198">SUM(S384:S397)</f>
        <v>74</v>
      </c>
      <c r="AD397">
        <f t="shared" ref="AD397:AD403" si="1199">SUM(T384:T397)</f>
        <v>2</v>
      </c>
      <c r="AE397">
        <f t="shared" ref="AE397:AE403" si="1200">SUM(U384:U397)</f>
        <v>1021</v>
      </c>
      <c r="AF397">
        <f>(V397/[1]Население!A$2)*100000</f>
        <v>6.0065311522275486</v>
      </c>
      <c r="AG397">
        <f>(W397/[1]Население!B$2)*100000</f>
        <v>13.867822318526546</v>
      </c>
      <c r="AH397">
        <f>(X397/[1]Население!C$2)*100000</f>
        <v>12.024408503661693</v>
      </c>
      <c r="AI397">
        <f>(Y397/[1]Население!D$2)*100000</f>
        <v>15.066091817880325</v>
      </c>
      <c r="AJ397">
        <f>(Z397/[1]Население!E$2)*100000</f>
        <v>17.517084401927928</v>
      </c>
      <c r="AK397">
        <f>(AA397/[1]Население!F$2)*100000</f>
        <v>15.980652756396257</v>
      </c>
      <c r="AL397">
        <f>(AB397/[1]Население!G$2)*100000</f>
        <v>25.499883184892674</v>
      </c>
      <c r="AM397">
        <f>(AC397/[1]Население!H$2)*100000</f>
        <v>24.527432607564393</v>
      </c>
      <c r="AN397">
        <f>(AD397/[1]Население!I$2)*100000</f>
        <v>5.4641822851210309</v>
      </c>
      <c r="AO397">
        <f>(AE397/[1]Население!J$2)*100000</f>
        <v>14.687515554237212</v>
      </c>
    </row>
    <row r="398" spans="1:41" x14ac:dyDescent="0.3">
      <c r="A398" s="95">
        <v>44383</v>
      </c>
      <c r="B398">
        <v>14845</v>
      </c>
      <c r="C398">
        <v>34526</v>
      </c>
      <c r="D398">
        <v>63249</v>
      </c>
      <c r="E398">
        <v>77944</v>
      </c>
      <c r="F398">
        <v>83001</v>
      </c>
      <c r="G398">
        <v>77032</v>
      </c>
      <c r="H398">
        <v>52065</v>
      </c>
      <c r="I398">
        <v>17932</v>
      </c>
      <c r="J398">
        <v>1557</v>
      </c>
      <c r="K398">
        <f t="shared" si="1180"/>
        <v>422151</v>
      </c>
      <c r="L398">
        <f t="shared" si="1181"/>
        <v>9</v>
      </c>
      <c r="M398">
        <f t="shared" si="1182"/>
        <v>9</v>
      </c>
      <c r="N398">
        <f t="shared" si="1183"/>
        <v>11</v>
      </c>
      <c r="O398">
        <f t="shared" si="1184"/>
        <v>19</v>
      </c>
      <c r="P398">
        <f t="shared" si="1185"/>
        <v>14</v>
      </c>
      <c r="Q398">
        <f t="shared" si="1186"/>
        <v>19</v>
      </c>
      <c r="R398">
        <f t="shared" si="1187"/>
        <v>13</v>
      </c>
      <c r="S398">
        <f t="shared" si="1188"/>
        <v>3</v>
      </c>
      <c r="T398">
        <f t="shared" si="1189"/>
        <v>1</v>
      </c>
      <c r="U398">
        <f t="shared" si="1190"/>
        <v>98</v>
      </c>
      <c r="V398">
        <f t="shared" si="1191"/>
        <v>69</v>
      </c>
      <c r="W398">
        <f t="shared" si="1192"/>
        <v>93</v>
      </c>
      <c r="X398">
        <f t="shared" si="1193"/>
        <v>111</v>
      </c>
      <c r="Y398">
        <f t="shared" si="1194"/>
        <v>155</v>
      </c>
      <c r="Z398">
        <f t="shared" si="1195"/>
        <v>166</v>
      </c>
      <c r="AA398">
        <f t="shared" si="1196"/>
        <v>153</v>
      </c>
      <c r="AB398">
        <f t="shared" si="1197"/>
        <v>176</v>
      </c>
      <c r="AC398">
        <f t="shared" si="1198"/>
        <v>74</v>
      </c>
      <c r="AD398">
        <f t="shared" si="1199"/>
        <v>2</v>
      </c>
      <c r="AE398">
        <f t="shared" si="1200"/>
        <v>999</v>
      </c>
      <c r="AF398">
        <f>(V398/[1]Население!A$2)*100000</f>
        <v>5.2462107532114031</v>
      </c>
      <c r="AG398">
        <f>(W398/[1]Население!B$2)*100000</f>
        <v>13.434452871072589</v>
      </c>
      <c r="AH398">
        <f>(X398/[1]Население!C$2)*100000</f>
        <v>11.606168207882156</v>
      </c>
      <c r="AI398">
        <f>(Y398/[1]Население!D$2)*100000</f>
        <v>14.687070640072015</v>
      </c>
      <c r="AJ398">
        <f>(Z398/[1]Население!E$2)*100000</f>
        <v>17.412191680958298</v>
      </c>
      <c r="AK398">
        <f>(AA398/[1]Население!F$2)*100000</f>
        <v>16.300265811524181</v>
      </c>
      <c r="AL398">
        <f>(AB398/[1]Население!G$2)*100000</f>
        <v>25.072510841011788</v>
      </c>
      <c r="AM398">
        <f>(AC398/[1]Население!H$2)*100000</f>
        <v>24.527432607564393</v>
      </c>
      <c r="AN398">
        <f>(AD398/[1]Население!I$2)*100000</f>
        <v>5.4641822851210309</v>
      </c>
      <c r="AO398">
        <f>(AE398/[1]Население!J$2)*100000</f>
        <v>14.371036276868731</v>
      </c>
    </row>
    <row r="399" spans="1:41" x14ac:dyDescent="0.3">
      <c r="A399" s="95">
        <v>44384</v>
      </c>
      <c r="B399">
        <v>14849</v>
      </c>
      <c r="C399">
        <v>34541</v>
      </c>
      <c r="D399">
        <v>63256</v>
      </c>
      <c r="E399">
        <v>77959</v>
      </c>
      <c r="F399">
        <v>83018</v>
      </c>
      <c r="G399">
        <v>77044</v>
      </c>
      <c r="H399">
        <v>52078</v>
      </c>
      <c r="I399">
        <v>17936</v>
      </c>
      <c r="J399">
        <v>1557</v>
      </c>
      <c r="K399">
        <f t="shared" si="1180"/>
        <v>422238</v>
      </c>
      <c r="L399">
        <f t="shared" si="1181"/>
        <v>4</v>
      </c>
      <c r="M399">
        <f t="shared" si="1182"/>
        <v>15</v>
      </c>
      <c r="N399">
        <f t="shared" si="1183"/>
        <v>7</v>
      </c>
      <c r="O399">
        <f t="shared" si="1184"/>
        <v>15</v>
      </c>
      <c r="P399">
        <f t="shared" si="1185"/>
        <v>17</v>
      </c>
      <c r="Q399">
        <f t="shared" si="1186"/>
        <v>12</v>
      </c>
      <c r="R399">
        <f t="shared" si="1187"/>
        <v>13</v>
      </c>
      <c r="S399">
        <f t="shared" si="1188"/>
        <v>4</v>
      </c>
      <c r="T399">
        <f t="shared" si="1189"/>
        <v>0</v>
      </c>
      <c r="U399">
        <f t="shared" si="1190"/>
        <v>87</v>
      </c>
      <c r="V399">
        <f t="shared" si="1191"/>
        <v>63</v>
      </c>
      <c r="W399">
        <f t="shared" si="1192"/>
        <v>97</v>
      </c>
      <c r="X399">
        <f t="shared" si="1193"/>
        <v>102</v>
      </c>
      <c r="Y399">
        <f t="shared" si="1194"/>
        <v>153</v>
      </c>
      <c r="Z399">
        <f t="shared" si="1195"/>
        <v>172</v>
      </c>
      <c r="AA399">
        <f t="shared" si="1196"/>
        <v>156</v>
      </c>
      <c r="AB399">
        <f t="shared" si="1197"/>
        <v>176</v>
      </c>
      <c r="AC399">
        <f t="shared" si="1198"/>
        <v>71</v>
      </c>
      <c r="AD399">
        <f t="shared" si="1199"/>
        <v>2</v>
      </c>
      <c r="AE399">
        <f t="shared" si="1200"/>
        <v>992</v>
      </c>
      <c r="AF399">
        <f>(V399/[1]Население!A$2)*100000</f>
        <v>4.7900185138017157</v>
      </c>
      <c r="AG399">
        <f>(W399/[1]Население!B$2)*100000</f>
        <v>14.012278801011195</v>
      </c>
      <c r="AH399">
        <f>(X399/[1]Население!C$2)*100000</f>
        <v>10.665127542378199</v>
      </c>
      <c r="AI399">
        <f>(Y399/[1]Население!D$2)*100000</f>
        <v>14.497560051167859</v>
      </c>
      <c r="AJ399">
        <f>(Z399/[1]Население!E$2)*100000</f>
        <v>18.041548006776072</v>
      </c>
      <c r="AK399">
        <f>(AA399/[1]Население!F$2)*100000</f>
        <v>16.619878866652105</v>
      </c>
      <c r="AL399">
        <f>(AB399/[1]Население!G$2)*100000</f>
        <v>25.072510841011788</v>
      </c>
      <c r="AM399">
        <f>(AC399/[1]Население!H$2)*100000</f>
        <v>23.533077231582052</v>
      </c>
      <c r="AN399">
        <f>(AD399/[1]Население!I$2)*100000</f>
        <v>5.4641822851210309</v>
      </c>
      <c r="AO399">
        <f>(AE399/[1]Население!J$2)*100000</f>
        <v>14.270338324978761</v>
      </c>
    </row>
    <row r="400" spans="1:41" x14ac:dyDescent="0.3">
      <c r="A400" s="95">
        <v>44385</v>
      </c>
      <c r="B400">
        <v>14857</v>
      </c>
      <c r="C400">
        <v>34547</v>
      </c>
      <c r="D400">
        <v>63267</v>
      </c>
      <c r="E400">
        <v>77964</v>
      </c>
      <c r="F400">
        <v>83027</v>
      </c>
      <c r="G400">
        <v>77054</v>
      </c>
      <c r="H400">
        <v>52086</v>
      </c>
      <c r="I400">
        <v>17939</v>
      </c>
      <c r="J400">
        <v>1557</v>
      </c>
      <c r="K400">
        <f t="shared" si="1180"/>
        <v>422298</v>
      </c>
      <c r="L400">
        <f t="shared" si="1181"/>
        <v>8</v>
      </c>
      <c r="M400">
        <f t="shared" si="1182"/>
        <v>6</v>
      </c>
      <c r="N400">
        <f t="shared" si="1183"/>
        <v>11</v>
      </c>
      <c r="O400">
        <f t="shared" si="1184"/>
        <v>5</v>
      </c>
      <c r="P400">
        <f t="shared" si="1185"/>
        <v>9</v>
      </c>
      <c r="Q400">
        <f t="shared" si="1186"/>
        <v>10</v>
      </c>
      <c r="R400">
        <f t="shared" si="1187"/>
        <v>8</v>
      </c>
      <c r="S400">
        <f t="shared" si="1188"/>
        <v>3</v>
      </c>
      <c r="T400">
        <f t="shared" si="1189"/>
        <v>0</v>
      </c>
      <c r="U400">
        <f t="shared" si="1190"/>
        <v>60</v>
      </c>
      <c r="V400">
        <f t="shared" si="1191"/>
        <v>68</v>
      </c>
      <c r="W400">
        <f t="shared" si="1192"/>
        <v>97</v>
      </c>
      <c r="X400">
        <f t="shared" si="1193"/>
        <v>106</v>
      </c>
      <c r="Y400">
        <f t="shared" si="1194"/>
        <v>142</v>
      </c>
      <c r="Z400">
        <f t="shared" si="1195"/>
        <v>161</v>
      </c>
      <c r="AA400">
        <f t="shared" si="1196"/>
        <v>145</v>
      </c>
      <c r="AB400">
        <f t="shared" si="1197"/>
        <v>171</v>
      </c>
      <c r="AC400">
        <f t="shared" si="1198"/>
        <v>67</v>
      </c>
      <c r="AD400">
        <f t="shared" si="1199"/>
        <v>2</v>
      </c>
      <c r="AE400">
        <f t="shared" si="1200"/>
        <v>959</v>
      </c>
      <c r="AF400">
        <f>(V400/[1]Население!A$2)*100000</f>
        <v>5.170178713309789</v>
      </c>
      <c r="AG400">
        <f>(W400/[1]Население!B$2)*100000</f>
        <v>14.012278801011195</v>
      </c>
      <c r="AH400">
        <f>(X400/[1]Население!C$2)*100000</f>
        <v>11.083367838157736</v>
      </c>
      <c r="AI400">
        <f>(Y400/[1]Население!D$2)*100000</f>
        <v>13.455251812195007</v>
      </c>
      <c r="AJ400">
        <f>(Z400/[1]Население!E$2)*100000</f>
        <v>16.887728076110157</v>
      </c>
      <c r="AK400">
        <f>(AA400/[1]Население!F$2)*100000</f>
        <v>15.447964331183046</v>
      </c>
      <c r="AL400">
        <f>(AB400/[1]Население!G$2)*100000</f>
        <v>24.360223601210318</v>
      </c>
      <c r="AM400">
        <f>(AC400/[1]Население!H$2)*100000</f>
        <v>22.207270063605598</v>
      </c>
      <c r="AN400">
        <f>(AD400/[1]Население!I$2)*100000</f>
        <v>5.4641822851210309</v>
      </c>
      <c r="AO400">
        <f>(AE400/[1]Население!J$2)*100000</f>
        <v>13.79561940892604</v>
      </c>
    </row>
    <row r="401" spans="1:41" x14ac:dyDescent="0.3">
      <c r="A401" s="95">
        <v>44386</v>
      </c>
      <c r="B401">
        <v>14861</v>
      </c>
      <c r="C401">
        <v>34554</v>
      </c>
      <c r="D401">
        <v>63274</v>
      </c>
      <c r="E401">
        <v>77972</v>
      </c>
      <c r="F401">
        <v>83037</v>
      </c>
      <c r="G401">
        <v>77065</v>
      </c>
      <c r="H401">
        <v>52092</v>
      </c>
      <c r="I401">
        <v>17941</v>
      </c>
      <c r="J401">
        <v>1557</v>
      </c>
      <c r="K401">
        <f t="shared" si="1180"/>
        <v>422353</v>
      </c>
      <c r="L401">
        <f t="shared" si="1181"/>
        <v>4</v>
      </c>
      <c r="M401">
        <f t="shared" si="1182"/>
        <v>7</v>
      </c>
      <c r="N401">
        <f t="shared" si="1183"/>
        <v>7</v>
      </c>
      <c r="O401">
        <f t="shared" si="1184"/>
        <v>8</v>
      </c>
      <c r="P401">
        <f t="shared" si="1185"/>
        <v>10</v>
      </c>
      <c r="Q401">
        <f t="shared" si="1186"/>
        <v>11</v>
      </c>
      <c r="R401">
        <f t="shared" si="1187"/>
        <v>6</v>
      </c>
      <c r="S401">
        <f t="shared" si="1188"/>
        <v>2</v>
      </c>
      <c r="T401">
        <f t="shared" si="1189"/>
        <v>0</v>
      </c>
      <c r="U401">
        <f t="shared" si="1190"/>
        <v>55</v>
      </c>
      <c r="V401">
        <f t="shared" si="1191"/>
        <v>68</v>
      </c>
      <c r="W401">
        <f t="shared" si="1192"/>
        <v>97</v>
      </c>
      <c r="X401">
        <f t="shared" si="1193"/>
        <v>111</v>
      </c>
      <c r="Y401">
        <f t="shared" si="1194"/>
        <v>137</v>
      </c>
      <c r="Z401">
        <f t="shared" si="1195"/>
        <v>155</v>
      </c>
      <c r="AA401">
        <f t="shared" si="1196"/>
        <v>147</v>
      </c>
      <c r="AB401">
        <f t="shared" si="1197"/>
        <v>170</v>
      </c>
      <c r="AC401">
        <f t="shared" si="1198"/>
        <v>65</v>
      </c>
      <c r="AD401">
        <f t="shared" si="1199"/>
        <v>2</v>
      </c>
      <c r="AE401">
        <f t="shared" si="1200"/>
        <v>952</v>
      </c>
      <c r="AF401">
        <f>(V401/[1]Население!A$2)*100000</f>
        <v>5.170178713309789</v>
      </c>
      <c r="AG401">
        <f>(W401/[1]Население!B$2)*100000</f>
        <v>14.012278801011195</v>
      </c>
      <c r="AH401">
        <f>(X401/[1]Население!C$2)*100000</f>
        <v>11.606168207882156</v>
      </c>
      <c r="AI401">
        <f>(Y401/[1]Население!D$2)*100000</f>
        <v>12.981475339934619</v>
      </c>
      <c r="AJ401">
        <f>(Z401/[1]Население!E$2)*100000</f>
        <v>16.258371750292387</v>
      </c>
      <c r="AK401">
        <f>(AA401/[1]Население!F$2)*100000</f>
        <v>15.661039701268331</v>
      </c>
      <c r="AL401">
        <f>(AB401/[1]Население!G$2)*100000</f>
        <v>24.217766153250025</v>
      </c>
      <c r="AM401">
        <f>(AC401/[1]Население!H$2)*100000</f>
        <v>21.54436647961737</v>
      </c>
      <c r="AN401">
        <f>(AD401/[1]Население!I$2)*100000</f>
        <v>5.4641822851210309</v>
      </c>
      <c r="AO401">
        <f>(AE401/[1]Население!J$2)*100000</f>
        <v>13.694921457036067</v>
      </c>
    </row>
    <row r="402" spans="1:41" x14ac:dyDescent="0.3">
      <c r="A402" s="95">
        <v>44387</v>
      </c>
      <c r="B402">
        <v>14866</v>
      </c>
      <c r="C402">
        <v>34563</v>
      </c>
      <c r="D402">
        <v>63284</v>
      </c>
      <c r="E402">
        <v>77979</v>
      </c>
      <c r="F402">
        <v>83047</v>
      </c>
      <c r="G402">
        <v>77073</v>
      </c>
      <c r="H402">
        <v>52099</v>
      </c>
      <c r="I402">
        <v>17945</v>
      </c>
      <c r="J402">
        <v>1558</v>
      </c>
      <c r="K402">
        <f t="shared" si="1180"/>
        <v>422414</v>
      </c>
      <c r="L402">
        <f t="shared" si="1181"/>
        <v>5</v>
      </c>
      <c r="M402">
        <f t="shared" si="1182"/>
        <v>9</v>
      </c>
      <c r="N402">
        <f t="shared" si="1183"/>
        <v>10</v>
      </c>
      <c r="O402">
        <f t="shared" si="1184"/>
        <v>7</v>
      </c>
      <c r="P402">
        <f t="shared" si="1185"/>
        <v>10</v>
      </c>
      <c r="Q402">
        <f t="shared" si="1186"/>
        <v>8</v>
      </c>
      <c r="R402">
        <f t="shared" si="1187"/>
        <v>7</v>
      </c>
      <c r="S402">
        <f t="shared" si="1188"/>
        <v>4</v>
      </c>
      <c r="T402">
        <f t="shared" si="1189"/>
        <v>1</v>
      </c>
      <c r="U402">
        <f t="shared" si="1190"/>
        <v>61</v>
      </c>
      <c r="V402">
        <f t="shared" si="1191"/>
        <v>68</v>
      </c>
      <c r="W402">
        <f t="shared" si="1192"/>
        <v>98</v>
      </c>
      <c r="X402">
        <f t="shared" si="1193"/>
        <v>113</v>
      </c>
      <c r="Y402">
        <f t="shared" si="1194"/>
        <v>136</v>
      </c>
      <c r="Z402">
        <f t="shared" si="1195"/>
        <v>148</v>
      </c>
      <c r="AA402">
        <f t="shared" si="1196"/>
        <v>142</v>
      </c>
      <c r="AB402">
        <f t="shared" si="1197"/>
        <v>161</v>
      </c>
      <c r="AC402">
        <f t="shared" si="1198"/>
        <v>58</v>
      </c>
      <c r="AD402">
        <f t="shared" si="1199"/>
        <v>3</v>
      </c>
      <c r="AE402">
        <f t="shared" si="1200"/>
        <v>927</v>
      </c>
      <c r="AF402">
        <f>(V402/[1]Население!A$2)*100000</f>
        <v>5.170178713309789</v>
      </c>
      <c r="AG402">
        <f>(W402/[1]Население!B$2)*100000</f>
        <v>14.156735283495845</v>
      </c>
      <c r="AH402">
        <f>(X402/[1]Население!C$2)*100000</f>
        <v>11.815288355771925</v>
      </c>
      <c r="AI402">
        <f>(Y402/[1]Население!D$2)*100000</f>
        <v>12.886720045482541</v>
      </c>
      <c r="AJ402">
        <f>(Z402/[1]Население!E$2)*100000</f>
        <v>15.524122703504991</v>
      </c>
      <c r="AK402">
        <f>(AA402/[1]Население!F$2)*100000</f>
        <v>15.128351276055122</v>
      </c>
      <c r="AL402">
        <f>(AB402/[1]Население!G$2)*100000</f>
        <v>22.935649121607376</v>
      </c>
      <c r="AM402">
        <f>(AC402/[1]Население!H$2)*100000</f>
        <v>19.224203935658576</v>
      </c>
      <c r="AN402">
        <f>(AD402/[1]Население!I$2)*100000</f>
        <v>8.1962734276815468</v>
      </c>
      <c r="AO402">
        <f>(AE402/[1]Население!J$2)*100000</f>
        <v>13.335285914571886</v>
      </c>
    </row>
    <row r="403" spans="1:41" x14ac:dyDescent="0.3">
      <c r="A403" s="95">
        <v>44388</v>
      </c>
      <c r="B403">
        <v>14867</v>
      </c>
      <c r="C403">
        <v>34563</v>
      </c>
      <c r="D403">
        <v>63289</v>
      </c>
      <c r="E403">
        <v>77986</v>
      </c>
      <c r="F403">
        <v>83058</v>
      </c>
      <c r="G403">
        <v>77075</v>
      </c>
      <c r="H403">
        <v>52103</v>
      </c>
      <c r="I403">
        <v>17947</v>
      </c>
      <c r="J403">
        <v>1558</v>
      </c>
      <c r="K403">
        <f t="shared" si="1180"/>
        <v>422446</v>
      </c>
      <c r="L403">
        <f t="shared" si="1181"/>
        <v>1</v>
      </c>
      <c r="M403">
        <f t="shared" si="1182"/>
        <v>0</v>
      </c>
      <c r="N403">
        <f t="shared" si="1183"/>
        <v>5</v>
      </c>
      <c r="O403">
        <f t="shared" si="1184"/>
        <v>7</v>
      </c>
      <c r="P403">
        <f t="shared" si="1185"/>
        <v>11</v>
      </c>
      <c r="Q403">
        <f t="shared" si="1186"/>
        <v>2</v>
      </c>
      <c r="R403">
        <f t="shared" si="1187"/>
        <v>4</v>
      </c>
      <c r="S403">
        <f t="shared" si="1188"/>
        <v>2</v>
      </c>
      <c r="T403">
        <f t="shared" si="1189"/>
        <v>0</v>
      </c>
      <c r="U403">
        <f t="shared" si="1190"/>
        <v>32</v>
      </c>
      <c r="V403">
        <f t="shared" si="1191"/>
        <v>69</v>
      </c>
      <c r="W403">
        <f t="shared" si="1192"/>
        <v>97</v>
      </c>
      <c r="X403">
        <f t="shared" si="1193"/>
        <v>116</v>
      </c>
      <c r="Y403">
        <f t="shared" si="1194"/>
        <v>139</v>
      </c>
      <c r="Z403">
        <f t="shared" si="1195"/>
        <v>154</v>
      </c>
      <c r="AA403">
        <f t="shared" si="1196"/>
        <v>140</v>
      </c>
      <c r="AB403">
        <f t="shared" si="1197"/>
        <v>159</v>
      </c>
      <c r="AC403">
        <f t="shared" si="1198"/>
        <v>54</v>
      </c>
      <c r="AD403">
        <f t="shared" si="1199"/>
        <v>3</v>
      </c>
      <c r="AE403">
        <f t="shared" si="1200"/>
        <v>931</v>
      </c>
      <c r="AF403">
        <f>(V403/[1]Население!A$2)*100000</f>
        <v>5.2462107532114031</v>
      </c>
      <c r="AG403">
        <f>(W403/[1]Население!B$2)*100000</f>
        <v>14.012278801011195</v>
      </c>
      <c r="AH403">
        <f>(X403/[1]Население!C$2)*100000</f>
        <v>12.128968577606578</v>
      </c>
      <c r="AI403">
        <f>(Y403/[1]Население!D$2)*100000</f>
        <v>13.170985928838775</v>
      </c>
      <c r="AJ403">
        <f>(Z403/[1]Население!E$2)*100000</f>
        <v>16.15347902932276</v>
      </c>
      <c r="AK403">
        <f>(AA403/[1]Население!F$2)*100000</f>
        <v>14.915275905969839</v>
      </c>
      <c r="AL403">
        <f>(AB403/[1]Население!G$2)*100000</f>
        <v>22.650734225686787</v>
      </c>
      <c r="AM403">
        <f>(AC403/[1]Население!H$2)*100000</f>
        <v>17.898396767682122</v>
      </c>
      <c r="AN403">
        <f>(AD403/[1]Население!I$2)*100000</f>
        <v>8.1962734276815468</v>
      </c>
      <c r="AO403">
        <f>(AE403/[1]Население!J$2)*100000</f>
        <v>13.392827601366154</v>
      </c>
    </row>
    <row r="404" spans="1:41" x14ac:dyDescent="0.3">
      <c r="A404" s="95">
        <v>44389</v>
      </c>
      <c r="B404">
        <v>14869</v>
      </c>
      <c r="C404">
        <v>34566</v>
      </c>
      <c r="D404">
        <v>63292</v>
      </c>
      <c r="E404">
        <v>77989</v>
      </c>
      <c r="F404">
        <v>83058</v>
      </c>
      <c r="G404">
        <v>77079</v>
      </c>
      <c r="H404">
        <v>52104</v>
      </c>
      <c r="I404">
        <v>17947</v>
      </c>
      <c r="J404">
        <v>1558</v>
      </c>
      <c r="K404">
        <f t="shared" ref="K404:K410" si="1201">SUM(B404:J404)</f>
        <v>422462</v>
      </c>
      <c r="L404">
        <f t="shared" ref="L404:L410" si="1202">B404-B403</f>
        <v>2</v>
      </c>
      <c r="M404">
        <f t="shared" ref="M404:M410" si="1203">C404-C403</f>
        <v>3</v>
      </c>
      <c r="N404">
        <f t="shared" ref="N404:N410" si="1204">D404-D403</f>
        <v>3</v>
      </c>
      <c r="O404">
        <f t="shared" ref="O404:O410" si="1205">E404-E403</f>
        <v>3</v>
      </c>
      <c r="P404">
        <f t="shared" ref="P404:P410" si="1206">F404-F403</f>
        <v>0</v>
      </c>
      <c r="Q404">
        <f t="shared" ref="Q404:Q410" si="1207">G404-G403</f>
        <v>4</v>
      </c>
      <c r="R404">
        <f t="shared" ref="R404:R410" si="1208">H404-H403</f>
        <v>1</v>
      </c>
      <c r="S404">
        <f t="shared" ref="S404:S410" si="1209">I404-I403</f>
        <v>0</v>
      </c>
      <c r="T404">
        <f t="shared" ref="T404:T410" si="1210">J404-J403</f>
        <v>0</v>
      </c>
      <c r="U404">
        <f t="shared" ref="U404:U410" si="1211">K404-K403</f>
        <v>16</v>
      </c>
      <c r="V404">
        <f t="shared" ref="V404:V410" si="1212">SUM(L391:L404)</f>
        <v>69</v>
      </c>
      <c r="W404">
        <f t="shared" ref="W404:W410" si="1213">SUM(M391:M404)</f>
        <v>99</v>
      </c>
      <c r="X404">
        <f t="shared" ref="X404:X410" si="1214">SUM(N391:N404)</f>
        <v>119</v>
      </c>
      <c r="Y404">
        <f t="shared" ref="Y404:Y410" si="1215">SUM(O391:O404)</f>
        <v>139</v>
      </c>
      <c r="Z404">
        <f t="shared" ref="Z404:Z410" si="1216">SUM(P391:P404)</f>
        <v>151</v>
      </c>
      <c r="AA404">
        <f t="shared" ref="AA404:AA410" si="1217">SUM(Q391:Q404)</f>
        <v>143</v>
      </c>
      <c r="AB404">
        <f t="shared" ref="AB404:AB410" si="1218">SUM(R391:R404)</f>
        <v>155</v>
      </c>
      <c r="AC404">
        <f t="shared" ref="AC404:AC410" si="1219">SUM(S391:S404)</f>
        <v>53</v>
      </c>
      <c r="AD404">
        <f t="shared" ref="AD404:AD410" si="1220">SUM(T391:T404)</f>
        <v>3</v>
      </c>
      <c r="AE404">
        <f t="shared" ref="AE404:AE410" si="1221">SUM(U391:U404)</f>
        <v>931</v>
      </c>
      <c r="AF404">
        <f>(V404/[1]Население!A$2)*100000</f>
        <v>5.2462107532114031</v>
      </c>
      <c r="AG404">
        <f>(W404/[1]Население!B$2)*100000</f>
        <v>14.301191765980498</v>
      </c>
      <c r="AH404">
        <f>(X404/[1]Население!C$2)*100000</f>
        <v>12.442648799441232</v>
      </c>
      <c r="AI404">
        <f>(Y404/[1]Население!D$2)*100000</f>
        <v>13.170985928838775</v>
      </c>
      <c r="AJ404">
        <f>(Z404/[1]Население!E$2)*100000</f>
        <v>15.838800866413875</v>
      </c>
      <c r="AK404">
        <f>(AA404/[1]Население!F$2)*100000</f>
        <v>15.234888961097765</v>
      </c>
      <c r="AL404">
        <f>(AB404/[1]Население!G$2)*100000</f>
        <v>22.08090443384561</v>
      </c>
      <c r="AM404">
        <f>(AC404/[1]Население!H$2)*100000</f>
        <v>17.56694497568801</v>
      </c>
      <c r="AN404">
        <f>(AD404/[1]Население!I$2)*100000</f>
        <v>8.1962734276815468</v>
      </c>
      <c r="AO404">
        <f>(AE404/[1]Население!J$2)*100000</f>
        <v>13.392827601366154</v>
      </c>
    </row>
    <row r="405" spans="1:41" x14ac:dyDescent="0.3">
      <c r="A405" s="95">
        <v>44390</v>
      </c>
      <c r="B405">
        <v>14877</v>
      </c>
      <c r="C405">
        <v>34576</v>
      </c>
      <c r="D405">
        <v>63304</v>
      </c>
      <c r="E405">
        <v>78004</v>
      </c>
      <c r="F405">
        <v>83068</v>
      </c>
      <c r="G405">
        <v>77093</v>
      </c>
      <c r="H405">
        <v>52112</v>
      </c>
      <c r="I405">
        <v>17953</v>
      </c>
      <c r="J405">
        <v>1558</v>
      </c>
      <c r="K405">
        <f t="shared" si="1201"/>
        <v>422545</v>
      </c>
      <c r="L405">
        <f t="shared" si="1202"/>
        <v>8</v>
      </c>
      <c r="M405">
        <f t="shared" si="1203"/>
        <v>10</v>
      </c>
      <c r="N405">
        <f t="shared" si="1204"/>
        <v>12</v>
      </c>
      <c r="O405">
        <f t="shared" si="1205"/>
        <v>15</v>
      </c>
      <c r="P405">
        <f t="shared" si="1206"/>
        <v>10</v>
      </c>
      <c r="Q405">
        <f t="shared" si="1207"/>
        <v>14</v>
      </c>
      <c r="R405">
        <f t="shared" si="1208"/>
        <v>8</v>
      </c>
      <c r="S405">
        <f t="shared" si="1209"/>
        <v>6</v>
      </c>
      <c r="T405">
        <f t="shared" si="1210"/>
        <v>0</v>
      </c>
      <c r="U405">
        <f t="shared" si="1211"/>
        <v>83</v>
      </c>
      <c r="V405">
        <f t="shared" si="1212"/>
        <v>72</v>
      </c>
      <c r="W405">
        <f t="shared" si="1213"/>
        <v>97</v>
      </c>
      <c r="X405">
        <f t="shared" si="1214"/>
        <v>118</v>
      </c>
      <c r="Y405">
        <f t="shared" si="1215"/>
        <v>137</v>
      </c>
      <c r="Z405">
        <f t="shared" si="1216"/>
        <v>138</v>
      </c>
      <c r="AA405">
        <f t="shared" si="1217"/>
        <v>147</v>
      </c>
      <c r="AB405">
        <f t="shared" si="1218"/>
        <v>135</v>
      </c>
      <c r="AC405">
        <f t="shared" si="1219"/>
        <v>53</v>
      </c>
      <c r="AD405">
        <f t="shared" si="1220"/>
        <v>2</v>
      </c>
      <c r="AE405">
        <f t="shared" si="1221"/>
        <v>899</v>
      </c>
      <c r="AF405">
        <f>(V405/[1]Население!A$2)*100000</f>
        <v>5.4743068729162472</v>
      </c>
      <c r="AG405">
        <f>(W405/[1]Население!B$2)*100000</f>
        <v>14.012278801011195</v>
      </c>
      <c r="AH405">
        <f>(X405/[1]Население!C$2)*100000</f>
        <v>12.338088725496346</v>
      </c>
      <c r="AI405">
        <f>(Y405/[1]Население!D$2)*100000</f>
        <v>12.981475339934619</v>
      </c>
      <c r="AJ405">
        <f>(Z405/[1]Население!E$2)*100000</f>
        <v>14.475195493808709</v>
      </c>
      <c r="AK405">
        <f>(AA405/[1]Население!F$2)*100000</f>
        <v>15.661039701268331</v>
      </c>
      <c r="AL405">
        <f>(AB405/[1]Население!G$2)*100000</f>
        <v>19.231755474639723</v>
      </c>
      <c r="AM405">
        <f>(AC405/[1]Население!H$2)*100000</f>
        <v>17.56694497568801</v>
      </c>
      <c r="AN405">
        <f>(AD405/[1]Население!I$2)*100000</f>
        <v>5.4641822851210309</v>
      </c>
      <c r="AO405">
        <f>(AE405/[1]Население!J$2)*100000</f>
        <v>12.932494107012003</v>
      </c>
    </row>
    <row r="406" spans="1:41" x14ac:dyDescent="0.3">
      <c r="A406" s="95">
        <v>44391</v>
      </c>
      <c r="B406">
        <v>14882</v>
      </c>
      <c r="C406">
        <v>34587</v>
      </c>
      <c r="D406">
        <v>63313</v>
      </c>
      <c r="E406">
        <v>78014</v>
      </c>
      <c r="F406">
        <v>83082</v>
      </c>
      <c r="G406">
        <v>77106</v>
      </c>
      <c r="H406">
        <v>52121</v>
      </c>
      <c r="I406">
        <v>17956</v>
      </c>
      <c r="J406">
        <v>1558</v>
      </c>
      <c r="K406">
        <f t="shared" si="1201"/>
        <v>422619</v>
      </c>
      <c r="L406">
        <f t="shared" si="1202"/>
        <v>5</v>
      </c>
      <c r="M406">
        <f t="shared" si="1203"/>
        <v>11</v>
      </c>
      <c r="N406">
        <f t="shared" si="1204"/>
        <v>9</v>
      </c>
      <c r="O406">
        <f t="shared" si="1205"/>
        <v>10</v>
      </c>
      <c r="P406">
        <f t="shared" si="1206"/>
        <v>14</v>
      </c>
      <c r="Q406">
        <f t="shared" si="1207"/>
        <v>13</v>
      </c>
      <c r="R406">
        <f t="shared" si="1208"/>
        <v>9</v>
      </c>
      <c r="S406">
        <f t="shared" si="1209"/>
        <v>3</v>
      </c>
      <c r="T406">
        <f t="shared" si="1210"/>
        <v>0</v>
      </c>
      <c r="U406">
        <f t="shared" si="1211"/>
        <v>74</v>
      </c>
      <c r="V406">
        <f t="shared" si="1212"/>
        <v>72</v>
      </c>
      <c r="W406">
        <f t="shared" si="1213"/>
        <v>97</v>
      </c>
      <c r="X406">
        <f t="shared" si="1214"/>
        <v>113</v>
      </c>
      <c r="Y406">
        <f t="shared" si="1215"/>
        <v>132</v>
      </c>
      <c r="Z406">
        <f t="shared" si="1216"/>
        <v>133</v>
      </c>
      <c r="AA406">
        <f t="shared" si="1217"/>
        <v>137</v>
      </c>
      <c r="AB406">
        <f t="shared" si="1218"/>
        <v>128</v>
      </c>
      <c r="AC406">
        <f t="shared" si="1219"/>
        <v>54</v>
      </c>
      <c r="AD406">
        <f t="shared" si="1220"/>
        <v>2</v>
      </c>
      <c r="AE406">
        <f t="shared" si="1221"/>
        <v>868</v>
      </c>
      <c r="AF406">
        <f>(V406/[1]Население!A$2)*100000</f>
        <v>5.4743068729162472</v>
      </c>
      <c r="AG406">
        <f>(W406/[1]Население!B$2)*100000</f>
        <v>14.012278801011195</v>
      </c>
      <c r="AH406">
        <f>(X406/[1]Население!C$2)*100000</f>
        <v>11.815288355771925</v>
      </c>
      <c r="AI406">
        <f>(Y406/[1]Население!D$2)*100000</f>
        <v>12.507698867674231</v>
      </c>
      <c r="AJ406">
        <f>(Z406/[1]Население!E$2)*100000</f>
        <v>13.950731888960565</v>
      </c>
      <c r="AK406">
        <f>(AA406/[1]Население!F$2)*100000</f>
        <v>14.595662850841915</v>
      </c>
      <c r="AL406">
        <f>(AB406/[1]Население!G$2)*100000</f>
        <v>18.234553338917664</v>
      </c>
      <c r="AM406">
        <f>(AC406/[1]Население!H$2)*100000</f>
        <v>17.898396767682122</v>
      </c>
      <c r="AN406">
        <f>(AD406/[1]Население!I$2)*100000</f>
        <v>5.4641822851210309</v>
      </c>
      <c r="AO406">
        <f>(AE406/[1]Население!J$2)*100000</f>
        <v>12.486546034356415</v>
      </c>
    </row>
    <row r="407" spans="1:41" x14ac:dyDescent="0.3">
      <c r="A407" s="95">
        <v>44392</v>
      </c>
      <c r="B407">
        <v>14893</v>
      </c>
      <c r="C407">
        <v>34596</v>
      </c>
      <c r="D407">
        <v>63327</v>
      </c>
      <c r="E407">
        <v>78025</v>
      </c>
      <c r="F407">
        <v>83093</v>
      </c>
      <c r="G407">
        <v>77116</v>
      </c>
      <c r="H407">
        <v>52134</v>
      </c>
      <c r="I407">
        <v>17961</v>
      </c>
      <c r="J407">
        <v>1558</v>
      </c>
      <c r="K407">
        <f t="shared" si="1201"/>
        <v>422703</v>
      </c>
      <c r="L407">
        <f t="shared" si="1202"/>
        <v>11</v>
      </c>
      <c r="M407">
        <f t="shared" si="1203"/>
        <v>9</v>
      </c>
      <c r="N407">
        <f t="shared" si="1204"/>
        <v>14</v>
      </c>
      <c r="O407">
        <f t="shared" si="1205"/>
        <v>11</v>
      </c>
      <c r="P407">
        <f t="shared" si="1206"/>
        <v>11</v>
      </c>
      <c r="Q407">
        <f t="shared" si="1207"/>
        <v>10</v>
      </c>
      <c r="R407">
        <f t="shared" si="1208"/>
        <v>13</v>
      </c>
      <c r="S407">
        <f t="shared" si="1209"/>
        <v>5</v>
      </c>
      <c r="T407">
        <f t="shared" si="1210"/>
        <v>0</v>
      </c>
      <c r="U407">
        <f t="shared" si="1211"/>
        <v>84</v>
      </c>
      <c r="V407">
        <f t="shared" si="1212"/>
        <v>80</v>
      </c>
      <c r="W407">
        <f t="shared" si="1213"/>
        <v>97</v>
      </c>
      <c r="X407">
        <f t="shared" si="1214"/>
        <v>121</v>
      </c>
      <c r="Y407">
        <f t="shared" si="1215"/>
        <v>136</v>
      </c>
      <c r="Z407">
        <f t="shared" si="1216"/>
        <v>129</v>
      </c>
      <c r="AA407">
        <f t="shared" si="1217"/>
        <v>135</v>
      </c>
      <c r="AB407">
        <f t="shared" si="1218"/>
        <v>124</v>
      </c>
      <c r="AC407">
        <f t="shared" si="1219"/>
        <v>50</v>
      </c>
      <c r="AD407">
        <f t="shared" si="1220"/>
        <v>2</v>
      </c>
      <c r="AE407">
        <f t="shared" si="1221"/>
        <v>874</v>
      </c>
      <c r="AF407">
        <f>(V407/[1]Население!A$2)*100000</f>
        <v>6.0825631921291636</v>
      </c>
      <c r="AG407">
        <f>(W407/[1]Население!B$2)*100000</f>
        <v>14.012278801011195</v>
      </c>
      <c r="AH407">
        <f>(X407/[1]Население!C$2)*100000</f>
        <v>12.651768947331</v>
      </c>
      <c r="AI407">
        <f>(Y407/[1]Население!D$2)*100000</f>
        <v>12.886720045482541</v>
      </c>
      <c r="AJ407">
        <f>(Z407/[1]Население!E$2)*100000</f>
        <v>13.531161005082053</v>
      </c>
      <c r="AK407">
        <f>(AA407/[1]Население!F$2)*100000</f>
        <v>14.38258748075663</v>
      </c>
      <c r="AL407">
        <f>(AB407/[1]Население!G$2)*100000</f>
        <v>17.664723547076488</v>
      </c>
      <c r="AM407">
        <f>(AC407/[1]Население!H$2)*100000</f>
        <v>16.572589599705672</v>
      </c>
      <c r="AN407">
        <f>(AD407/[1]Население!I$2)*100000</f>
        <v>5.4641822851210309</v>
      </c>
      <c r="AO407">
        <f>(AE407/[1]Население!J$2)*100000</f>
        <v>12.572858564547818</v>
      </c>
    </row>
    <row r="408" spans="1:41" x14ac:dyDescent="0.3">
      <c r="A408" s="95">
        <v>44393</v>
      </c>
      <c r="B408">
        <v>14901</v>
      </c>
      <c r="C408">
        <v>34610</v>
      </c>
      <c r="D408">
        <v>63350</v>
      </c>
      <c r="E408">
        <v>78037</v>
      </c>
      <c r="F408">
        <v>83106</v>
      </c>
      <c r="G408">
        <v>77124</v>
      </c>
      <c r="H408">
        <v>52143</v>
      </c>
      <c r="I408">
        <v>17967</v>
      </c>
      <c r="J408">
        <v>1559</v>
      </c>
      <c r="K408">
        <f t="shared" si="1201"/>
        <v>422797</v>
      </c>
      <c r="L408">
        <f t="shared" si="1202"/>
        <v>8</v>
      </c>
      <c r="M408">
        <f t="shared" si="1203"/>
        <v>14</v>
      </c>
      <c r="N408">
        <f t="shared" si="1204"/>
        <v>23</v>
      </c>
      <c r="O408">
        <f t="shared" si="1205"/>
        <v>12</v>
      </c>
      <c r="P408">
        <f t="shared" si="1206"/>
        <v>13</v>
      </c>
      <c r="Q408">
        <f t="shared" si="1207"/>
        <v>8</v>
      </c>
      <c r="R408">
        <f t="shared" si="1208"/>
        <v>9</v>
      </c>
      <c r="S408">
        <f t="shared" si="1209"/>
        <v>6</v>
      </c>
      <c r="T408">
        <f t="shared" si="1210"/>
        <v>1</v>
      </c>
      <c r="U408">
        <f t="shared" si="1211"/>
        <v>94</v>
      </c>
      <c r="V408">
        <f t="shared" si="1212"/>
        <v>83</v>
      </c>
      <c r="W408">
        <f t="shared" si="1213"/>
        <v>104</v>
      </c>
      <c r="X408">
        <f t="shared" si="1214"/>
        <v>136</v>
      </c>
      <c r="Y408">
        <f t="shared" si="1215"/>
        <v>136</v>
      </c>
      <c r="Z408">
        <f t="shared" si="1216"/>
        <v>130</v>
      </c>
      <c r="AA408">
        <f t="shared" si="1217"/>
        <v>132</v>
      </c>
      <c r="AB408">
        <f t="shared" si="1218"/>
        <v>118</v>
      </c>
      <c r="AC408">
        <f t="shared" si="1219"/>
        <v>53</v>
      </c>
      <c r="AD408">
        <f t="shared" si="1220"/>
        <v>3</v>
      </c>
      <c r="AE408">
        <f t="shared" si="1221"/>
        <v>895</v>
      </c>
      <c r="AF408">
        <f>(V408/[1]Население!A$2)*100000</f>
        <v>6.3106593118340077</v>
      </c>
      <c r="AG408">
        <f>(W408/[1]Население!B$2)*100000</f>
        <v>15.023474178403756</v>
      </c>
      <c r="AH408">
        <f>(X408/[1]Население!C$2)*100000</f>
        <v>14.220170056504264</v>
      </c>
      <c r="AI408">
        <f>(Y408/[1]Население!D$2)*100000</f>
        <v>12.886720045482541</v>
      </c>
      <c r="AJ408">
        <f>(Z408/[1]Население!E$2)*100000</f>
        <v>13.636053726051681</v>
      </c>
      <c r="AK408">
        <f>(AA408/[1]Население!F$2)*100000</f>
        <v>14.062974425628704</v>
      </c>
      <c r="AL408">
        <f>(AB408/[1]Население!G$2)*100000</f>
        <v>16.809978859314722</v>
      </c>
      <c r="AM408">
        <f>(AC408/[1]Население!H$2)*100000</f>
        <v>17.56694497568801</v>
      </c>
      <c r="AN408">
        <f>(AD408/[1]Население!I$2)*100000</f>
        <v>8.1962734276815468</v>
      </c>
      <c r="AO408">
        <f>(AE408/[1]Население!J$2)*100000</f>
        <v>12.874952420217733</v>
      </c>
    </row>
    <row r="409" spans="1:41" x14ac:dyDescent="0.3">
      <c r="A409" s="95">
        <v>44394</v>
      </c>
      <c r="B409">
        <v>14908</v>
      </c>
      <c r="C409">
        <v>34619</v>
      </c>
      <c r="D409">
        <v>63358</v>
      </c>
      <c r="E409">
        <v>78051</v>
      </c>
      <c r="F409">
        <v>83116</v>
      </c>
      <c r="G409">
        <v>77139</v>
      </c>
      <c r="H409">
        <v>52151</v>
      </c>
      <c r="I409">
        <v>17970</v>
      </c>
      <c r="J409">
        <v>1561</v>
      </c>
      <c r="K409">
        <f t="shared" si="1201"/>
        <v>422873</v>
      </c>
      <c r="L409">
        <f t="shared" si="1202"/>
        <v>7</v>
      </c>
      <c r="M409">
        <f t="shared" si="1203"/>
        <v>9</v>
      </c>
      <c r="N409">
        <f t="shared" si="1204"/>
        <v>8</v>
      </c>
      <c r="O409">
        <f t="shared" si="1205"/>
        <v>14</v>
      </c>
      <c r="P409">
        <f t="shared" si="1206"/>
        <v>10</v>
      </c>
      <c r="Q409">
        <f t="shared" si="1207"/>
        <v>15</v>
      </c>
      <c r="R409">
        <f t="shared" si="1208"/>
        <v>8</v>
      </c>
      <c r="S409">
        <f t="shared" si="1209"/>
        <v>3</v>
      </c>
      <c r="T409">
        <f t="shared" si="1210"/>
        <v>2</v>
      </c>
      <c r="U409">
        <f t="shared" si="1211"/>
        <v>76</v>
      </c>
      <c r="V409">
        <f t="shared" si="1212"/>
        <v>85</v>
      </c>
      <c r="W409">
        <f t="shared" si="1213"/>
        <v>106</v>
      </c>
      <c r="X409">
        <f t="shared" si="1214"/>
        <v>136</v>
      </c>
      <c r="Y409">
        <f t="shared" si="1215"/>
        <v>135</v>
      </c>
      <c r="Z409">
        <f t="shared" si="1216"/>
        <v>132</v>
      </c>
      <c r="AA409">
        <f t="shared" si="1217"/>
        <v>134</v>
      </c>
      <c r="AB409">
        <f t="shared" si="1218"/>
        <v>106</v>
      </c>
      <c r="AC409">
        <f t="shared" si="1219"/>
        <v>51</v>
      </c>
      <c r="AD409">
        <f t="shared" si="1220"/>
        <v>5</v>
      </c>
      <c r="AE409">
        <f t="shared" si="1221"/>
        <v>890</v>
      </c>
      <c r="AF409">
        <f>(V409/[1]Население!A$2)*100000</f>
        <v>6.462723391637236</v>
      </c>
      <c r="AG409">
        <f>(W409/[1]Население!B$2)*100000</f>
        <v>15.312387143373059</v>
      </c>
      <c r="AH409">
        <f>(X409/[1]Население!C$2)*100000</f>
        <v>14.220170056504264</v>
      </c>
      <c r="AI409">
        <f>(Y409/[1]Население!D$2)*100000</f>
        <v>12.791964751030465</v>
      </c>
      <c r="AJ409">
        <f>(Z409/[1]Население!E$2)*100000</f>
        <v>13.845839167990937</v>
      </c>
      <c r="AK409">
        <f>(AA409/[1]Население!F$2)*100000</f>
        <v>14.276049795713989</v>
      </c>
      <c r="AL409">
        <f>(AB409/[1]Население!G$2)*100000</f>
        <v>15.10048948379119</v>
      </c>
      <c r="AM409">
        <f>(AC409/[1]Население!H$2)*100000</f>
        <v>16.904041391699785</v>
      </c>
      <c r="AN409">
        <f>(AD409/[1]Население!I$2)*100000</f>
        <v>13.660455712802579</v>
      </c>
      <c r="AO409">
        <f>(AE409/[1]Население!J$2)*100000</f>
        <v>12.803025311724895</v>
      </c>
    </row>
    <row r="410" spans="1:41" x14ac:dyDescent="0.3">
      <c r="A410" s="95">
        <v>44395</v>
      </c>
      <c r="B410">
        <v>14915</v>
      </c>
      <c r="C410">
        <v>34630</v>
      </c>
      <c r="D410">
        <v>63368</v>
      </c>
      <c r="E410">
        <v>78057</v>
      </c>
      <c r="F410">
        <v>83123</v>
      </c>
      <c r="G410">
        <v>77148</v>
      </c>
      <c r="H410">
        <v>52158</v>
      </c>
      <c r="I410">
        <v>17970</v>
      </c>
      <c r="J410">
        <v>1561</v>
      </c>
      <c r="K410">
        <f t="shared" si="1201"/>
        <v>422930</v>
      </c>
      <c r="L410">
        <f t="shared" si="1202"/>
        <v>7</v>
      </c>
      <c r="M410">
        <f t="shared" si="1203"/>
        <v>11</v>
      </c>
      <c r="N410">
        <f t="shared" si="1204"/>
        <v>10</v>
      </c>
      <c r="O410">
        <f t="shared" si="1205"/>
        <v>6</v>
      </c>
      <c r="P410">
        <f t="shared" si="1206"/>
        <v>7</v>
      </c>
      <c r="Q410">
        <f t="shared" si="1207"/>
        <v>9</v>
      </c>
      <c r="R410">
        <f t="shared" si="1208"/>
        <v>7</v>
      </c>
      <c r="S410">
        <f t="shared" si="1209"/>
        <v>0</v>
      </c>
      <c r="T410">
        <f t="shared" si="1210"/>
        <v>0</v>
      </c>
      <c r="U410">
        <f t="shared" si="1211"/>
        <v>57</v>
      </c>
      <c r="V410">
        <f t="shared" si="1212"/>
        <v>81</v>
      </c>
      <c r="W410">
        <f t="shared" si="1213"/>
        <v>113</v>
      </c>
      <c r="X410">
        <f t="shared" si="1214"/>
        <v>134</v>
      </c>
      <c r="Y410">
        <f t="shared" si="1215"/>
        <v>136</v>
      </c>
      <c r="Z410">
        <f t="shared" si="1216"/>
        <v>136</v>
      </c>
      <c r="AA410">
        <f t="shared" si="1217"/>
        <v>137</v>
      </c>
      <c r="AB410">
        <f t="shared" si="1218"/>
        <v>109</v>
      </c>
      <c r="AC410">
        <f t="shared" si="1219"/>
        <v>45</v>
      </c>
      <c r="AD410">
        <f t="shared" si="1220"/>
        <v>5</v>
      </c>
      <c r="AE410">
        <f t="shared" si="1221"/>
        <v>896</v>
      </c>
      <c r="AF410">
        <f>(V410/[1]Население!A$2)*100000</f>
        <v>6.1585952320307777</v>
      </c>
      <c r="AG410">
        <f>(W410/[1]Население!B$2)*100000</f>
        <v>16.323582520765619</v>
      </c>
      <c r="AH410">
        <f>(X410/[1]Население!C$2)*100000</f>
        <v>14.011049908614496</v>
      </c>
      <c r="AI410">
        <f>(Y410/[1]Население!D$2)*100000</f>
        <v>12.886720045482541</v>
      </c>
      <c r="AJ410">
        <f>(Z410/[1]Население!E$2)*100000</f>
        <v>14.26541005186945</v>
      </c>
      <c r="AK410">
        <f>(AA410/[1]Население!F$2)*100000</f>
        <v>14.595662850841915</v>
      </c>
      <c r="AL410">
        <f>(AB410/[1]Население!G$2)*100000</f>
        <v>15.527861827672075</v>
      </c>
      <c r="AM410">
        <f>(AC410/[1]Население!H$2)*100000</f>
        <v>14.915330639735103</v>
      </c>
      <c r="AN410">
        <f>(AD410/[1]Население!I$2)*100000</f>
        <v>13.660455712802579</v>
      </c>
      <c r="AO410">
        <f>(AE410/[1]Население!J$2)*100000</f>
        <v>12.8893378419163</v>
      </c>
    </row>
    <row r="411" spans="1:41" x14ac:dyDescent="0.3">
      <c r="A411" s="95">
        <v>44396</v>
      </c>
    </row>
    <row r="412" spans="1:41" x14ac:dyDescent="0.3">
      <c r="A412" s="95">
        <v>44397</v>
      </c>
    </row>
    <row r="413" spans="1:41" x14ac:dyDescent="0.3">
      <c r="A413" s="95"/>
    </row>
    <row r="414" spans="1:41" x14ac:dyDescent="0.3">
      <c r="A414" s="95"/>
    </row>
    <row r="415" spans="1:41" x14ac:dyDescent="0.3">
      <c r="A415" s="95"/>
    </row>
    <row r="450" spans="18:18" x14ac:dyDescent="0.3">
      <c r="R450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2021-07-18T21:14:35Z</dcterms:modified>
</cp:coreProperties>
</file>