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7FDFB922-BC0D-41AA-9767-E85AFE5727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A291" i="7" l="1"/>
  <c r="AK291" i="7" s="1"/>
  <c r="Z291" i="7"/>
  <c r="AJ291" i="7" s="1"/>
  <c r="U291" i="7"/>
  <c r="AE291" i="7" s="1"/>
  <c r="AO291" i="7" s="1"/>
  <c r="T291" i="7"/>
  <c r="AD291" i="7" s="1"/>
  <c r="AN291" i="7" s="1"/>
  <c r="S291" i="7"/>
  <c r="AC291" i="7" s="1"/>
  <c r="AM291" i="7" s="1"/>
  <c r="R291" i="7"/>
  <c r="AB291" i="7" s="1"/>
  <c r="AL291" i="7" s="1"/>
  <c r="Q291" i="7"/>
  <c r="P291" i="7"/>
  <c r="O291" i="7"/>
  <c r="Y291" i="7" s="1"/>
  <c r="AI291" i="7" s="1"/>
  <c r="N291" i="7"/>
  <c r="X291" i="7" s="1"/>
  <c r="AH291" i="7" s="1"/>
  <c r="M291" i="7"/>
  <c r="W291" i="7" s="1"/>
  <c r="AG291" i="7" s="1"/>
  <c r="L291" i="7"/>
  <c r="V291" i="7" s="1"/>
  <c r="AF291" i="7" s="1"/>
  <c r="K291" i="7"/>
  <c r="BE380" i="1"/>
  <c r="AU380" i="1"/>
  <c r="AT380" i="1"/>
  <c r="AS380" i="1"/>
  <c r="AR380" i="1"/>
  <c r="AG380" i="1"/>
  <c r="AD380" i="1"/>
  <c r="AE380" i="1" s="1"/>
  <c r="AF380" i="1" s="1"/>
  <c r="AI380" i="1"/>
  <c r="AL380" i="1"/>
  <c r="AN380" i="1"/>
  <c r="AP380" i="1"/>
  <c r="AQ380" i="1"/>
  <c r="Z380" i="1"/>
  <c r="AA380" i="1" s="1"/>
  <c r="Y380" i="1"/>
  <c r="AM380" i="1"/>
  <c r="BG380" i="1"/>
  <c r="W380" i="1"/>
  <c r="AO380" i="1"/>
  <c r="P380" i="1"/>
  <c r="S380" i="1" s="1"/>
  <c r="O380" i="1"/>
  <c r="N380" i="1"/>
  <c r="L380" i="1"/>
  <c r="BF380" i="1"/>
  <c r="J380" i="1"/>
  <c r="AD290" i="7"/>
  <c r="AN290" i="7" s="1"/>
  <c r="AC290" i="7"/>
  <c r="AM290" i="7" s="1"/>
  <c r="Z290" i="7"/>
  <c r="AJ290" i="7" s="1"/>
  <c r="Y290" i="7"/>
  <c r="AI290" i="7" s="1"/>
  <c r="V290" i="7"/>
  <c r="AF290" i="7" s="1"/>
  <c r="U290" i="7"/>
  <c r="AE290" i="7" s="1"/>
  <c r="AO290" i="7" s="1"/>
  <c r="T290" i="7"/>
  <c r="S290" i="7"/>
  <c r="R290" i="7"/>
  <c r="AB290" i="7" s="1"/>
  <c r="AL290" i="7" s="1"/>
  <c r="Q290" i="7"/>
  <c r="AA290" i="7" s="1"/>
  <c r="AK290" i="7" s="1"/>
  <c r="P290" i="7"/>
  <c r="O290" i="7"/>
  <c r="N290" i="7"/>
  <c r="X290" i="7" s="1"/>
  <c r="AH290" i="7" s="1"/>
  <c r="M290" i="7"/>
  <c r="W290" i="7" s="1"/>
  <c r="AG290" i="7" s="1"/>
  <c r="L290" i="7"/>
  <c r="K290" i="7"/>
  <c r="AH289" i="7"/>
  <c r="AA289" i="7"/>
  <c r="AK289" i="7" s="1"/>
  <c r="Z289" i="7"/>
  <c r="AJ289" i="7" s="1"/>
  <c r="X289" i="7"/>
  <c r="U289" i="7"/>
  <c r="AE289" i="7" s="1"/>
  <c r="AO289" i="7" s="1"/>
  <c r="T289" i="7"/>
  <c r="AD289" i="7" s="1"/>
  <c r="AN289" i="7" s="1"/>
  <c r="S289" i="7"/>
  <c r="AC289" i="7" s="1"/>
  <c r="AM289" i="7" s="1"/>
  <c r="R289" i="7"/>
  <c r="AB289" i="7" s="1"/>
  <c r="AL289" i="7" s="1"/>
  <c r="Q289" i="7"/>
  <c r="P289" i="7"/>
  <c r="O289" i="7"/>
  <c r="Y289" i="7" s="1"/>
  <c r="AI289" i="7" s="1"/>
  <c r="N289" i="7"/>
  <c r="M289" i="7"/>
  <c r="W289" i="7" s="1"/>
  <c r="AG289" i="7" s="1"/>
  <c r="L289" i="7"/>
  <c r="V289" i="7" s="1"/>
  <c r="AF289" i="7" s="1"/>
  <c r="K289" i="7"/>
  <c r="U287" i="7"/>
  <c r="T287" i="7"/>
  <c r="S287" i="7"/>
  <c r="AC288" i="7" s="1"/>
  <c r="AM288" i="7" s="1"/>
  <c r="R287" i="7"/>
  <c r="AB287" i="7" s="1"/>
  <c r="AL287" i="7" s="1"/>
  <c r="Q287" i="7"/>
  <c r="AA288" i="7" s="1"/>
  <c r="AK288" i="7" s="1"/>
  <c r="P287" i="7"/>
  <c r="O287" i="7"/>
  <c r="N287" i="7"/>
  <c r="X287" i="7" s="1"/>
  <c r="AH287" i="7" s="1"/>
  <c r="M287" i="7"/>
  <c r="L287" i="7"/>
  <c r="AD288" i="7"/>
  <c r="AN288" i="7" s="1"/>
  <c r="Z288" i="7"/>
  <c r="AJ288" i="7" s="1"/>
  <c r="V288" i="7"/>
  <c r="AF288" i="7" s="1"/>
  <c r="U288" i="7"/>
  <c r="T288" i="7"/>
  <c r="S288" i="7"/>
  <c r="R288" i="7"/>
  <c r="AB288" i="7" s="1"/>
  <c r="AL288" i="7" s="1"/>
  <c r="Q288" i="7"/>
  <c r="P288" i="7"/>
  <c r="O288" i="7"/>
  <c r="Y288" i="7" s="1"/>
  <c r="AI288" i="7" s="1"/>
  <c r="N288" i="7"/>
  <c r="X288" i="7" s="1"/>
  <c r="AH288" i="7" s="1"/>
  <c r="M288" i="7"/>
  <c r="L288" i="7"/>
  <c r="K288" i="7"/>
  <c r="AK287" i="7"/>
  <c r="AD287" i="7"/>
  <c r="AN287" i="7" s="1"/>
  <c r="AA287" i="7"/>
  <c r="Z287" i="7"/>
  <c r="AJ287" i="7" s="1"/>
  <c r="V287" i="7"/>
  <c r="AF287" i="7" s="1"/>
  <c r="AE287" i="7"/>
  <c r="AO287" i="7" s="1"/>
  <c r="Y287" i="7"/>
  <c r="AI287" i="7" s="1"/>
  <c r="W287" i="7"/>
  <c r="AG287" i="7" s="1"/>
  <c r="K287" i="7"/>
  <c r="AK286" i="7"/>
  <c r="AD286" i="7"/>
  <c r="AN286" i="7" s="1"/>
  <c r="AC286" i="7"/>
  <c r="AM286" i="7" s="1"/>
  <c r="AA286" i="7"/>
  <c r="Z286" i="7"/>
  <c r="AJ286" i="7" s="1"/>
  <c r="V286" i="7"/>
  <c r="AF286" i="7" s="1"/>
  <c r="U286" i="7"/>
  <c r="AE286" i="7" s="1"/>
  <c r="AO286" i="7" s="1"/>
  <c r="T286" i="7"/>
  <c r="S286" i="7"/>
  <c r="R286" i="7"/>
  <c r="AB286" i="7" s="1"/>
  <c r="AL286" i="7" s="1"/>
  <c r="Q286" i="7"/>
  <c r="P286" i="7"/>
  <c r="O286" i="7"/>
  <c r="Y286" i="7" s="1"/>
  <c r="AI286" i="7" s="1"/>
  <c r="N286" i="7"/>
  <c r="X286" i="7" s="1"/>
  <c r="AH286" i="7" s="1"/>
  <c r="M286" i="7"/>
  <c r="W286" i="7" s="1"/>
  <c r="AG286" i="7" s="1"/>
  <c r="L286" i="7"/>
  <c r="K286" i="7"/>
  <c r="AD285" i="7"/>
  <c r="AN285" i="7" s="1"/>
  <c r="AA285" i="7"/>
  <c r="AK285" i="7" s="1"/>
  <c r="Z285" i="7"/>
  <c r="AJ285" i="7" s="1"/>
  <c r="V285" i="7"/>
  <c r="AF285" i="7" s="1"/>
  <c r="U285" i="7"/>
  <c r="AE285" i="7" s="1"/>
  <c r="AO285" i="7" s="1"/>
  <c r="T285" i="7"/>
  <c r="S285" i="7"/>
  <c r="AC285" i="7" s="1"/>
  <c r="AM285" i="7" s="1"/>
  <c r="R285" i="7"/>
  <c r="AB285" i="7" s="1"/>
  <c r="AL285" i="7" s="1"/>
  <c r="Q285" i="7"/>
  <c r="P285" i="7"/>
  <c r="O285" i="7"/>
  <c r="Y285" i="7" s="1"/>
  <c r="AI285" i="7" s="1"/>
  <c r="N285" i="7"/>
  <c r="X285" i="7" s="1"/>
  <c r="AH285" i="7" s="1"/>
  <c r="M285" i="7"/>
  <c r="W285" i="7" s="1"/>
  <c r="AG285" i="7" s="1"/>
  <c r="L285" i="7"/>
  <c r="K285" i="7"/>
  <c r="BE379" i="1"/>
  <c r="AU379" i="1"/>
  <c r="AT379" i="1"/>
  <c r="AS379" i="1"/>
  <c r="AR379" i="1"/>
  <c r="AD379" i="1"/>
  <c r="AG379" i="1" s="1"/>
  <c r="AI379" i="1"/>
  <c r="AL379" i="1"/>
  <c r="AN379" i="1"/>
  <c r="AP379" i="1"/>
  <c r="AQ379" i="1"/>
  <c r="Z379" i="1"/>
  <c r="AA379" i="1" s="1"/>
  <c r="Y379" i="1"/>
  <c r="AM379" i="1"/>
  <c r="BG379" i="1"/>
  <c r="W379" i="1"/>
  <c r="AO379" i="1"/>
  <c r="P379" i="1"/>
  <c r="S379" i="1" s="1"/>
  <c r="O379" i="1"/>
  <c r="N379" i="1"/>
  <c r="L379" i="1"/>
  <c r="BF379" i="1"/>
  <c r="J379" i="1"/>
  <c r="BE378" i="1"/>
  <c r="AU378" i="1"/>
  <c r="AT378" i="1"/>
  <c r="AS378" i="1"/>
  <c r="AR378" i="1"/>
  <c r="AD378" i="1"/>
  <c r="AG378" i="1" s="1"/>
  <c r="AI378" i="1"/>
  <c r="AL378" i="1"/>
  <c r="AN378" i="1"/>
  <c r="AP378" i="1"/>
  <c r="AQ378" i="1"/>
  <c r="Z378" i="1"/>
  <c r="AA378" i="1" s="1"/>
  <c r="Y378" i="1"/>
  <c r="AM378" i="1"/>
  <c r="BG378" i="1"/>
  <c r="W378" i="1"/>
  <c r="AO378" i="1"/>
  <c r="P378" i="1"/>
  <c r="S378" i="1" s="1"/>
  <c r="O378" i="1"/>
  <c r="N378" i="1"/>
  <c r="L378" i="1"/>
  <c r="BF378" i="1"/>
  <c r="J378" i="1"/>
  <c r="BE377" i="1"/>
  <c r="AU377" i="1"/>
  <c r="AT377" i="1"/>
  <c r="AS377" i="1"/>
  <c r="AR377" i="1"/>
  <c r="AG377" i="1"/>
  <c r="AE377" i="1"/>
  <c r="AF377" i="1" s="1"/>
  <c r="AD377" i="1"/>
  <c r="AI377" i="1"/>
  <c r="AL377" i="1"/>
  <c r="AN377" i="1"/>
  <c r="AP377" i="1"/>
  <c r="AQ377" i="1"/>
  <c r="Z377" i="1"/>
  <c r="AA377" i="1" s="1"/>
  <c r="Y377" i="1"/>
  <c r="AM377" i="1"/>
  <c r="BG377" i="1"/>
  <c r="W377" i="1"/>
  <c r="AO377" i="1"/>
  <c r="P377" i="1"/>
  <c r="S377" i="1" s="1"/>
  <c r="O377" i="1"/>
  <c r="N377" i="1"/>
  <c r="L377" i="1"/>
  <c r="BF377" i="1"/>
  <c r="J377" i="1"/>
  <c r="BE376" i="1"/>
  <c r="AU376" i="1"/>
  <c r="AT376" i="1"/>
  <c r="AS376" i="1"/>
  <c r="AR376" i="1"/>
  <c r="AD376" i="1"/>
  <c r="AG376" i="1" s="1"/>
  <c r="AI376" i="1"/>
  <c r="AL376" i="1"/>
  <c r="AN376" i="1"/>
  <c r="AP376" i="1"/>
  <c r="AQ376" i="1"/>
  <c r="Z376" i="1"/>
  <c r="AA376" i="1" s="1"/>
  <c r="Y376" i="1"/>
  <c r="AM376" i="1"/>
  <c r="BG376" i="1"/>
  <c r="W376" i="1"/>
  <c r="AO376" i="1"/>
  <c r="P376" i="1"/>
  <c r="S376" i="1" s="1"/>
  <c r="O376" i="1"/>
  <c r="N376" i="1"/>
  <c r="L376" i="1"/>
  <c r="BF376" i="1"/>
  <c r="J376" i="1"/>
  <c r="BE375" i="1"/>
  <c r="AU375" i="1"/>
  <c r="AT375" i="1"/>
  <c r="AS375" i="1"/>
  <c r="AR375" i="1"/>
  <c r="AD375" i="1"/>
  <c r="AG375" i="1" s="1"/>
  <c r="AI375" i="1"/>
  <c r="AL375" i="1"/>
  <c r="AN375" i="1"/>
  <c r="AP375" i="1"/>
  <c r="AQ375" i="1"/>
  <c r="Z375" i="1"/>
  <c r="AA375" i="1" s="1"/>
  <c r="Y375" i="1"/>
  <c r="AM375" i="1"/>
  <c r="BG375" i="1"/>
  <c r="W375" i="1"/>
  <c r="AO375" i="1"/>
  <c r="P375" i="1"/>
  <c r="S375" i="1" s="1"/>
  <c r="O375" i="1"/>
  <c r="N375" i="1"/>
  <c r="L375" i="1"/>
  <c r="BF375" i="1"/>
  <c r="J375" i="1"/>
  <c r="BE374" i="1"/>
  <c r="AU374" i="1"/>
  <c r="AT374" i="1"/>
  <c r="AS374" i="1"/>
  <c r="AR374" i="1"/>
  <c r="AD374" i="1"/>
  <c r="AE374" i="1" s="1"/>
  <c r="AF374" i="1" s="1"/>
  <c r="AI374" i="1"/>
  <c r="AL374" i="1" s="1"/>
  <c r="AN374" i="1"/>
  <c r="AP374" i="1"/>
  <c r="AQ374" i="1"/>
  <c r="Z374" i="1"/>
  <c r="AA374" i="1" s="1"/>
  <c r="Y374" i="1"/>
  <c r="AM374" i="1"/>
  <c r="BG374" i="1"/>
  <c r="W374" i="1"/>
  <c r="AO374" i="1"/>
  <c r="P374" i="1"/>
  <c r="S374" i="1" s="1"/>
  <c r="O374" i="1"/>
  <c r="N374" i="1"/>
  <c r="L374" i="1"/>
  <c r="BF374" i="1"/>
  <c r="J374" i="1"/>
  <c r="E374" i="1"/>
  <c r="E375" i="1"/>
  <c r="E376" i="1" s="1"/>
  <c r="E377" i="1" s="1"/>
  <c r="E378" i="1" s="1"/>
  <c r="E379" i="1" s="1"/>
  <c r="E380" i="1" s="1"/>
  <c r="E381" i="1" s="1"/>
  <c r="AD373" i="1"/>
  <c r="AG373" i="1" s="1"/>
  <c r="AI373" i="1"/>
  <c r="AN373" i="1" s="1"/>
  <c r="Z373" i="1"/>
  <c r="AA373" i="1" s="1"/>
  <c r="Y373" i="1"/>
  <c r="AR373" i="1" s="1"/>
  <c r="AM373" i="1"/>
  <c r="BG373" i="1"/>
  <c r="W373" i="1"/>
  <c r="AQ373" i="1" s="1"/>
  <c r="AO373" i="1"/>
  <c r="P373" i="1"/>
  <c r="N373" i="1"/>
  <c r="AT373" i="1" s="1"/>
  <c r="L373" i="1"/>
  <c r="BF373" i="1"/>
  <c r="J373" i="1"/>
  <c r="T284" i="7"/>
  <c r="S284" i="7"/>
  <c r="R284" i="7"/>
  <c r="Q284" i="7"/>
  <c r="P284" i="7"/>
  <c r="O284" i="7"/>
  <c r="N284" i="7"/>
  <c r="M284" i="7"/>
  <c r="L284" i="7"/>
  <c r="K284" i="7"/>
  <c r="T283" i="7"/>
  <c r="S283" i="7"/>
  <c r="R283" i="7"/>
  <c r="Q283" i="7"/>
  <c r="P283" i="7"/>
  <c r="O283" i="7"/>
  <c r="N283" i="7"/>
  <c r="M283" i="7"/>
  <c r="L283" i="7"/>
  <c r="K283" i="7"/>
  <c r="U283" i="7" s="1"/>
  <c r="U282" i="7"/>
  <c r="T282" i="7"/>
  <c r="S282" i="7"/>
  <c r="R282" i="7"/>
  <c r="Q282" i="7"/>
  <c r="P282" i="7"/>
  <c r="O282" i="7"/>
  <c r="N282" i="7"/>
  <c r="M282" i="7"/>
  <c r="L282" i="7"/>
  <c r="K282" i="7"/>
  <c r="AD372" i="1"/>
  <c r="AG372" i="1" s="1"/>
  <c r="AI372" i="1"/>
  <c r="AN372" i="1" s="1"/>
  <c r="AL372" i="1"/>
  <c r="Z372" i="1"/>
  <c r="Y372" i="1"/>
  <c r="AR372" i="1" s="1"/>
  <c r="AM372" i="1"/>
  <c r="BG372" i="1"/>
  <c r="W372" i="1"/>
  <c r="AQ372" i="1" s="1"/>
  <c r="AO372" i="1"/>
  <c r="P372" i="1"/>
  <c r="N372" i="1"/>
  <c r="AT372" i="1" s="1"/>
  <c r="L372" i="1"/>
  <c r="BF372" i="1"/>
  <c r="J372" i="1"/>
  <c r="AD371" i="1"/>
  <c r="AI371" i="1"/>
  <c r="AL371" i="1" s="1"/>
  <c r="Z371" i="1"/>
  <c r="Y371" i="1"/>
  <c r="AR371" i="1" s="1"/>
  <c r="AM371" i="1"/>
  <c r="BG371" i="1"/>
  <c r="W371" i="1"/>
  <c r="AO371" i="1"/>
  <c r="P371" i="1"/>
  <c r="N371" i="1"/>
  <c r="AT371" i="1" s="1"/>
  <c r="L371" i="1"/>
  <c r="BF371" i="1"/>
  <c r="J371" i="1"/>
  <c r="T281" i="7"/>
  <c r="S281" i="7"/>
  <c r="R281" i="7"/>
  <c r="Q281" i="7"/>
  <c r="P281" i="7"/>
  <c r="O281" i="7"/>
  <c r="N281" i="7"/>
  <c r="M281" i="7"/>
  <c r="L281" i="7"/>
  <c r="K281" i="7"/>
  <c r="T280" i="7"/>
  <c r="S280" i="7"/>
  <c r="R280" i="7"/>
  <c r="Q280" i="7"/>
  <c r="P280" i="7"/>
  <c r="O280" i="7"/>
  <c r="N280" i="7"/>
  <c r="M280" i="7"/>
  <c r="L280" i="7"/>
  <c r="K280" i="7"/>
  <c r="T279" i="7"/>
  <c r="S279" i="7"/>
  <c r="R279" i="7"/>
  <c r="Q279" i="7"/>
  <c r="P279" i="7"/>
  <c r="O279" i="7"/>
  <c r="N279" i="7"/>
  <c r="M279" i="7"/>
  <c r="L279" i="7"/>
  <c r="K279" i="7"/>
  <c r="T278" i="7"/>
  <c r="S278" i="7"/>
  <c r="R278" i="7"/>
  <c r="Q278" i="7"/>
  <c r="P278" i="7"/>
  <c r="O278" i="7"/>
  <c r="N278" i="7"/>
  <c r="M278" i="7"/>
  <c r="L278" i="7"/>
  <c r="K278" i="7"/>
  <c r="AS370" i="1"/>
  <c r="AR370" i="1"/>
  <c r="AD370" i="1"/>
  <c r="AG370" i="1" s="1"/>
  <c r="AI370" i="1"/>
  <c r="AL370" i="1"/>
  <c r="Z370" i="1"/>
  <c r="Y370" i="1"/>
  <c r="AM370" i="1"/>
  <c r="BG370" i="1"/>
  <c r="W370" i="1"/>
  <c r="AO370" i="1"/>
  <c r="P370" i="1"/>
  <c r="N370" i="1"/>
  <c r="AT370" i="1" s="1"/>
  <c r="L370" i="1"/>
  <c r="BF370" i="1"/>
  <c r="J370" i="1"/>
  <c r="AT369" i="1"/>
  <c r="AD369" i="1"/>
  <c r="AG369" i="1" s="1"/>
  <c r="AI369" i="1"/>
  <c r="AN369" i="1" s="1"/>
  <c r="AL369" i="1"/>
  <c r="Z369" i="1"/>
  <c r="AS369" i="1" s="1"/>
  <c r="Y369" i="1"/>
  <c r="AA369" i="1" s="1"/>
  <c r="AM369" i="1"/>
  <c r="BG369" i="1"/>
  <c r="W369" i="1"/>
  <c r="AQ369" i="1" s="1"/>
  <c r="AO369" i="1"/>
  <c r="P369" i="1"/>
  <c r="N369" i="1"/>
  <c r="L369" i="1"/>
  <c r="BF369" i="1"/>
  <c r="J369" i="1"/>
  <c r="AD368" i="1"/>
  <c r="AI368" i="1"/>
  <c r="AN368" i="1" s="1"/>
  <c r="AL368" i="1"/>
  <c r="AQ368" i="1"/>
  <c r="Z368" i="1"/>
  <c r="Y368" i="1"/>
  <c r="AR368" i="1" s="1"/>
  <c r="AM368" i="1"/>
  <c r="BG368" i="1"/>
  <c r="W368" i="1"/>
  <c r="AO368" i="1"/>
  <c r="P368" i="1"/>
  <c r="N368" i="1"/>
  <c r="AT368" i="1" s="1"/>
  <c r="L368" i="1"/>
  <c r="BF368" i="1"/>
  <c r="J368" i="1"/>
  <c r="AS367" i="1"/>
  <c r="AD367" i="1"/>
  <c r="AG367" i="1" s="1"/>
  <c r="AI367" i="1"/>
  <c r="AL367" i="1" s="1"/>
  <c r="Z367" i="1"/>
  <c r="Y367" i="1"/>
  <c r="AR367" i="1" s="1"/>
  <c r="AM367" i="1"/>
  <c r="BG367" i="1"/>
  <c r="W367" i="1"/>
  <c r="AQ367" i="1" s="1"/>
  <c r="AO367" i="1"/>
  <c r="P367" i="1"/>
  <c r="N367" i="1"/>
  <c r="AT367" i="1" s="1"/>
  <c r="L367" i="1"/>
  <c r="BF367" i="1"/>
  <c r="J367" i="1"/>
  <c r="O373" i="1" s="1"/>
  <c r="AU373" i="1" s="1"/>
  <c r="R380" i="1" l="1"/>
  <c r="AC287" i="7"/>
  <c r="AM287" i="7" s="1"/>
  <c r="W288" i="7"/>
  <c r="AG288" i="7" s="1"/>
  <c r="AE288" i="7"/>
  <c r="AO288" i="7" s="1"/>
  <c r="U284" i="7"/>
  <c r="AE379" i="1"/>
  <c r="AF379" i="1" s="1"/>
  <c r="R379" i="1"/>
  <c r="AE378" i="1"/>
  <c r="AF378" i="1" s="1"/>
  <c r="R378" i="1"/>
  <c r="R377" i="1"/>
  <c r="AE376" i="1"/>
  <c r="AF376" i="1" s="1"/>
  <c r="R376" i="1"/>
  <c r="AE375" i="1"/>
  <c r="AF375" i="1" s="1"/>
  <c r="R375" i="1"/>
  <c r="AG374" i="1"/>
  <c r="R374" i="1"/>
  <c r="S373" i="1"/>
  <c r="AP369" i="1"/>
  <c r="AL373" i="1"/>
  <c r="AA368" i="1"/>
  <c r="AQ370" i="1"/>
  <c r="AG371" i="1"/>
  <c r="AA371" i="1"/>
  <c r="AS371" i="1"/>
  <c r="AS373" i="1"/>
  <c r="AA367" i="1"/>
  <c r="AQ371" i="1"/>
  <c r="AA372" i="1"/>
  <c r="AS372" i="1"/>
  <c r="AG368" i="1"/>
  <c r="AR369" i="1"/>
  <c r="AA370" i="1"/>
  <c r="AP371" i="1"/>
  <c r="R372" i="1"/>
  <c r="R367" i="1"/>
  <c r="AP367" i="1"/>
  <c r="AP370" i="1"/>
  <c r="AN371" i="1"/>
  <c r="AP372" i="1"/>
  <c r="AP373" i="1"/>
  <c r="R373" i="1"/>
  <c r="AS368" i="1"/>
  <c r="AN370" i="1"/>
  <c r="AE373" i="1"/>
  <c r="AF373" i="1" s="1"/>
  <c r="U281" i="7"/>
  <c r="U279" i="7"/>
  <c r="U280" i="7"/>
  <c r="AE372" i="1"/>
  <c r="AF372" i="1" s="1"/>
  <c r="AE371" i="1"/>
  <c r="AF371" i="1" s="1"/>
  <c r="R371" i="1"/>
  <c r="AE370" i="1"/>
  <c r="AF370" i="1" s="1"/>
  <c r="R370" i="1"/>
  <c r="AE369" i="1"/>
  <c r="AF369" i="1" s="1"/>
  <c r="R369" i="1"/>
  <c r="AE368" i="1"/>
  <c r="AF368" i="1" s="1"/>
  <c r="AP368" i="1"/>
  <c r="R368" i="1"/>
  <c r="AE367" i="1"/>
  <c r="AF367" i="1" s="1"/>
  <c r="AN367" i="1"/>
  <c r="T277" i="7" l="1"/>
  <c r="S277" i="7"/>
  <c r="R277" i="7"/>
  <c r="Q277" i="7"/>
  <c r="P277" i="7"/>
  <c r="O277" i="7"/>
  <c r="N277" i="7"/>
  <c r="M277" i="7"/>
  <c r="L277" i="7"/>
  <c r="K277" i="7"/>
  <c r="U278" i="7" s="1"/>
  <c r="T276" i="7"/>
  <c r="S276" i="7"/>
  <c r="R276" i="7"/>
  <c r="Q276" i="7"/>
  <c r="P276" i="7"/>
  <c r="O276" i="7"/>
  <c r="N276" i="7"/>
  <c r="M276" i="7"/>
  <c r="L276" i="7"/>
  <c r="K276" i="7"/>
  <c r="T275" i="7"/>
  <c r="S275" i="7"/>
  <c r="R275" i="7"/>
  <c r="Q275" i="7"/>
  <c r="P275" i="7"/>
  <c r="O275" i="7"/>
  <c r="N275" i="7"/>
  <c r="M275" i="7"/>
  <c r="L275" i="7"/>
  <c r="K275" i="7"/>
  <c r="T274" i="7"/>
  <c r="S274" i="7"/>
  <c r="R274" i="7"/>
  <c r="Q274" i="7"/>
  <c r="P274" i="7"/>
  <c r="O274" i="7"/>
  <c r="N274" i="7"/>
  <c r="M274" i="7"/>
  <c r="L274" i="7"/>
  <c r="K274" i="7"/>
  <c r="U274" i="7" s="1"/>
  <c r="AD366" i="1"/>
  <c r="AI366" i="1"/>
  <c r="AN366" i="1" s="1"/>
  <c r="Z366" i="1"/>
  <c r="Y366" i="1"/>
  <c r="AR366" i="1" s="1"/>
  <c r="AM366" i="1"/>
  <c r="BG366" i="1"/>
  <c r="W366" i="1"/>
  <c r="AO366" i="1"/>
  <c r="P366" i="1"/>
  <c r="N366" i="1"/>
  <c r="AT366" i="1" s="1"/>
  <c r="L366" i="1"/>
  <c r="BF366" i="1"/>
  <c r="J366" i="1"/>
  <c r="O372" i="1" s="1"/>
  <c r="AD365" i="1"/>
  <c r="AI365" i="1"/>
  <c r="AL365" i="1" s="1"/>
  <c r="Z365" i="1"/>
  <c r="AS365" i="1" s="1"/>
  <c r="Y365" i="1"/>
  <c r="AR365" i="1" s="1"/>
  <c r="AM365" i="1"/>
  <c r="BG365" i="1"/>
  <c r="P365" i="1"/>
  <c r="N365" i="1"/>
  <c r="AT365" i="1" s="1"/>
  <c r="L365" i="1"/>
  <c r="W365" i="1"/>
  <c r="AO365" i="1"/>
  <c r="BF365" i="1"/>
  <c r="J365" i="1"/>
  <c r="O371" i="1" s="1"/>
  <c r="AD364" i="1"/>
  <c r="AI364" i="1"/>
  <c r="AL364" i="1" s="1"/>
  <c r="Z364" i="1"/>
  <c r="Y364" i="1"/>
  <c r="AR364" i="1" s="1"/>
  <c r="AM364" i="1"/>
  <c r="BG364" i="1"/>
  <c r="W364" i="1"/>
  <c r="AO364" i="1"/>
  <c r="P364" i="1"/>
  <c r="N364" i="1"/>
  <c r="AT364" i="1" s="1"/>
  <c r="L364" i="1"/>
  <c r="BF364" i="1"/>
  <c r="J364" i="1"/>
  <c r="O370" i="1" s="1"/>
  <c r="AD363" i="1"/>
  <c r="AI363" i="1"/>
  <c r="AL363" i="1" s="1"/>
  <c r="Z363" i="1"/>
  <c r="Y363" i="1"/>
  <c r="AR363" i="1" s="1"/>
  <c r="AM363" i="1"/>
  <c r="BG363" i="1"/>
  <c r="W363" i="1"/>
  <c r="AO363" i="1"/>
  <c r="P363" i="1"/>
  <c r="N363" i="1"/>
  <c r="AT363" i="1" s="1"/>
  <c r="L363" i="1"/>
  <c r="BF363" i="1"/>
  <c r="J363" i="1"/>
  <c r="O369" i="1" s="1"/>
  <c r="T273" i="7"/>
  <c r="S273" i="7"/>
  <c r="R273" i="7"/>
  <c r="Q273" i="7"/>
  <c r="P273" i="7"/>
  <c r="O273" i="7"/>
  <c r="N273" i="7"/>
  <c r="M273" i="7"/>
  <c r="L273" i="7"/>
  <c r="K273" i="7"/>
  <c r="T272" i="7"/>
  <c r="S272" i="7"/>
  <c r="R272" i="7"/>
  <c r="Q272" i="7"/>
  <c r="P272" i="7"/>
  <c r="O272" i="7"/>
  <c r="N272" i="7"/>
  <c r="M272" i="7"/>
  <c r="L272" i="7"/>
  <c r="K272" i="7"/>
  <c r="T271" i="7"/>
  <c r="S271" i="7"/>
  <c r="R271" i="7"/>
  <c r="Q271" i="7"/>
  <c r="P271" i="7"/>
  <c r="O271" i="7"/>
  <c r="N271" i="7"/>
  <c r="X284" i="7" s="1"/>
  <c r="AH284" i="7" s="1"/>
  <c r="M271" i="7"/>
  <c r="W284" i="7" s="1"/>
  <c r="AG284" i="7" s="1"/>
  <c r="L271" i="7"/>
  <c r="K271" i="7"/>
  <c r="AD362" i="1"/>
  <c r="AI362" i="1"/>
  <c r="AN362" i="1" s="1"/>
  <c r="Z362" i="1"/>
  <c r="AS362" i="1" s="1"/>
  <c r="Y362" i="1"/>
  <c r="AR362" i="1" s="1"/>
  <c r="AM362" i="1"/>
  <c r="BG362" i="1"/>
  <c r="W362" i="1"/>
  <c r="AO362" i="1"/>
  <c r="P362" i="1"/>
  <c r="N362" i="1"/>
  <c r="AT362" i="1" s="1"/>
  <c r="L362" i="1"/>
  <c r="BF362" i="1"/>
  <c r="J362" i="1"/>
  <c r="AD361" i="1"/>
  <c r="AI361" i="1"/>
  <c r="AL361" i="1" s="1"/>
  <c r="Z361" i="1"/>
  <c r="Y361" i="1"/>
  <c r="AR361" i="1" s="1"/>
  <c r="AM361" i="1"/>
  <c r="BG361" i="1"/>
  <c r="W361" i="1"/>
  <c r="AO361" i="1"/>
  <c r="P361" i="1"/>
  <c r="N361" i="1"/>
  <c r="AT361" i="1" s="1"/>
  <c r="L361" i="1"/>
  <c r="BF361" i="1"/>
  <c r="J361" i="1"/>
  <c r="O367" i="1" s="1"/>
  <c r="AD360" i="1"/>
  <c r="AI360" i="1"/>
  <c r="AL360" i="1" s="1"/>
  <c r="Z360" i="1"/>
  <c r="Y360" i="1"/>
  <c r="AM360" i="1"/>
  <c r="BG360" i="1"/>
  <c r="W360" i="1"/>
  <c r="AQ360" i="1" s="1"/>
  <c r="AO360" i="1"/>
  <c r="P360" i="1"/>
  <c r="N360" i="1"/>
  <c r="AT360" i="1" s="1"/>
  <c r="L360" i="1"/>
  <c r="BF360" i="1"/>
  <c r="J360" i="1"/>
  <c r="T270" i="7"/>
  <c r="S270" i="7"/>
  <c r="R270" i="7"/>
  <c r="Q270" i="7"/>
  <c r="P270" i="7"/>
  <c r="O270" i="7"/>
  <c r="N270" i="7"/>
  <c r="X283" i="7" s="1"/>
  <c r="AH283" i="7" s="1"/>
  <c r="M270" i="7"/>
  <c r="L270" i="7"/>
  <c r="K270" i="7"/>
  <c r="T269" i="7"/>
  <c r="S269" i="7"/>
  <c r="R269" i="7"/>
  <c r="Q269" i="7"/>
  <c r="P269" i="7"/>
  <c r="Z282" i="7" s="1"/>
  <c r="AJ282" i="7" s="1"/>
  <c r="O269" i="7"/>
  <c r="N269" i="7"/>
  <c r="M269" i="7"/>
  <c r="L269" i="7"/>
  <c r="K269" i="7"/>
  <c r="AD359" i="1"/>
  <c r="AI359" i="1"/>
  <c r="AL359" i="1" s="1"/>
  <c r="Z359" i="1"/>
  <c r="Y359" i="1"/>
  <c r="AR359" i="1" s="1"/>
  <c r="AM359" i="1"/>
  <c r="BG359" i="1"/>
  <c r="W359" i="1"/>
  <c r="AO359" i="1"/>
  <c r="P359" i="1"/>
  <c r="N359" i="1"/>
  <c r="AT359" i="1" s="1"/>
  <c r="L359" i="1"/>
  <c r="BF359" i="1"/>
  <c r="J359" i="1"/>
  <c r="AD358" i="1"/>
  <c r="AI358" i="1"/>
  <c r="AL358" i="1" s="1"/>
  <c r="Z358" i="1"/>
  <c r="AS358" i="1" s="1"/>
  <c r="Y358" i="1"/>
  <c r="AR358" i="1" s="1"/>
  <c r="AM358" i="1"/>
  <c r="BG358" i="1"/>
  <c r="W358" i="1"/>
  <c r="AO358" i="1"/>
  <c r="P358" i="1"/>
  <c r="N358" i="1"/>
  <c r="AT358" i="1" s="1"/>
  <c r="L358" i="1"/>
  <c r="L357" i="1"/>
  <c r="BF358" i="1"/>
  <c r="J358" i="1"/>
  <c r="T268" i="7"/>
  <c r="S268" i="7"/>
  <c r="R268" i="7"/>
  <c r="Q268" i="7"/>
  <c r="P268" i="7"/>
  <c r="O268" i="7"/>
  <c r="N268" i="7"/>
  <c r="M268" i="7"/>
  <c r="L268" i="7"/>
  <c r="K268" i="7"/>
  <c r="T267" i="7"/>
  <c r="S267" i="7"/>
  <c r="R267" i="7"/>
  <c r="Q267" i="7"/>
  <c r="P267" i="7"/>
  <c r="O267" i="7"/>
  <c r="N267" i="7"/>
  <c r="M267" i="7"/>
  <c r="L267" i="7"/>
  <c r="K267" i="7"/>
  <c r="T266" i="7"/>
  <c r="S266" i="7"/>
  <c r="R266" i="7"/>
  <c r="Q266" i="7"/>
  <c r="P266" i="7"/>
  <c r="O266" i="7"/>
  <c r="N266" i="7"/>
  <c r="M266" i="7"/>
  <c r="L266" i="7"/>
  <c r="K266" i="7"/>
  <c r="T265" i="7"/>
  <c r="S265" i="7"/>
  <c r="R265" i="7"/>
  <c r="Q265" i="7"/>
  <c r="P265" i="7"/>
  <c r="O265" i="7"/>
  <c r="N265" i="7"/>
  <c r="M265" i="7"/>
  <c r="L265" i="7"/>
  <c r="K265" i="7"/>
  <c r="T264" i="7"/>
  <c r="S264" i="7"/>
  <c r="R264" i="7"/>
  <c r="Q264" i="7"/>
  <c r="P264" i="7"/>
  <c r="O264" i="7"/>
  <c r="N264" i="7"/>
  <c r="M264" i="7"/>
  <c r="L264" i="7"/>
  <c r="K264" i="7"/>
  <c r="AO357" i="1"/>
  <c r="AM357" i="1"/>
  <c r="AD357" i="1"/>
  <c r="AI357" i="1"/>
  <c r="AL357" i="1" s="1"/>
  <c r="Z357" i="1"/>
  <c r="Y357" i="1"/>
  <c r="AR357" i="1" s="1"/>
  <c r="BG357" i="1"/>
  <c r="W357" i="1"/>
  <c r="P357" i="1"/>
  <c r="N357" i="1"/>
  <c r="AT357" i="1" s="1"/>
  <c r="BF357" i="1"/>
  <c r="J357" i="1"/>
  <c r="AD356" i="1"/>
  <c r="AI356" i="1"/>
  <c r="AN356" i="1" s="1"/>
  <c r="Z356" i="1"/>
  <c r="AS356" i="1" s="1"/>
  <c r="Y356" i="1"/>
  <c r="AR356" i="1" s="1"/>
  <c r="AM356" i="1"/>
  <c r="BG356" i="1"/>
  <c r="W356" i="1"/>
  <c r="AO356" i="1"/>
  <c r="P356" i="1"/>
  <c r="N356" i="1"/>
  <c r="AT356" i="1" s="1"/>
  <c r="L356" i="1"/>
  <c r="BF356" i="1"/>
  <c r="J356" i="1"/>
  <c r="AD355" i="1"/>
  <c r="AI355" i="1"/>
  <c r="AL355" i="1" s="1"/>
  <c r="Z355" i="1"/>
  <c r="AS355" i="1" s="1"/>
  <c r="Y355" i="1"/>
  <c r="AR355" i="1" s="1"/>
  <c r="AM355" i="1"/>
  <c r="BG355" i="1"/>
  <c r="W355" i="1"/>
  <c r="AO355" i="1"/>
  <c r="P355" i="1"/>
  <c r="N355" i="1"/>
  <c r="AT355" i="1" s="1"/>
  <c r="L355" i="1"/>
  <c r="BF355" i="1"/>
  <c r="J355" i="1"/>
  <c r="AD354" i="1"/>
  <c r="AI354" i="1"/>
  <c r="AN354" i="1" s="1"/>
  <c r="Z354" i="1"/>
  <c r="Y354" i="1"/>
  <c r="AR354" i="1" s="1"/>
  <c r="AM354" i="1"/>
  <c r="BG354" i="1"/>
  <c r="W354" i="1"/>
  <c r="AO354" i="1"/>
  <c r="P354" i="1"/>
  <c r="N354" i="1"/>
  <c r="AT354" i="1" s="1"/>
  <c r="L354" i="1"/>
  <c r="BF354" i="1"/>
  <c r="J354" i="1"/>
  <c r="AD353" i="1"/>
  <c r="AI353" i="1"/>
  <c r="AN353" i="1" s="1"/>
  <c r="Z353" i="1"/>
  <c r="AS353" i="1" s="1"/>
  <c r="Y353" i="1"/>
  <c r="AM353" i="1"/>
  <c r="BG353" i="1"/>
  <c r="W353" i="1"/>
  <c r="AO353" i="1"/>
  <c r="P353" i="1"/>
  <c r="N353" i="1"/>
  <c r="AT353" i="1" s="1"/>
  <c r="L353" i="1"/>
  <c r="BF353" i="1"/>
  <c r="J353" i="1"/>
  <c r="AD352" i="1"/>
  <c r="AI352" i="1"/>
  <c r="AL352" i="1" s="1"/>
  <c r="Z352" i="1"/>
  <c r="Y352" i="1"/>
  <c r="AR352" i="1" s="1"/>
  <c r="AM352" i="1"/>
  <c r="BG352" i="1"/>
  <c r="W352" i="1"/>
  <c r="AO352" i="1"/>
  <c r="P352" i="1"/>
  <c r="N352" i="1"/>
  <c r="AT352" i="1" s="1"/>
  <c r="L352" i="1"/>
  <c r="BF352" i="1"/>
  <c r="J352" i="1"/>
  <c r="T263" i="7"/>
  <c r="S263" i="7"/>
  <c r="R263" i="7"/>
  <c r="Q263" i="7"/>
  <c r="P263" i="7"/>
  <c r="O263" i="7"/>
  <c r="N263" i="7"/>
  <c r="M263" i="7"/>
  <c r="L263" i="7"/>
  <c r="K263" i="7"/>
  <c r="T262" i="7"/>
  <c r="S262" i="7"/>
  <c r="R262" i="7"/>
  <c r="Q262" i="7"/>
  <c r="P262" i="7"/>
  <c r="O262" i="7"/>
  <c r="N262" i="7"/>
  <c r="M262" i="7"/>
  <c r="L262" i="7"/>
  <c r="K262" i="7"/>
  <c r="T261" i="7"/>
  <c r="S261" i="7"/>
  <c r="R261" i="7"/>
  <c r="Q261" i="7"/>
  <c r="P261" i="7"/>
  <c r="O261" i="7"/>
  <c r="N261" i="7"/>
  <c r="M261" i="7"/>
  <c r="L261" i="7"/>
  <c r="K261" i="7"/>
  <c r="T260" i="7"/>
  <c r="S260" i="7"/>
  <c r="R260" i="7"/>
  <c r="Q260" i="7"/>
  <c r="P260" i="7"/>
  <c r="O260" i="7"/>
  <c r="N260" i="7"/>
  <c r="M260" i="7"/>
  <c r="L260" i="7"/>
  <c r="K260" i="7"/>
  <c r="AD351" i="1"/>
  <c r="AI351" i="1"/>
  <c r="AL351" i="1" s="1"/>
  <c r="Z351" i="1"/>
  <c r="AS351" i="1" s="1"/>
  <c r="Y351" i="1"/>
  <c r="AR351" i="1" s="1"/>
  <c r="AM351" i="1"/>
  <c r="BG351" i="1"/>
  <c r="W351" i="1"/>
  <c r="AO351" i="1"/>
  <c r="P351" i="1"/>
  <c r="N351" i="1"/>
  <c r="AT351" i="1" s="1"/>
  <c r="L351" i="1"/>
  <c r="BF351" i="1"/>
  <c r="J351" i="1"/>
  <c r="AD350" i="1"/>
  <c r="AI350" i="1"/>
  <c r="AL350" i="1" s="1"/>
  <c r="Z350" i="1"/>
  <c r="Y350" i="1"/>
  <c r="AR350" i="1" s="1"/>
  <c r="AM350" i="1"/>
  <c r="BG350" i="1"/>
  <c r="W350" i="1"/>
  <c r="AO350" i="1"/>
  <c r="P350" i="1"/>
  <c r="N350" i="1"/>
  <c r="AT350" i="1" s="1"/>
  <c r="L350" i="1"/>
  <c r="BF350" i="1"/>
  <c r="J350" i="1"/>
  <c r="AD349" i="1"/>
  <c r="AI349" i="1"/>
  <c r="AN349" i="1" s="1"/>
  <c r="Z349" i="1"/>
  <c r="AS349" i="1" s="1"/>
  <c r="Y349" i="1"/>
  <c r="AM349" i="1"/>
  <c r="BG349" i="1"/>
  <c r="W349" i="1"/>
  <c r="AO349" i="1"/>
  <c r="P349" i="1"/>
  <c r="N349" i="1"/>
  <c r="AT349" i="1" s="1"/>
  <c r="L349" i="1"/>
  <c r="BF349" i="1"/>
  <c r="J349" i="1"/>
  <c r="T259" i="7"/>
  <c r="S259" i="7"/>
  <c r="R259" i="7"/>
  <c r="Q259" i="7"/>
  <c r="P259" i="7"/>
  <c r="O259" i="7"/>
  <c r="N259" i="7"/>
  <c r="M259" i="7"/>
  <c r="L259" i="7"/>
  <c r="K259" i="7"/>
  <c r="T258" i="7"/>
  <c r="S258" i="7"/>
  <c r="R258" i="7"/>
  <c r="Q258" i="7"/>
  <c r="P258" i="7"/>
  <c r="O258" i="7"/>
  <c r="N258" i="7"/>
  <c r="M258" i="7"/>
  <c r="L258" i="7"/>
  <c r="K258" i="7"/>
  <c r="T257" i="7"/>
  <c r="S257" i="7"/>
  <c r="R257" i="7"/>
  <c r="Q257" i="7"/>
  <c r="P257" i="7"/>
  <c r="O257" i="7"/>
  <c r="N257" i="7"/>
  <c r="M257" i="7"/>
  <c r="L257" i="7"/>
  <c r="K257" i="7"/>
  <c r="AD348" i="1"/>
  <c r="AI348" i="1"/>
  <c r="AL348" i="1" s="1"/>
  <c r="Z348" i="1"/>
  <c r="Y348" i="1"/>
  <c r="AR348" i="1" s="1"/>
  <c r="AM348" i="1"/>
  <c r="BG348" i="1"/>
  <c r="W348" i="1"/>
  <c r="AO348" i="1"/>
  <c r="P348" i="1"/>
  <c r="N348" i="1"/>
  <c r="AT348" i="1" s="1"/>
  <c r="L348" i="1"/>
  <c r="BF348" i="1"/>
  <c r="J348" i="1"/>
  <c r="AD347" i="1"/>
  <c r="AI347" i="1"/>
  <c r="AP347" i="1" s="1"/>
  <c r="Z347" i="1"/>
  <c r="Y347" i="1"/>
  <c r="AR347" i="1" s="1"/>
  <c r="AM347" i="1"/>
  <c r="BG347" i="1"/>
  <c r="W347" i="1"/>
  <c r="AO347" i="1"/>
  <c r="P347" i="1"/>
  <c r="N347" i="1"/>
  <c r="AT347" i="1" s="1"/>
  <c r="L347" i="1"/>
  <c r="BF347" i="1"/>
  <c r="J347" i="1"/>
  <c r="AD346" i="1"/>
  <c r="AI346" i="1"/>
  <c r="AL346" i="1" s="1"/>
  <c r="Z346" i="1"/>
  <c r="Y346" i="1"/>
  <c r="AR346" i="1" s="1"/>
  <c r="AM346" i="1"/>
  <c r="BG346" i="1"/>
  <c r="W346" i="1"/>
  <c r="AO346" i="1"/>
  <c r="P346" i="1"/>
  <c r="N346" i="1"/>
  <c r="AT346" i="1" s="1"/>
  <c r="L346" i="1"/>
  <c r="BF346" i="1"/>
  <c r="J346" i="1"/>
  <c r="V282" i="7" l="1"/>
  <c r="AF282" i="7" s="1"/>
  <c r="AD282" i="7"/>
  <c r="AN282" i="7" s="1"/>
  <c r="AB283" i="7"/>
  <c r="AL283" i="7" s="1"/>
  <c r="AA282" i="7"/>
  <c r="AK282" i="7" s="1"/>
  <c r="Y283" i="7"/>
  <c r="AI283" i="7" s="1"/>
  <c r="U266" i="7"/>
  <c r="AB282" i="7"/>
  <c r="AL282" i="7" s="1"/>
  <c r="Z283" i="7"/>
  <c r="AJ283" i="7" s="1"/>
  <c r="Y284" i="7"/>
  <c r="AI284" i="7" s="1"/>
  <c r="U261" i="7"/>
  <c r="AC282" i="7"/>
  <c r="AM282" i="7" s="1"/>
  <c r="AA283" i="7"/>
  <c r="AK283" i="7" s="1"/>
  <c r="Z284" i="7"/>
  <c r="AJ284" i="7" s="1"/>
  <c r="W282" i="7"/>
  <c r="AG282" i="7" s="1"/>
  <c r="AC283" i="7"/>
  <c r="AM283" i="7" s="1"/>
  <c r="X282" i="7"/>
  <c r="AH282" i="7" s="1"/>
  <c r="V283" i="7"/>
  <c r="AF283" i="7" s="1"/>
  <c r="AD283" i="7"/>
  <c r="AN283" i="7" s="1"/>
  <c r="U272" i="7"/>
  <c r="AC284" i="7"/>
  <c r="AM284" i="7" s="1"/>
  <c r="AA284" i="7"/>
  <c r="AK284" i="7" s="1"/>
  <c r="AB284" i="7"/>
  <c r="AL284" i="7" s="1"/>
  <c r="Y282" i="7"/>
  <c r="AI282" i="7" s="1"/>
  <c r="W283" i="7"/>
  <c r="AG283" i="7" s="1"/>
  <c r="V284" i="7"/>
  <c r="AF284" i="7" s="1"/>
  <c r="AD284" i="7"/>
  <c r="AN284" i="7" s="1"/>
  <c r="AU370" i="1"/>
  <c r="S370" i="1"/>
  <c r="O368" i="1"/>
  <c r="AQ356" i="1"/>
  <c r="AU372" i="1"/>
  <c r="S372" i="1"/>
  <c r="AU369" i="1"/>
  <c r="S369" i="1"/>
  <c r="AU367" i="1"/>
  <c r="S367" i="1"/>
  <c r="AA353" i="1"/>
  <c r="AU371" i="1"/>
  <c r="S371" i="1"/>
  <c r="W273" i="7"/>
  <c r="AG273" i="7" s="1"/>
  <c r="Z271" i="7"/>
  <c r="AJ271" i="7" s="1"/>
  <c r="AB275" i="7"/>
  <c r="AL275" i="7" s="1"/>
  <c r="AA273" i="7"/>
  <c r="AK273" i="7" s="1"/>
  <c r="U270" i="7"/>
  <c r="U276" i="7"/>
  <c r="U269" i="7"/>
  <c r="Y277" i="7"/>
  <c r="AI277" i="7" s="1"/>
  <c r="Z277" i="7"/>
  <c r="AJ277" i="7" s="1"/>
  <c r="AB280" i="7"/>
  <c r="AL280" i="7" s="1"/>
  <c r="U273" i="7"/>
  <c r="U275" i="7"/>
  <c r="AC271" i="7"/>
  <c r="AM271" i="7" s="1"/>
  <c r="AA272" i="7"/>
  <c r="AK272" i="7" s="1"/>
  <c r="Z272" i="7"/>
  <c r="AJ272" i="7" s="1"/>
  <c r="V275" i="7"/>
  <c r="AF275" i="7" s="1"/>
  <c r="AD275" i="7"/>
  <c r="AN275" i="7" s="1"/>
  <c r="AB277" i="7"/>
  <c r="AL277" i="7" s="1"/>
  <c r="Z278" i="7"/>
  <c r="AJ278" i="7" s="1"/>
  <c r="U267" i="7"/>
  <c r="U264" i="7"/>
  <c r="Z274" i="7"/>
  <c r="AJ274" i="7" s="1"/>
  <c r="U271" i="7"/>
  <c r="AE284" i="7" s="1"/>
  <c r="AO284" i="7" s="1"/>
  <c r="AC270" i="7"/>
  <c r="AM270" i="7" s="1"/>
  <c r="Z270" i="7"/>
  <c r="AJ270" i="7" s="1"/>
  <c r="AA274" i="7"/>
  <c r="AK274" i="7" s="1"/>
  <c r="U265" i="7"/>
  <c r="AA279" i="7"/>
  <c r="AK279" i="7" s="1"/>
  <c r="V281" i="7"/>
  <c r="AF281" i="7" s="1"/>
  <c r="AD281" i="7"/>
  <c r="AN281" i="7" s="1"/>
  <c r="AC274" i="7"/>
  <c r="AM274" i="7" s="1"/>
  <c r="AA271" i="7"/>
  <c r="AK271" i="7" s="1"/>
  <c r="AD271" i="7"/>
  <c r="AN271" i="7" s="1"/>
  <c r="W275" i="7"/>
  <c r="AG275" i="7" s="1"/>
  <c r="AC276" i="7"/>
  <c r="AM276" i="7" s="1"/>
  <c r="V276" i="7"/>
  <c r="AF276" i="7" s="1"/>
  <c r="AD276" i="7"/>
  <c r="AN276" i="7" s="1"/>
  <c r="AC281" i="7"/>
  <c r="AM281" i="7" s="1"/>
  <c r="AA270" i="7"/>
  <c r="AK270" i="7" s="1"/>
  <c r="V273" i="7"/>
  <c r="AF273" i="7" s="1"/>
  <c r="AD273" i="7"/>
  <c r="AN273" i="7" s="1"/>
  <c r="AB274" i="7"/>
  <c r="AL274" i="7" s="1"/>
  <c r="Z273" i="7"/>
  <c r="AJ273" i="7" s="1"/>
  <c r="AD270" i="7"/>
  <c r="AN270" i="7" s="1"/>
  <c r="V274" i="7"/>
  <c r="AF274" i="7" s="1"/>
  <c r="V277" i="7"/>
  <c r="AF277" i="7" s="1"/>
  <c r="AB278" i="7"/>
  <c r="AL278" i="7" s="1"/>
  <c r="AC279" i="7"/>
  <c r="AM279" i="7" s="1"/>
  <c r="V280" i="7"/>
  <c r="AF280" i="7" s="1"/>
  <c r="AD280" i="7"/>
  <c r="AN280" i="7" s="1"/>
  <c r="W281" i="7"/>
  <c r="AG281" i="7" s="1"/>
  <c r="U268" i="7"/>
  <c r="W270" i="7"/>
  <c r="AG270" i="7" s="1"/>
  <c r="Y272" i="7"/>
  <c r="AI272" i="7" s="1"/>
  <c r="AB273" i="7"/>
  <c r="AL273" i="7" s="1"/>
  <c r="W274" i="7"/>
  <c r="AG274" i="7" s="1"/>
  <c r="W277" i="7"/>
  <c r="AG277" i="7" s="1"/>
  <c r="U277" i="7"/>
  <c r="W272" i="7"/>
  <c r="AG272" i="7" s="1"/>
  <c r="AC277" i="7"/>
  <c r="AM277" i="7" s="1"/>
  <c r="AA278" i="7"/>
  <c r="AK278" i="7" s="1"/>
  <c r="V270" i="7"/>
  <c r="AF270" i="7" s="1"/>
  <c r="Y271" i="7"/>
  <c r="AI271" i="7" s="1"/>
  <c r="X272" i="7"/>
  <c r="AH272" i="7" s="1"/>
  <c r="AD274" i="7"/>
  <c r="AN274" i="7" s="1"/>
  <c r="AC275" i="7"/>
  <c r="AM275" i="7" s="1"/>
  <c r="AB276" i="7"/>
  <c r="AL276" i="7" s="1"/>
  <c r="AD277" i="7"/>
  <c r="AN277" i="7" s="1"/>
  <c r="AC278" i="7"/>
  <c r="AM278" i="7" s="1"/>
  <c r="V279" i="7"/>
  <c r="AF279" i="7" s="1"/>
  <c r="AD279" i="7"/>
  <c r="AN279" i="7" s="1"/>
  <c r="W280" i="7"/>
  <c r="AG280" i="7" s="1"/>
  <c r="X281" i="7"/>
  <c r="AH281" i="7" s="1"/>
  <c r="X270" i="7"/>
  <c r="AH270" i="7" s="1"/>
  <c r="AC273" i="7"/>
  <c r="AM273" i="7" s="1"/>
  <c r="X274" i="7"/>
  <c r="AH274" i="7" s="1"/>
  <c r="X277" i="7"/>
  <c r="AH277" i="7" s="1"/>
  <c r="Y270" i="7"/>
  <c r="AI270" i="7" s="1"/>
  <c r="AB271" i="7"/>
  <c r="AL271" i="7" s="1"/>
  <c r="Y274" i="7"/>
  <c r="AI274" i="7" s="1"/>
  <c r="X275" i="7"/>
  <c r="AH275" i="7" s="1"/>
  <c r="W276" i="7"/>
  <c r="AG276" i="7" s="1"/>
  <c r="V271" i="7"/>
  <c r="AF271" i="7" s="1"/>
  <c r="AB279" i="7"/>
  <c r="AL279" i="7" s="1"/>
  <c r="V278" i="7"/>
  <c r="AF278" i="7" s="1"/>
  <c r="AD278" i="7"/>
  <c r="AN278" i="7" s="1"/>
  <c r="W279" i="7"/>
  <c r="AG279" i="7" s="1"/>
  <c r="X280" i="7"/>
  <c r="AH280" i="7" s="1"/>
  <c r="Y281" i="7"/>
  <c r="AI281" i="7" s="1"/>
  <c r="U263" i="7"/>
  <c r="W278" i="7"/>
  <c r="AG278" i="7" s="1"/>
  <c r="X279" i="7"/>
  <c r="AH279" i="7" s="1"/>
  <c r="Y280" i="7"/>
  <c r="AI280" i="7" s="1"/>
  <c r="Z281" i="7"/>
  <c r="AJ281" i="7" s="1"/>
  <c r="AB272" i="7"/>
  <c r="AL272" i="7" s="1"/>
  <c r="Y275" i="7"/>
  <c r="AI275" i="7" s="1"/>
  <c r="X276" i="7"/>
  <c r="AH276" i="7" s="1"/>
  <c r="AC272" i="7"/>
  <c r="AM272" i="7" s="1"/>
  <c r="X273" i="7"/>
  <c r="AH273" i="7" s="1"/>
  <c r="Z275" i="7"/>
  <c r="AJ275" i="7" s="1"/>
  <c r="Y276" i="7"/>
  <c r="AI276" i="7" s="1"/>
  <c r="AA277" i="7"/>
  <c r="AK277" i="7" s="1"/>
  <c r="X271" i="7"/>
  <c r="AH271" i="7" s="1"/>
  <c r="AA276" i="7"/>
  <c r="AK276" i="7" s="1"/>
  <c r="AC280" i="7"/>
  <c r="AM280" i="7" s="1"/>
  <c r="X278" i="7"/>
  <c r="AH278" i="7" s="1"/>
  <c r="Y279" i="7"/>
  <c r="AI279" i="7" s="1"/>
  <c r="Z280" i="7"/>
  <c r="AJ280" i="7" s="1"/>
  <c r="AA281" i="7"/>
  <c r="AK281" i="7" s="1"/>
  <c r="Y278" i="7"/>
  <c r="AI278" i="7" s="1"/>
  <c r="Z279" i="7"/>
  <c r="AJ279" i="7" s="1"/>
  <c r="AA280" i="7"/>
  <c r="AK280" i="7" s="1"/>
  <c r="AB281" i="7"/>
  <c r="AL281" i="7" s="1"/>
  <c r="AB270" i="7"/>
  <c r="AL270" i="7" s="1"/>
  <c r="W271" i="7"/>
  <c r="AG271" i="7" s="1"/>
  <c r="V272" i="7"/>
  <c r="AF272" i="7" s="1"/>
  <c r="AD272" i="7"/>
  <c r="AN272" i="7" s="1"/>
  <c r="Y273" i="7"/>
  <c r="AI273" i="7" s="1"/>
  <c r="AA275" i="7"/>
  <c r="AK275" i="7" s="1"/>
  <c r="Z276" i="7"/>
  <c r="AJ276" i="7" s="1"/>
  <c r="AL353" i="1"/>
  <c r="AL366" i="1"/>
  <c r="AP360" i="1"/>
  <c r="AN360" i="1"/>
  <c r="AQ366" i="1"/>
  <c r="AQ363" i="1"/>
  <c r="AL362" i="1"/>
  <c r="AQ359" i="1"/>
  <c r="AP353" i="1"/>
  <c r="AE364" i="1"/>
  <c r="AF364" i="1" s="1"/>
  <c r="AL356" i="1"/>
  <c r="AN365" i="1"/>
  <c r="AP357" i="1"/>
  <c r="AQ358" i="1"/>
  <c r="O354" i="1"/>
  <c r="AU354" i="1" s="1"/>
  <c r="AP358" i="1"/>
  <c r="AN358" i="1"/>
  <c r="AG360" i="1"/>
  <c r="AA360" i="1"/>
  <c r="AA366" i="1"/>
  <c r="O361" i="1"/>
  <c r="AU361" i="1" s="1"/>
  <c r="AP356" i="1"/>
  <c r="AQ353" i="1"/>
  <c r="AG363" i="1"/>
  <c r="O355" i="1"/>
  <c r="AU355" i="1" s="1"/>
  <c r="AQ357" i="1"/>
  <c r="AN357" i="1"/>
  <c r="AP363" i="1"/>
  <c r="O357" i="1"/>
  <c r="AU357" i="1" s="1"/>
  <c r="AN363" i="1"/>
  <c r="AA359" i="1"/>
  <c r="AA361" i="1"/>
  <c r="O356" i="1"/>
  <c r="AU356" i="1" s="1"/>
  <c r="O360" i="1"/>
  <c r="AU360" i="1" s="1"/>
  <c r="O362" i="1"/>
  <c r="AU362" i="1" s="1"/>
  <c r="AP359" i="1"/>
  <c r="AG361" i="1"/>
  <c r="O358" i="1"/>
  <c r="AU358" i="1" s="1"/>
  <c r="AG355" i="1"/>
  <c r="O364" i="1"/>
  <c r="AU364" i="1" s="1"/>
  <c r="AN359" i="1"/>
  <c r="O366" i="1"/>
  <c r="AU366" i="1" s="1"/>
  <c r="AR360" i="1"/>
  <c r="O365" i="1"/>
  <c r="AU365" i="1" s="1"/>
  <c r="AQ365" i="1"/>
  <c r="AG362" i="1"/>
  <c r="AA363" i="1"/>
  <c r="AS363" i="1"/>
  <c r="AG366" i="1"/>
  <c r="AA364" i="1"/>
  <c r="O363" i="1"/>
  <c r="AU363" i="1" s="1"/>
  <c r="AG365" i="1"/>
  <c r="AS361" i="1"/>
  <c r="AA362" i="1"/>
  <c r="AS366" i="1"/>
  <c r="AS359" i="1"/>
  <c r="AA356" i="1"/>
  <c r="AA354" i="1"/>
  <c r="AQ362" i="1"/>
  <c r="AG364" i="1"/>
  <c r="AA358" i="1"/>
  <c r="AS360" i="1"/>
  <c r="O353" i="1"/>
  <c r="AU353" i="1" s="1"/>
  <c r="AG354" i="1"/>
  <c r="AA355" i="1"/>
  <c r="AG359" i="1"/>
  <c r="AE360" i="1"/>
  <c r="AF360" i="1" s="1"/>
  <c r="AP362" i="1"/>
  <c r="AA365" i="1"/>
  <c r="R366" i="1"/>
  <c r="AP366" i="1"/>
  <c r="O359" i="1"/>
  <c r="AU359" i="1" s="1"/>
  <c r="AA357" i="1"/>
  <c r="AA352" i="1"/>
  <c r="O352" i="1"/>
  <c r="AU352" i="1" s="1"/>
  <c r="AG352" i="1"/>
  <c r="AG353" i="1"/>
  <c r="AS354" i="1"/>
  <c r="AG356" i="1"/>
  <c r="AG357" i="1"/>
  <c r="AS357" i="1"/>
  <c r="AG358" i="1"/>
  <c r="AS364" i="1"/>
  <c r="AP365" i="1"/>
  <c r="AE366" i="1"/>
  <c r="AF366" i="1" s="1"/>
  <c r="AE365" i="1"/>
  <c r="AF365" i="1" s="1"/>
  <c r="R365" i="1"/>
  <c r="AQ364" i="1"/>
  <c r="AP364" i="1"/>
  <c r="AN364" i="1"/>
  <c r="R364" i="1"/>
  <c r="AE363" i="1"/>
  <c r="AF363" i="1" s="1"/>
  <c r="R363" i="1"/>
  <c r="AE362" i="1"/>
  <c r="AF362" i="1" s="1"/>
  <c r="R362" i="1"/>
  <c r="AE361" i="1"/>
  <c r="AF361" i="1" s="1"/>
  <c r="AQ361" i="1"/>
  <c r="AP361" i="1"/>
  <c r="AN361" i="1"/>
  <c r="R361" i="1"/>
  <c r="R360" i="1"/>
  <c r="AE359" i="1"/>
  <c r="AF359" i="1" s="1"/>
  <c r="R359" i="1"/>
  <c r="AE358" i="1"/>
  <c r="AF358" i="1" s="1"/>
  <c r="R358" i="1"/>
  <c r="U262" i="7"/>
  <c r="U260" i="7"/>
  <c r="AE357" i="1"/>
  <c r="AF357" i="1" s="1"/>
  <c r="R357" i="1"/>
  <c r="AE356" i="1"/>
  <c r="AF356" i="1" s="1"/>
  <c r="R356" i="1"/>
  <c r="AE355" i="1"/>
  <c r="AF355" i="1" s="1"/>
  <c r="AQ355" i="1"/>
  <c r="AP355" i="1"/>
  <c r="AN355" i="1"/>
  <c r="R355" i="1"/>
  <c r="AE354" i="1"/>
  <c r="AF354" i="1" s="1"/>
  <c r="AL354" i="1"/>
  <c r="AQ354" i="1"/>
  <c r="AP354" i="1"/>
  <c r="AR353" i="1"/>
  <c r="AS352" i="1"/>
  <c r="R354" i="1"/>
  <c r="AE353" i="1"/>
  <c r="AF353" i="1" s="1"/>
  <c r="R353" i="1"/>
  <c r="AE352" i="1"/>
  <c r="AF352" i="1" s="1"/>
  <c r="AQ352" i="1"/>
  <c r="AP352" i="1"/>
  <c r="AN352" i="1"/>
  <c r="R352" i="1"/>
  <c r="AL347" i="1"/>
  <c r="AQ349" i="1"/>
  <c r="AQ348" i="1"/>
  <c r="AL349" i="1"/>
  <c r="AQ350" i="1"/>
  <c r="AP349" i="1"/>
  <c r="AG349" i="1"/>
  <c r="AQ347" i="1"/>
  <c r="AA351" i="1"/>
  <c r="AG346" i="1"/>
  <c r="AN350" i="1"/>
  <c r="AP350" i="1"/>
  <c r="AQ346" i="1"/>
  <c r="AN348" i="1"/>
  <c r="AG351" i="1"/>
  <c r="AN346" i="1"/>
  <c r="AA349" i="1"/>
  <c r="AR349" i="1"/>
  <c r="AA350" i="1"/>
  <c r="AS350" i="1"/>
  <c r="AN347" i="1"/>
  <c r="AG350" i="1"/>
  <c r="AE351" i="1"/>
  <c r="AF351" i="1" s="1"/>
  <c r="AQ351" i="1"/>
  <c r="AN351" i="1"/>
  <c r="AP351" i="1"/>
  <c r="R351" i="1"/>
  <c r="AE350" i="1"/>
  <c r="AF350" i="1" s="1"/>
  <c r="R350" i="1"/>
  <c r="AE349" i="1"/>
  <c r="AF349" i="1" s="1"/>
  <c r="R349" i="1"/>
  <c r="AA348" i="1"/>
  <c r="AP346" i="1"/>
  <c r="U259" i="7"/>
  <c r="AA346" i="1"/>
  <c r="AS346" i="1"/>
  <c r="AP348" i="1"/>
  <c r="AA347" i="1"/>
  <c r="U258" i="7"/>
  <c r="AG348" i="1"/>
  <c r="AS347" i="1"/>
  <c r="AG347" i="1"/>
  <c r="AS348" i="1"/>
  <c r="AE348" i="1"/>
  <c r="AF348" i="1" s="1"/>
  <c r="R348" i="1"/>
  <c r="AE347" i="1"/>
  <c r="AF347" i="1" s="1"/>
  <c r="R347" i="1"/>
  <c r="AE346" i="1"/>
  <c r="AF346" i="1" s="1"/>
  <c r="R346" i="1"/>
  <c r="T256" i="7"/>
  <c r="AD269" i="7" s="1"/>
  <c r="AN269" i="7" s="1"/>
  <c r="S256" i="7"/>
  <c r="AC269" i="7" s="1"/>
  <c r="AM269" i="7" s="1"/>
  <c r="R256" i="7"/>
  <c r="AB269" i="7" s="1"/>
  <c r="AL269" i="7" s="1"/>
  <c r="Q256" i="7"/>
  <c r="AA269" i="7" s="1"/>
  <c r="AK269" i="7" s="1"/>
  <c r="P256" i="7"/>
  <c r="Z269" i="7" s="1"/>
  <c r="AJ269" i="7" s="1"/>
  <c r="O256" i="7"/>
  <c r="Y269" i="7" s="1"/>
  <c r="AI269" i="7" s="1"/>
  <c r="N256" i="7"/>
  <c r="X269" i="7" s="1"/>
  <c r="AH269" i="7" s="1"/>
  <c r="M256" i="7"/>
  <c r="W269" i="7" s="1"/>
  <c r="AG269" i="7" s="1"/>
  <c r="L256" i="7"/>
  <c r="V269" i="7" s="1"/>
  <c r="AF269" i="7" s="1"/>
  <c r="K256" i="7"/>
  <c r="U257" i="7" s="1"/>
  <c r="T255" i="7"/>
  <c r="S255" i="7"/>
  <c r="AC268" i="7" s="1"/>
  <c r="AM268" i="7" s="1"/>
  <c r="R255" i="7"/>
  <c r="Q255" i="7"/>
  <c r="P255" i="7"/>
  <c r="O255" i="7"/>
  <c r="N255" i="7"/>
  <c r="M255" i="7"/>
  <c r="L255" i="7"/>
  <c r="K255" i="7"/>
  <c r="AD345" i="1"/>
  <c r="AI345" i="1"/>
  <c r="AL345" i="1" s="1"/>
  <c r="Z345" i="1"/>
  <c r="Y345" i="1"/>
  <c r="AR345" i="1" s="1"/>
  <c r="AM345" i="1"/>
  <c r="BG345" i="1"/>
  <c r="W345" i="1"/>
  <c r="AO345" i="1"/>
  <c r="P345" i="1"/>
  <c r="N345" i="1"/>
  <c r="AT345" i="1" s="1"/>
  <c r="L345" i="1"/>
  <c r="BF345" i="1"/>
  <c r="J345" i="1"/>
  <c r="O351" i="1" s="1"/>
  <c r="AU351" i="1" s="1"/>
  <c r="AD344" i="1"/>
  <c r="AI344" i="1"/>
  <c r="AP344" i="1" s="1"/>
  <c r="Z344" i="1"/>
  <c r="AS344" i="1" s="1"/>
  <c r="Y344" i="1"/>
  <c r="AM344" i="1"/>
  <c r="BG344" i="1"/>
  <c r="W344" i="1"/>
  <c r="AO344" i="1"/>
  <c r="P344" i="1"/>
  <c r="N344" i="1"/>
  <c r="AT344" i="1" s="1"/>
  <c r="L344" i="1"/>
  <c r="BF344" i="1"/>
  <c r="J344" i="1"/>
  <c r="T254" i="7"/>
  <c r="S254" i="7"/>
  <c r="R254" i="7"/>
  <c r="Q254" i="7"/>
  <c r="P254" i="7"/>
  <c r="O254" i="7"/>
  <c r="N254" i="7"/>
  <c r="M254" i="7"/>
  <c r="L254" i="7"/>
  <c r="K254" i="7"/>
  <c r="T253" i="7"/>
  <c r="S253" i="7"/>
  <c r="R253" i="7"/>
  <c r="Q253" i="7"/>
  <c r="P253" i="7"/>
  <c r="O253" i="7"/>
  <c r="N253" i="7"/>
  <c r="M253" i="7"/>
  <c r="L253" i="7"/>
  <c r="K253" i="7"/>
  <c r="AD343" i="1"/>
  <c r="AI343" i="1"/>
  <c r="AL343" i="1" s="1"/>
  <c r="Z343" i="1"/>
  <c r="AS343" i="1" s="1"/>
  <c r="Y343" i="1"/>
  <c r="AR343" i="1" s="1"/>
  <c r="AM343" i="1"/>
  <c r="BG343" i="1"/>
  <c r="P343" i="1"/>
  <c r="N343" i="1"/>
  <c r="L343" i="1"/>
  <c r="W343" i="1"/>
  <c r="AO343" i="1"/>
  <c r="BF343" i="1"/>
  <c r="J343" i="1"/>
  <c r="AD342" i="1"/>
  <c r="AI342" i="1"/>
  <c r="AL342" i="1" s="1"/>
  <c r="Z342" i="1"/>
  <c r="Y342" i="1"/>
  <c r="AR342" i="1" s="1"/>
  <c r="AM342" i="1"/>
  <c r="BG342" i="1"/>
  <c r="W342" i="1"/>
  <c r="AO342" i="1"/>
  <c r="P342" i="1"/>
  <c r="N342" i="1"/>
  <c r="AT342" i="1" s="1"/>
  <c r="L342" i="1"/>
  <c r="BF342" i="1"/>
  <c r="J342" i="1"/>
  <c r="AD341" i="1"/>
  <c r="AI341" i="1"/>
  <c r="AP341" i="1" s="1"/>
  <c r="Z341" i="1"/>
  <c r="Y341" i="1"/>
  <c r="AR341" i="1" s="1"/>
  <c r="AM341" i="1"/>
  <c r="BG341" i="1"/>
  <c r="W341" i="1"/>
  <c r="AO341" i="1"/>
  <c r="P341" i="1"/>
  <c r="N341" i="1"/>
  <c r="AT341" i="1" s="1"/>
  <c r="L341" i="1"/>
  <c r="BF341" i="1"/>
  <c r="J341" i="1"/>
  <c r="T252" i="7"/>
  <c r="S252" i="7"/>
  <c r="R252" i="7"/>
  <c r="Q252" i="7"/>
  <c r="P252" i="7"/>
  <c r="O252" i="7"/>
  <c r="N252" i="7"/>
  <c r="M252" i="7"/>
  <c r="L252" i="7"/>
  <c r="K252" i="7"/>
  <c r="T251" i="7"/>
  <c r="S251" i="7"/>
  <c r="R251" i="7"/>
  <c r="Q251" i="7"/>
  <c r="P251" i="7"/>
  <c r="O251" i="7"/>
  <c r="N251" i="7"/>
  <c r="M251" i="7"/>
  <c r="L251" i="7"/>
  <c r="K251" i="7"/>
  <c r="T250" i="7"/>
  <c r="S250" i="7"/>
  <c r="R250" i="7"/>
  <c r="Q250" i="7"/>
  <c r="P250" i="7"/>
  <c r="O250" i="7"/>
  <c r="N250" i="7"/>
  <c r="M250" i="7"/>
  <c r="L250" i="7"/>
  <c r="K250" i="7"/>
  <c r="AD340" i="1"/>
  <c r="AI340" i="1"/>
  <c r="AN340" i="1" s="1"/>
  <c r="Z340" i="1"/>
  <c r="Y340" i="1"/>
  <c r="AR340" i="1" s="1"/>
  <c r="AM340" i="1"/>
  <c r="BG340" i="1"/>
  <c r="W340" i="1"/>
  <c r="AO340" i="1"/>
  <c r="P340" i="1"/>
  <c r="N340" i="1"/>
  <c r="AT340" i="1" s="1"/>
  <c r="L340" i="1"/>
  <c r="BF340" i="1"/>
  <c r="J340" i="1"/>
  <c r="AD339" i="1"/>
  <c r="AI339" i="1"/>
  <c r="AL339" i="1" s="1"/>
  <c r="Z339" i="1"/>
  <c r="Y339" i="1"/>
  <c r="AR339" i="1" s="1"/>
  <c r="AM339" i="1"/>
  <c r="BG339" i="1"/>
  <c r="W339" i="1"/>
  <c r="AO339" i="1"/>
  <c r="P339" i="1"/>
  <c r="N339" i="1"/>
  <c r="AT339" i="1" s="1"/>
  <c r="L339" i="1"/>
  <c r="BF339" i="1"/>
  <c r="J339" i="1"/>
  <c r="AE282" i="7" l="1"/>
  <c r="AO282" i="7" s="1"/>
  <c r="AE283" i="7"/>
  <c r="AO283" i="7" s="1"/>
  <c r="S366" i="1"/>
  <c r="AU368" i="1"/>
  <c r="S368" i="1"/>
  <c r="V268" i="7"/>
  <c r="AF268" i="7" s="1"/>
  <c r="AD268" i="7"/>
  <c r="AN268" i="7" s="1"/>
  <c r="AE278" i="7"/>
  <c r="AO278" i="7" s="1"/>
  <c r="AE270" i="7"/>
  <c r="AO270" i="7" s="1"/>
  <c r="Z268" i="7"/>
  <c r="AJ268" i="7" s="1"/>
  <c r="AA264" i="7"/>
  <c r="AK264" i="7" s="1"/>
  <c r="Y265" i="7"/>
  <c r="AI265" i="7" s="1"/>
  <c r="X266" i="7"/>
  <c r="AH266" i="7" s="1"/>
  <c r="V267" i="7"/>
  <c r="AF267" i="7" s="1"/>
  <c r="AD267" i="7"/>
  <c r="AN267" i="7" s="1"/>
  <c r="AE281" i="7"/>
  <c r="AO281" i="7" s="1"/>
  <c r="AB264" i="7"/>
  <c r="AL264" i="7" s="1"/>
  <c r="Z265" i="7"/>
  <c r="AJ265" i="7" s="1"/>
  <c r="Y266" i="7"/>
  <c r="AI266" i="7" s="1"/>
  <c r="W267" i="7"/>
  <c r="AG267" i="7" s="1"/>
  <c r="AA268" i="7"/>
  <c r="AK268" i="7" s="1"/>
  <c r="AE271" i="7"/>
  <c r="AO271" i="7" s="1"/>
  <c r="AE276" i="7"/>
  <c r="AO276" i="7" s="1"/>
  <c r="AC264" i="7"/>
  <c r="AM264" i="7" s="1"/>
  <c r="AB268" i="7"/>
  <c r="AL268" i="7" s="1"/>
  <c r="AE275" i="7"/>
  <c r="AO275" i="7" s="1"/>
  <c r="AE272" i="7"/>
  <c r="AO272" i="7" s="1"/>
  <c r="Z266" i="7"/>
  <c r="AJ266" i="7" s="1"/>
  <c r="X267" i="7"/>
  <c r="AH267" i="7" s="1"/>
  <c r="AB265" i="7"/>
  <c r="AL265" i="7" s="1"/>
  <c r="AA266" i="7"/>
  <c r="AK266" i="7" s="1"/>
  <c r="AC265" i="7"/>
  <c r="AM265" i="7" s="1"/>
  <c r="Z267" i="7"/>
  <c r="AJ267" i="7" s="1"/>
  <c r="AE279" i="7"/>
  <c r="AO279" i="7" s="1"/>
  <c r="X264" i="7"/>
  <c r="AH264" i="7" s="1"/>
  <c r="V265" i="7"/>
  <c r="AF265" i="7" s="1"/>
  <c r="AD265" i="7"/>
  <c r="AN265" i="7" s="1"/>
  <c r="AC266" i="7"/>
  <c r="AM266" i="7" s="1"/>
  <c r="AA267" i="7"/>
  <c r="AK267" i="7" s="1"/>
  <c r="W268" i="7"/>
  <c r="AG268" i="7" s="1"/>
  <c r="AA265" i="7"/>
  <c r="AK265" i="7" s="1"/>
  <c r="V264" i="7"/>
  <c r="AF264" i="7" s="1"/>
  <c r="Y267" i="7"/>
  <c r="AI267" i="7" s="1"/>
  <c r="AE277" i="7"/>
  <c r="AO277" i="7" s="1"/>
  <c r="W264" i="7"/>
  <c r="AG264" i="7" s="1"/>
  <c r="AB266" i="7"/>
  <c r="AL266" i="7" s="1"/>
  <c r="Y264" i="7"/>
  <c r="AI264" i="7" s="1"/>
  <c r="W265" i="7"/>
  <c r="AG265" i="7" s="1"/>
  <c r="V266" i="7"/>
  <c r="AF266" i="7" s="1"/>
  <c r="AD266" i="7"/>
  <c r="AN266" i="7" s="1"/>
  <c r="AB267" i="7"/>
  <c r="AL267" i="7" s="1"/>
  <c r="X268" i="7"/>
  <c r="AH268" i="7" s="1"/>
  <c r="AE280" i="7"/>
  <c r="AO280" i="7" s="1"/>
  <c r="AD264" i="7"/>
  <c r="AN264" i="7" s="1"/>
  <c r="Z264" i="7"/>
  <c r="AJ264" i="7" s="1"/>
  <c r="X265" i="7"/>
  <c r="AH265" i="7" s="1"/>
  <c r="W266" i="7"/>
  <c r="AG266" i="7" s="1"/>
  <c r="AC267" i="7"/>
  <c r="AM267" i="7" s="1"/>
  <c r="Y268" i="7"/>
  <c r="AI268" i="7" s="1"/>
  <c r="AE273" i="7"/>
  <c r="AO273" i="7" s="1"/>
  <c r="AE274" i="7"/>
  <c r="AO274" i="7" s="1"/>
  <c r="S360" i="1"/>
  <c r="S357" i="1"/>
  <c r="S361" i="1"/>
  <c r="S356" i="1"/>
  <c r="S355" i="1"/>
  <c r="S362" i="1"/>
  <c r="S364" i="1"/>
  <c r="S354" i="1"/>
  <c r="S363" i="1"/>
  <c r="S358" i="1"/>
  <c r="S352" i="1"/>
  <c r="S353" i="1"/>
  <c r="S365" i="1"/>
  <c r="S359" i="1"/>
  <c r="W263" i="7"/>
  <c r="AG263" i="7" s="1"/>
  <c r="Z263" i="7"/>
  <c r="AJ263" i="7" s="1"/>
  <c r="U253" i="7"/>
  <c r="Y263" i="7"/>
  <c r="AI263" i="7" s="1"/>
  <c r="AA263" i="7"/>
  <c r="AK263" i="7" s="1"/>
  <c r="X263" i="7"/>
  <c r="AH263" i="7" s="1"/>
  <c r="AB263" i="7"/>
  <c r="AL263" i="7" s="1"/>
  <c r="AC263" i="7"/>
  <c r="AM263" i="7" s="1"/>
  <c r="V263" i="7"/>
  <c r="AF263" i="7" s="1"/>
  <c r="AD263" i="7"/>
  <c r="AN263" i="7" s="1"/>
  <c r="AE343" i="1"/>
  <c r="AF343" i="1" s="1"/>
  <c r="AQ345" i="1"/>
  <c r="AQ343" i="1"/>
  <c r="AP343" i="1"/>
  <c r="AN343" i="1"/>
  <c r="S351" i="1"/>
  <c r="O349" i="1"/>
  <c r="AU349" i="1" s="1"/>
  <c r="R340" i="1"/>
  <c r="O350" i="1"/>
  <c r="O348" i="1"/>
  <c r="AU348" i="1" s="1"/>
  <c r="O345" i="1"/>
  <c r="AU345" i="1" s="1"/>
  <c r="AG345" i="1"/>
  <c r="AQ341" i="1"/>
  <c r="AL341" i="1"/>
  <c r="U255" i="7"/>
  <c r="AG340" i="1"/>
  <c r="AA341" i="1"/>
  <c r="U254" i="7"/>
  <c r="O346" i="1"/>
  <c r="AU346" i="1" s="1"/>
  <c r="U251" i="7"/>
  <c r="R343" i="1"/>
  <c r="AN345" i="1"/>
  <c r="AA340" i="1"/>
  <c r="AA342" i="1"/>
  <c r="AG342" i="1"/>
  <c r="AS342" i="1"/>
  <c r="AA344" i="1"/>
  <c r="AL340" i="1"/>
  <c r="U252" i="7"/>
  <c r="AN341" i="1"/>
  <c r="AN344" i="1"/>
  <c r="U256" i="7"/>
  <c r="AE269" i="7" s="1"/>
  <c r="AO269" i="7" s="1"/>
  <c r="AT343" i="1"/>
  <c r="AG341" i="1"/>
  <c r="AR344" i="1"/>
  <c r="AA345" i="1"/>
  <c r="AS345" i="1"/>
  <c r="O347" i="1"/>
  <c r="AG344" i="1"/>
  <c r="AQ340" i="1"/>
  <c r="AS341" i="1"/>
  <c r="AG343" i="1"/>
  <c r="S345" i="1"/>
  <c r="AP345" i="1"/>
  <c r="AP340" i="1"/>
  <c r="AA343" i="1"/>
  <c r="AE345" i="1"/>
  <c r="AF345" i="1" s="1"/>
  <c r="R345" i="1"/>
  <c r="AE344" i="1"/>
  <c r="AF344" i="1" s="1"/>
  <c r="AL344" i="1"/>
  <c r="AQ344" i="1"/>
  <c r="R344" i="1"/>
  <c r="AE342" i="1"/>
  <c r="AF342" i="1" s="1"/>
  <c r="AP342" i="1"/>
  <c r="AQ342" i="1"/>
  <c r="AN342" i="1"/>
  <c r="R342" i="1"/>
  <c r="AE341" i="1"/>
  <c r="AF341" i="1" s="1"/>
  <c r="R341" i="1"/>
  <c r="AA339" i="1"/>
  <c r="AG339" i="1"/>
  <c r="AS339" i="1"/>
  <c r="AS340" i="1"/>
  <c r="AE340" i="1"/>
  <c r="AF340" i="1" s="1"/>
  <c r="AE339" i="1"/>
  <c r="AF339" i="1" s="1"/>
  <c r="AQ339" i="1"/>
  <c r="AP339" i="1"/>
  <c r="AN339" i="1"/>
  <c r="R339" i="1"/>
  <c r="BR332" i="1"/>
  <c r="BR333" i="1"/>
  <c r="BR334" i="1"/>
  <c r="BR335" i="1"/>
  <c r="BR336" i="1"/>
  <c r="BR337" i="1"/>
  <c r="BR338" i="1"/>
  <c r="AE268" i="7" l="1"/>
  <c r="AO268" i="7" s="1"/>
  <c r="AE267" i="7"/>
  <c r="AO267" i="7" s="1"/>
  <c r="AE264" i="7"/>
  <c r="AO264" i="7" s="1"/>
  <c r="AE266" i="7"/>
  <c r="AO266" i="7" s="1"/>
  <c r="AE265" i="7"/>
  <c r="AO265" i="7" s="1"/>
  <c r="S349" i="1"/>
  <c r="S348" i="1"/>
  <c r="AU350" i="1"/>
  <c r="S350" i="1"/>
  <c r="S346" i="1"/>
  <c r="AU347" i="1"/>
  <c r="S347" i="1"/>
  <c r="BO338" i="1"/>
  <c r="BO337" i="1"/>
  <c r="BO336" i="1"/>
  <c r="BO335" i="1"/>
  <c r="BO334" i="1"/>
  <c r="BO333" i="1"/>
  <c r="BO332" i="1"/>
  <c r="T249" i="7"/>
  <c r="AD262" i="7" s="1"/>
  <c r="AN262" i="7" s="1"/>
  <c r="S249" i="7"/>
  <c r="AC262" i="7" s="1"/>
  <c r="AM262" i="7" s="1"/>
  <c r="R249" i="7"/>
  <c r="AB262" i="7" s="1"/>
  <c r="AL262" i="7" s="1"/>
  <c r="Q249" i="7"/>
  <c r="AA262" i="7" s="1"/>
  <c r="AK262" i="7" s="1"/>
  <c r="P249" i="7"/>
  <c r="Z262" i="7" s="1"/>
  <c r="AJ262" i="7" s="1"/>
  <c r="O249" i="7"/>
  <c r="Y262" i="7" s="1"/>
  <c r="AI262" i="7" s="1"/>
  <c r="N249" i="7"/>
  <c r="X262" i="7" s="1"/>
  <c r="AH262" i="7" s="1"/>
  <c r="M249" i="7"/>
  <c r="W262" i="7" s="1"/>
  <c r="AG262" i="7" s="1"/>
  <c r="L249" i="7"/>
  <c r="V262" i="7" s="1"/>
  <c r="AF262" i="7" s="1"/>
  <c r="K249" i="7"/>
  <c r="AD338" i="1"/>
  <c r="AI338" i="1"/>
  <c r="Z338" i="1"/>
  <c r="Y338" i="1"/>
  <c r="AR338" i="1" s="1"/>
  <c r="AM338" i="1"/>
  <c r="BG338" i="1"/>
  <c r="W338" i="1"/>
  <c r="AO338" i="1"/>
  <c r="P338" i="1"/>
  <c r="N338" i="1"/>
  <c r="AT338" i="1" s="1"/>
  <c r="L338" i="1"/>
  <c r="BF338" i="1"/>
  <c r="J338" i="1"/>
  <c r="O344" i="1" s="1"/>
  <c r="T248" i="7"/>
  <c r="S248" i="7"/>
  <c r="R248" i="7"/>
  <c r="Q248" i="7"/>
  <c r="P248" i="7"/>
  <c r="O248" i="7"/>
  <c r="N248" i="7"/>
  <c r="M248" i="7"/>
  <c r="L248" i="7"/>
  <c r="K248" i="7"/>
  <c r="T247" i="7"/>
  <c r="S247" i="7"/>
  <c r="R247" i="7"/>
  <c r="Q247" i="7"/>
  <c r="P247" i="7"/>
  <c r="O247" i="7"/>
  <c r="N247" i="7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K243" i="7"/>
  <c r="K244" i="7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K5" i="7"/>
  <c r="L5" i="7"/>
  <c r="M5" i="7"/>
  <c r="N5" i="7"/>
  <c r="O5" i="7"/>
  <c r="P5" i="7"/>
  <c r="Q5" i="7"/>
  <c r="R5" i="7"/>
  <c r="S5" i="7"/>
  <c r="T5" i="7"/>
  <c r="K6" i="7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O8" i="7"/>
  <c r="P8" i="7"/>
  <c r="Q8" i="7"/>
  <c r="R8" i="7"/>
  <c r="S8" i="7"/>
  <c r="T8" i="7"/>
  <c r="K9" i="7"/>
  <c r="L9" i="7"/>
  <c r="M9" i="7"/>
  <c r="N9" i="7"/>
  <c r="O9" i="7"/>
  <c r="P9" i="7"/>
  <c r="Q9" i="7"/>
  <c r="R9" i="7"/>
  <c r="S9" i="7"/>
  <c r="T9" i="7"/>
  <c r="K10" i="7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O15" i="7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K40" i="7"/>
  <c r="L40" i="7"/>
  <c r="M40" i="7"/>
  <c r="N40" i="7"/>
  <c r="O40" i="7"/>
  <c r="P40" i="7"/>
  <c r="Q40" i="7"/>
  <c r="R40" i="7"/>
  <c r="S40" i="7"/>
  <c r="T40" i="7"/>
  <c r="K41" i="7"/>
  <c r="L41" i="7"/>
  <c r="M41" i="7"/>
  <c r="N41" i="7"/>
  <c r="O41" i="7"/>
  <c r="P41" i="7"/>
  <c r="Q41" i="7"/>
  <c r="R41" i="7"/>
  <c r="S41" i="7"/>
  <c r="T41" i="7"/>
  <c r="K42" i="7"/>
  <c r="L42" i="7"/>
  <c r="M42" i="7"/>
  <c r="N42" i="7"/>
  <c r="O42" i="7"/>
  <c r="P42" i="7"/>
  <c r="Q42" i="7"/>
  <c r="R42" i="7"/>
  <c r="S42" i="7"/>
  <c r="T42" i="7"/>
  <c r="K43" i="7"/>
  <c r="L43" i="7"/>
  <c r="M43" i="7"/>
  <c r="N43" i="7"/>
  <c r="O43" i="7"/>
  <c r="P43" i="7"/>
  <c r="Q43" i="7"/>
  <c r="R43" i="7"/>
  <c r="S43" i="7"/>
  <c r="T43" i="7"/>
  <c r="K44" i="7"/>
  <c r="L44" i="7"/>
  <c r="M44" i="7"/>
  <c r="N44" i="7"/>
  <c r="O44" i="7"/>
  <c r="P44" i="7"/>
  <c r="Q44" i="7"/>
  <c r="R44" i="7"/>
  <c r="S44" i="7"/>
  <c r="T44" i="7"/>
  <c r="K45" i="7"/>
  <c r="L45" i="7"/>
  <c r="M45" i="7"/>
  <c r="N45" i="7"/>
  <c r="O45" i="7"/>
  <c r="P45" i="7"/>
  <c r="Q45" i="7"/>
  <c r="R45" i="7"/>
  <c r="S45" i="7"/>
  <c r="T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K49" i="7"/>
  <c r="L49" i="7"/>
  <c r="M49" i="7"/>
  <c r="N49" i="7"/>
  <c r="O49" i="7"/>
  <c r="P49" i="7"/>
  <c r="Q49" i="7"/>
  <c r="R49" i="7"/>
  <c r="S49" i="7"/>
  <c r="T49" i="7"/>
  <c r="K50" i="7"/>
  <c r="L50" i="7"/>
  <c r="M50" i="7"/>
  <c r="N50" i="7"/>
  <c r="O50" i="7"/>
  <c r="P50" i="7"/>
  <c r="Q50" i="7"/>
  <c r="R50" i="7"/>
  <c r="S50" i="7"/>
  <c r="T50" i="7"/>
  <c r="K51" i="7"/>
  <c r="L51" i="7"/>
  <c r="M51" i="7"/>
  <c r="N51" i="7"/>
  <c r="O51" i="7"/>
  <c r="P51" i="7"/>
  <c r="Q51" i="7"/>
  <c r="R51" i="7"/>
  <c r="S51" i="7"/>
  <c r="T51" i="7"/>
  <c r="K52" i="7"/>
  <c r="L52" i="7"/>
  <c r="M52" i="7"/>
  <c r="N52" i="7"/>
  <c r="O52" i="7"/>
  <c r="P52" i="7"/>
  <c r="Q52" i="7"/>
  <c r="R52" i="7"/>
  <c r="S52" i="7"/>
  <c r="T52" i="7"/>
  <c r="K53" i="7"/>
  <c r="L53" i="7"/>
  <c r="M53" i="7"/>
  <c r="N53" i="7"/>
  <c r="O53" i="7"/>
  <c r="P53" i="7"/>
  <c r="Q53" i="7"/>
  <c r="R53" i="7"/>
  <c r="S53" i="7"/>
  <c r="T53" i="7"/>
  <c r="K54" i="7"/>
  <c r="L54" i="7"/>
  <c r="M54" i="7"/>
  <c r="N54" i="7"/>
  <c r="O54" i="7"/>
  <c r="P54" i="7"/>
  <c r="Q54" i="7"/>
  <c r="R54" i="7"/>
  <c r="S54" i="7"/>
  <c r="T54" i="7"/>
  <c r="K55" i="7"/>
  <c r="L55" i="7"/>
  <c r="M55" i="7"/>
  <c r="N55" i="7"/>
  <c r="O55" i="7"/>
  <c r="P55" i="7"/>
  <c r="Q55" i="7"/>
  <c r="R55" i="7"/>
  <c r="S55" i="7"/>
  <c r="T55" i="7"/>
  <c r="K56" i="7"/>
  <c r="L56" i="7"/>
  <c r="M56" i="7"/>
  <c r="N56" i="7"/>
  <c r="O56" i="7"/>
  <c r="P56" i="7"/>
  <c r="Q56" i="7"/>
  <c r="R56" i="7"/>
  <c r="S56" i="7"/>
  <c r="T56" i="7"/>
  <c r="K57" i="7"/>
  <c r="L57" i="7"/>
  <c r="M57" i="7"/>
  <c r="N57" i="7"/>
  <c r="O57" i="7"/>
  <c r="P57" i="7"/>
  <c r="Q57" i="7"/>
  <c r="R57" i="7"/>
  <c r="S57" i="7"/>
  <c r="T57" i="7"/>
  <c r="K58" i="7"/>
  <c r="L58" i="7"/>
  <c r="M58" i="7"/>
  <c r="N58" i="7"/>
  <c r="O58" i="7"/>
  <c r="P58" i="7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/>
  <c r="M62" i="7"/>
  <c r="N62" i="7"/>
  <c r="O62" i="7"/>
  <c r="P62" i="7"/>
  <c r="Q62" i="7"/>
  <c r="R62" i="7"/>
  <c r="S62" i="7"/>
  <c r="T62" i="7"/>
  <c r="K63" i="7"/>
  <c r="L63" i="7"/>
  <c r="M63" i="7"/>
  <c r="N63" i="7"/>
  <c r="O63" i="7"/>
  <c r="P63" i="7"/>
  <c r="Q63" i="7"/>
  <c r="R63" i="7"/>
  <c r="S63" i="7"/>
  <c r="T63" i="7"/>
  <c r="K64" i="7"/>
  <c r="L64" i="7"/>
  <c r="M64" i="7"/>
  <c r="N64" i="7"/>
  <c r="O64" i="7"/>
  <c r="P64" i="7"/>
  <c r="Q64" i="7"/>
  <c r="R64" i="7"/>
  <c r="S64" i="7"/>
  <c r="T64" i="7"/>
  <c r="K65" i="7"/>
  <c r="L65" i="7"/>
  <c r="M65" i="7"/>
  <c r="N65" i="7"/>
  <c r="O65" i="7"/>
  <c r="P65" i="7"/>
  <c r="Q65" i="7"/>
  <c r="R65" i="7"/>
  <c r="S65" i="7"/>
  <c r="T65" i="7"/>
  <c r="K66" i="7"/>
  <c r="L66" i="7"/>
  <c r="M66" i="7"/>
  <c r="N66" i="7"/>
  <c r="O66" i="7"/>
  <c r="P66" i="7"/>
  <c r="Q66" i="7"/>
  <c r="R66" i="7"/>
  <c r="S66" i="7"/>
  <c r="T66" i="7"/>
  <c r="K67" i="7"/>
  <c r="L67" i="7"/>
  <c r="M67" i="7"/>
  <c r="N67" i="7"/>
  <c r="O67" i="7"/>
  <c r="P67" i="7"/>
  <c r="Q67" i="7"/>
  <c r="R67" i="7"/>
  <c r="S67" i="7"/>
  <c r="T67" i="7"/>
  <c r="K68" i="7"/>
  <c r="L68" i="7"/>
  <c r="M68" i="7"/>
  <c r="N68" i="7"/>
  <c r="O68" i="7"/>
  <c r="P68" i="7"/>
  <c r="Q68" i="7"/>
  <c r="R68" i="7"/>
  <c r="S68" i="7"/>
  <c r="T68" i="7"/>
  <c r="K69" i="7"/>
  <c r="L69" i="7"/>
  <c r="M69" i="7"/>
  <c r="N69" i="7"/>
  <c r="O69" i="7"/>
  <c r="P69" i="7"/>
  <c r="Q69" i="7"/>
  <c r="R69" i="7"/>
  <c r="S69" i="7"/>
  <c r="T69" i="7"/>
  <c r="K70" i="7"/>
  <c r="L70" i="7"/>
  <c r="M70" i="7"/>
  <c r="N70" i="7"/>
  <c r="O70" i="7"/>
  <c r="P70" i="7"/>
  <c r="Q70" i="7"/>
  <c r="R70" i="7"/>
  <c r="S70" i="7"/>
  <c r="T70" i="7"/>
  <c r="K71" i="7"/>
  <c r="L71" i="7"/>
  <c r="M71" i="7"/>
  <c r="N71" i="7"/>
  <c r="O71" i="7"/>
  <c r="P71" i="7"/>
  <c r="Q71" i="7"/>
  <c r="R71" i="7"/>
  <c r="S71" i="7"/>
  <c r="T71" i="7"/>
  <c r="K72" i="7"/>
  <c r="L72" i="7"/>
  <c r="M72" i="7"/>
  <c r="N72" i="7"/>
  <c r="O72" i="7"/>
  <c r="P72" i="7"/>
  <c r="Q72" i="7"/>
  <c r="R72" i="7"/>
  <c r="S72" i="7"/>
  <c r="T72" i="7"/>
  <c r="K73" i="7"/>
  <c r="L73" i="7"/>
  <c r="M73" i="7"/>
  <c r="N73" i="7"/>
  <c r="O73" i="7"/>
  <c r="P73" i="7"/>
  <c r="Q73" i="7"/>
  <c r="R73" i="7"/>
  <c r="S73" i="7"/>
  <c r="T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K79" i="7"/>
  <c r="L79" i="7"/>
  <c r="M79" i="7"/>
  <c r="N79" i="7"/>
  <c r="O79" i="7"/>
  <c r="P79" i="7"/>
  <c r="Q79" i="7"/>
  <c r="R79" i="7"/>
  <c r="S79" i="7"/>
  <c r="T79" i="7"/>
  <c r="K80" i="7"/>
  <c r="L80" i="7"/>
  <c r="M80" i="7"/>
  <c r="N80" i="7"/>
  <c r="O80" i="7"/>
  <c r="P80" i="7"/>
  <c r="Q80" i="7"/>
  <c r="R80" i="7"/>
  <c r="S80" i="7"/>
  <c r="T80" i="7"/>
  <c r="K81" i="7"/>
  <c r="L81" i="7"/>
  <c r="M81" i="7"/>
  <c r="N81" i="7"/>
  <c r="O81" i="7"/>
  <c r="P81" i="7"/>
  <c r="Q81" i="7"/>
  <c r="R81" i="7"/>
  <c r="S81" i="7"/>
  <c r="T81" i="7"/>
  <c r="K82" i="7"/>
  <c r="L82" i="7"/>
  <c r="M82" i="7"/>
  <c r="N82" i="7"/>
  <c r="O82" i="7"/>
  <c r="P82" i="7"/>
  <c r="Q82" i="7"/>
  <c r="R82" i="7"/>
  <c r="S82" i="7"/>
  <c r="T82" i="7"/>
  <c r="K83" i="7"/>
  <c r="L83" i="7"/>
  <c r="M83" i="7"/>
  <c r="N83" i="7"/>
  <c r="O83" i="7"/>
  <c r="P83" i="7"/>
  <c r="Q83" i="7"/>
  <c r="R83" i="7"/>
  <c r="S83" i="7"/>
  <c r="T83" i="7"/>
  <c r="K84" i="7"/>
  <c r="L84" i="7"/>
  <c r="M84" i="7"/>
  <c r="N84" i="7"/>
  <c r="O84" i="7"/>
  <c r="P84" i="7"/>
  <c r="Q84" i="7"/>
  <c r="R84" i="7"/>
  <c r="S84" i="7"/>
  <c r="T84" i="7"/>
  <c r="K85" i="7"/>
  <c r="L85" i="7"/>
  <c r="M85" i="7"/>
  <c r="N85" i="7"/>
  <c r="O85" i="7"/>
  <c r="P85" i="7"/>
  <c r="Q85" i="7"/>
  <c r="R85" i="7"/>
  <c r="S85" i="7"/>
  <c r="T85" i="7"/>
  <c r="K86" i="7"/>
  <c r="L86" i="7"/>
  <c r="M86" i="7"/>
  <c r="N86" i="7"/>
  <c r="O86" i="7"/>
  <c r="P86" i="7"/>
  <c r="Q86" i="7"/>
  <c r="R86" i="7"/>
  <c r="S86" i="7"/>
  <c r="T86" i="7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M98" i="7"/>
  <c r="N98" i="7"/>
  <c r="O98" i="7"/>
  <c r="P98" i="7"/>
  <c r="Q98" i="7"/>
  <c r="R98" i="7"/>
  <c r="S98" i="7"/>
  <c r="T98" i="7"/>
  <c r="K99" i="7"/>
  <c r="L99" i="7"/>
  <c r="M99" i="7"/>
  <c r="N99" i="7"/>
  <c r="O99" i="7"/>
  <c r="P99" i="7"/>
  <c r="Q99" i="7"/>
  <c r="R99" i="7"/>
  <c r="S99" i="7"/>
  <c r="T99" i="7"/>
  <c r="K100" i="7"/>
  <c r="L100" i="7"/>
  <c r="M100" i="7"/>
  <c r="N100" i="7"/>
  <c r="O100" i="7"/>
  <c r="P100" i="7"/>
  <c r="Q100" i="7"/>
  <c r="R100" i="7"/>
  <c r="S100" i="7"/>
  <c r="T100" i="7"/>
  <c r="K101" i="7"/>
  <c r="L101" i="7"/>
  <c r="M101" i="7"/>
  <c r="N101" i="7"/>
  <c r="O101" i="7"/>
  <c r="P101" i="7"/>
  <c r="Q101" i="7"/>
  <c r="R101" i="7"/>
  <c r="S101" i="7"/>
  <c r="T101" i="7"/>
  <c r="K102" i="7"/>
  <c r="L102" i="7"/>
  <c r="M102" i="7"/>
  <c r="N102" i="7"/>
  <c r="O102" i="7"/>
  <c r="P102" i="7"/>
  <c r="Q102" i="7"/>
  <c r="R102" i="7"/>
  <c r="S102" i="7"/>
  <c r="T102" i="7"/>
  <c r="K103" i="7"/>
  <c r="L103" i="7"/>
  <c r="M103" i="7"/>
  <c r="N103" i="7"/>
  <c r="O103" i="7"/>
  <c r="P103" i="7"/>
  <c r="Q103" i="7"/>
  <c r="R103" i="7"/>
  <c r="S103" i="7"/>
  <c r="T103" i="7"/>
  <c r="K104" i="7"/>
  <c r="L104" i="7"/>
  <c r="M104" i="7"/>
  <c r="N104" i="7"/>
  <c r="O104" i="7"/>
  <c r="P104" i="7"/>
  <c r="Q104" i="7"/>
  <c r="R104" i="7"/>
  <c r="S104" i="7"/>
  <c r="T104" i="7"/>
  <c r="K105" i="7"/>
  <c r="L105" i="7"/>
  <c r="M105" i="7"/>
  <c r="N105" i="7"/>
  <c r="O105" i="7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K107" i="7"/>
  <c r="L107" i="7"/>
  <c r="M107" i="7"/>
  <c r="N107" i="7"/>
  <c r="O107" i="7"/>
  <c r="P107" i="7"/>
  <c r="Q107" i="7"/>
  <c r="R107" i="7"/>
  <c r="S107" i="7"/>
  <c r="T107" i="7"/>
  <c r="K108" i="7"/>
  <c r="L108" i="7"/>
  <c r="M108" i="7"/>
  <c r="N108" i="7"/>
  <c r="O108" i="7"/>
  <c r="P108" i="7"/>
  <c r="Q108" i="7"/>
  <c r="R108" i="7"/>
  <c r="S108" i="7"/>
  <c r="T108" i="7"/>
  <c r="K109" i="7"/>
  <c r="L109" i="7"/>
  <c r="M109" i="7"/>
  <c r="N109" i="7"/>
  <c r="O109" i="7"/>
  <c r="P109" i="7"/>
  <c r="Q109" i="7"/>
  <c r="R109" i="7"/>
  <c r="S109" i="7"/>
  <c r="T109" i="7"/>
  <c r="K110" i="7"/>
  <c r="L110" i="7"/>
  <c r="M110" i="7"/>
  <c r="N110" i="7"/>
  <c r="O110" i="7"/>
  <c r="P110" i="7"/>
  <c r="Q110" i="7"/>
  <c r="R110" i="7"/>
  <c r="S110" i="7"/>
  <c r="T110" i="7"/>
  <c r="K111" i="7"/>
  <c r="L111" i="7"/>
  <c r="M111" i="7"/>
  <c r="N111" i="7"/>
  <c r="O111" i="7"/>
  <c r="P111" i="7"/>
  <c r="Q111" i="7"/>
  <c r="R111" i="7"/>
  <c r="S111" i="7"/>
  <c r="T111" i="7"/>
  <c r="K112" i="7"/>
  <c r="L112" i="7"/>
  <c r="M112" i="7"/>
  <c r="N112" i="7"/>
  <c r="O112" i="7"/>
  <c r="P112" i="7"/>
  <c r="Q112" i="7"/>
  <c r="R112" i="7"/>
  <c r="S112" i="7"/>
  <c r="T112" i="7"/>
  <c r="K113" i="7"/>
  <c r="L113" i="7"/>
  <c r="M113" i="7"/>
  <c r="N113" i="7"/>
  <c r="O113" i="7"/>
  <c r="P113" i="7"/>
  <c r="Q113" i="7"/>
  <c r="R113" i="7"/>
  <c r="S113" i="7"/>
  <c r="T113" i="7"/>
  <c r="K114" i="7"/>
  <c r="L114" i="7"/>
  <c r="M114" i="7"/>
  <c r="N114" i="7"/>
  <c r="O114" i="7"/>
  <c r="P114" i="7"/>
  <c r="Q114" i="7"/>
  <c r="R114" i="7"/>
  <c r="S114" i="7"/>
  <c r="T114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K120" i="7"/>
  <c r="L120" i="7"/>
  <c r="M120" i="7"/>
  <c r="N120" i="7"/>
  <c r="O120" i="7"/>
  <c r="P120" i="7"/>
  <c r="Q120" i="7"/>
  <c r="R120" i="7"/>
  <c r="S120" i="7"/>
  <c r="T120" i="7"/>
  <c r="K121" i="7"/>
  <c r="L121" i="7"/>
  <c r="M121" i="7"/>
  <c r="N121" i="7"/>
  <c r="O121" i="7"/>
  <c r="P121" i="7"/>
  <c r="Q121" i="7"/>
  <c r="R121" i="7"/>
  <c r="S121" i="7"/>
  <c r="T121" i="7"/>
  <c r="K122" i="7"/>
  <c r="L122" i="7"/>
  <c r="M122" i="7"/>
  <c r="N122" i="7"/>
  <c r="O122" i="7"/>
  <c r="P122" i="7"/>
  <c r="Q122" i="7"/>
  <c r="R122" i="7"/>
  <c r="S122" i="7"/>
  <c r="T122" i="7"/>
  <c r="K123" i="7"/>
  <c r="L123" i="7"/>
  <c r="M123" i="7"/>
  <c r="N123" i="7"/>
  <c r="O123" i="7"/>
  <c r="P123" i="7"/>
  <c r="Q123" i="7"/>
  <c r="R123" i="7"/>
  <c r="S123" i="7"/>
  <c r="T123" i="7"/>
  <c r="K124" i="7"/>
  <c r="L124" i="7"/>
  <c r="M124" i="7"/>
  <c r="N124" i="7"/>
  <c r="O124" i="7"/>
  <c r="P124" i="7"/>
  <c r="Q124" i="7"/>
  <c r="R124" i="7"/>
  <c r="S124" i="7"/>
  <c r="T124" i="7"/>
  <c r="K125" i="7"/>
  <c r="L125" i="7"/>
  <c r="M125" i="7"/>
  <c r="N125" i="7"/>
  <c r="O125" i="7"/>
  <c r="P125" i="7"/>
  <c r="Q125" i="7"/>
  <c r="R125" i="7"/>
  <c r="S125" i="7"/>
  <c r="T125" i="7"/>
  <c r="K126" i="7"/>
  <c r="L126" i="7"/>
  <c r="M126" i="7"/>
  <c r="N126" i="7"/>
  <c r="O126" i="7"/>
  <c r="P126" i="7"/>
  <c r="Q126" i="7"/>
  <c r="R126" i="7"/>
  <c r="S126" i="7"/>
  <c r="T126" i="7"/>
  <c r="K127" i="7"/>
  <c r="L127" i="7"/>
  <c r="M127" i="7"/>
  <c r="N127" i="7"/>
  <c r="O127" i="7"/>
  <c r="P127" i="7"/>
  <c r="Q127" i="7"/>
  <c r="R127" i="7"/>
  <c r="S127" i="7"/>
  <c r="T127" i="7"/>
  <c r="K128" i="7"/>
  <c r="L128" i="7"/>
  <c r="M128" i="7"/>
  <c r="N128" i="7"/>
  <c r="O128" i="7"/>
  <c r="P128" i="7"/>
  <c r="Q128" i="7"/>
  <c r="R128" i="7"/>
  <c r="S128" i="7"/>
  <c r="T128" i="7"/>
  <c r="K129" i="7"/>
  <c r="L129" i="7"/>
  <c r="M129" i="7"/>
  <c r="N129" i="7"/>
  <c r="O129" i="7"/>
  <c r="P129" i="7"/>
  <c r="Q129" i="7"/>
  <c r="R129" i="7"/>
  <c r="S129" i="7"/>
  <c r="T129" i="7"/>
  <c r="K130" i="7"/>
  <c r="L130" i="7"/>
  <c r="M130" i="7"/>
  <c r="N130" i="7"/>
  <c r="O130" i="7"/>
  <c r="P130" i="7"/>
  <c r="Q130" i="7"/>
  <c r="R130" i="7"/>
  <c r="S130" i="7"/>
  <c r="T130" i="7"/>
  <c r="K131" i="7"/>
  <c r="L131" i="7"/>
  <c r="M131" i="7"/>
  <c r="N131" i="7"/>
  <c r="O131" i="7"/>
  <c r="P131" i="7"/>
  <c r="Q131" i="7"/>
  <c r="R131" i="7"/>
  <c r="S131" i="7"/>
  <c r="T131" i="7"/>
  <c r="K132" i="7"/>
  <c r="L132" i="7"/>
  <c r="M132" i="7"/>
  <c r="N132" i="7"/>
  <c r="O132" i="7"/>
  <c r="P132" i="7"/>
  <c r="Q132" i="7"/>
  <c r="R132" i="7"/>
  <c r="S132" i="7"/>
  <c r="T132" i="7"/>
  <c r="K133" i="7"/>
  <c r="L133" i="7"/>
  <c r="M133" i="7"/>
  <c r="N133" i="7"/>
  <c r="O133" i="7"/>
  <c r="P133" i="7"/>
  <c r="Q133" i="7"/>
  <c r="R133" i="7"/>
  <c r="S133" i="7"/>
  <c r="T133" i="7"/>
  <c r="K134" i="7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K136" i="7"/>
  <c r="L136" i="7"/>
  <c r="M136" i="7"/>
  <c r="N136" i="7"/>
  <c r="O136" i="7"/>
  <c r="P136" i="7"/>
  <c r="Q136" i="7"/>
  <c r="R136" i="7"/>
  <c r="S136" i="7"/>
  <c r="T136" i="7"/>
  <c r="K137" i="7"/>
  <c r="L137" i="7"/>
  <c r="M137" i="7"/>
  <c r="N137" i="7"/>
  <c r="O137" i="7"/>
  <c r="P137" i="7"/>
  <c r="Q137" i="7"/>
  <c r="R137" i="7"/>
  <c r="S137" i="7"/>
  <c r="T137" i="7"/>
  <c r="K138" i="7"/>
  <c r="L138" i="7"/>
  <c r="M138" i="7"/>
  <c r="N138" i="7"/>
  <c r="O138" i="7"/>
  <c r="P138" i="7"/>
  <c r="Q138" i="7"/>
  <c r="R138" i="7"/>
  <c r="S138" i="7"/>
  <c r="T138" i="7"/>
  <c r="K139" i="7"/>
  <c r="L139" i="7"/>
  <c r="M139" i="7"/>
  <c r="N139" i="7"/>
  <c r="O139" i="7"/>
  <c r="P139" i="7"/>
  <c r="Q139" i="7"/>
  <c r="R139" i="7"/>
  <c r="S139" i="7"/>
  <c r="T139" i="7"/>
  <c r="K140" i="7"/>
  <c r="L140" i="7"/>
  <c r="M140" i="7"/>
  <c r="N140" i="7"/>
  <c r="O140" i="7"/>
  <c r="P140" i="7"/>
  <c r="Q140" i="7"/>
  <c r="R140" i="7"/>
  <c r="S140" i="7"/>
  <c r="T140" i="7"/>
  <c r="K141" i="7"/>
  <c r="L141" i="7"/>
  <c r="M141" i="7"/>
  <c r="N141" i="7"/>
  <c r="O141" i="7"/>
  <c r="P141" i="7"/>
  <c r="Q141" i="7"/>
  <c r="R141" i="7"/>
  <c r="S141" i="7"/>
  <c r="T141" i="7"/>
  <c r="K142" i="7"/>
  <c r="L142" i="7"/>
  <c r="M142" i="7"/>
  <c r="N142" i="7"/>
  <c r="O142" i="7"/>
  <c r="P142" i="7"/>
  <c r="Q142" i="7"/>
  <c r="R142" i="7"/>
  <c r="S142" i="7"/>
  <c r="T142" i="7"/>
  <c r="K143" i="7"/>
  <c r="L143" i="7"/>
  <c r="M143" i="7"/>
  <c r="N143" i="7"/>
  <c r="O143" i="7"/>
  <c r="P143" i="7"/>
  <c r="Q143" i="7"/>
  <c r="R143" i="7"/>
  <c r="S143" i="7"/>
  <c r="T143" i="7"/>
  <c r="K144" i="7"/>
  <c r="L144" i="7"/>
  <c r="M144" i="7"/>
  <c r="N144" i="7"/>
  <c r="O144" i="7"/>
  <c r="P144" i="7"/>
  <c r="Q144" i="7"/>
  <c r="R144" i="7"/>
  <c r="S144" i="7"/>
  <c r="T144" i="7"/>
  <c r="K145" i="7"/>
  <c r="L145" i="7"/>
  <c r="M145" i="7"/>
  <c r="N145" i="7"/>
  <c r="O145" i="7"/>
  <c r="P145" i="7"/>
  <c r="Q145" i="7"/>
  <c r="R145" i="7"/>
  <c r="S145" i="7"/>
  <c r="T145" i="7"/>
  <c r="K146" i="7"/>
  <c r="L146" i="7"/>
  <c r="M146" i="7"/>
  <c r="N146" i="7"/>
  <c r="O146" i="7"/>
  <c r="P146" i="7"/>
  <c r="Q146" i="7"/>
  <c r="R146" i="7"/>
  <c r="S146" i="7"/>
  <c r="T146" i="7"/>
  <c r="K147" i="7"/>
  <c r="L147" i="7"/>
  <c r="M147" i="7"/>
  <c r="N147" i="7"/>
  <c r="O147" i="7"/>
  <c r="P147" i="7"/>
  <c r="Q147" i="7"/>
  <c r="R147" i="7"/>
  <c r="S147" i="7"/>
  <c r="T147" i="7"/>
  <c r="K148" i="7"/>
  <c r="L148" i="7"/>
  <c r="M148" i="7"/>
  <c r="N148" i="7"/>
  <c r="O148" i="7"/>
  <c r="P148" i="7"/>
  <c r="Q148" i="7"/>
  <c r="R148" i="7"/>
  <c r="S148" i="7"/>
  <c r="T148" i="7"/>
  <c r="K149" i="7"/>
  <c r="L149" i="7"/>
  <c r="M149" i="7"/>
  <c r="N149" i="7"/>
  <c r="O149" i="7"/>
  <c r="P149" i="7"/>
  <c r="Q149" i="7"/>
  <c r="R149" i="7"/>
  <c r="S149" i="7"/>
  <c r="T149" i="7"/>
  <c r="K150" i="7"/>
  <c r="L150" i="7"/>
  <c r="M150" i="7"/>
  <c r="N150" i="7"/>
  <c r="O150" i="7"/>
  <c r="P150" i="7"/>
  <c r="Q150" i="7"/>
  <c r="R150" i="7"/>
  <c r="S150" i="7"/>
  <c r="T150" i="7"/>
  <c r="K151" i="7"/>
  <c r="L151" i="7"/>
  <c r="M151" i="7"/>
  <c r="N151" i="7"/>
  <c r="O151" i="7"/>
  <c r="P151" i="7"/>
  <c r="Q151" i="7"/>
  <c r="R151" i="7"/>
  <c r="S151" i="7"/>
  <c r="T151" i="7"/>
  <c r="K152" i="7"/>
  <c r="L152" i="7"/>
  <c r="M152" i="7"/>
  <c r="N152" i="7"/>
  <c r="O152" i="7"/>
  <c r="P152" i="7"/>
  <c r="Q152" i="7"/>
  <c r="R152" i="7"/>
  <c r="S152" i="7"/>
  <c r="T152" i="7"/>
  <c r="K153" i="7"/>
  <c r="L153" i="7"/>
  <c r="M153" i="7"/>
  <c r="N153" i="7"/>
  <c r="O153" i="7"/>
  <c r="P153" i="7"/>
  <c r="Q153" i="7"/>
  <c r="R153" i="7"/>
  <c r="S153" i="7"/>
  <c r="T153" i="7"/>
  <c r="K154" i="7"/>
  <c r="L154" i="7"/>
  <c r="M154" i="7"/>
  <c r="N154" i="7"/>
  <c r="O154" i="7"/>
  <c r="P154" i="7"/>
  <c r="Q154" i="7"/>
  <c r="R154" i="7"/>
  <c r="S154" i="7"/>
  <c r="T154" i="7"/>
  <c r="K155" i="7"/>
  <c r="L155" i="7"/>
  <c r="M155" i="7"/>
  <c r="N155" i="7"/>
  <c r="O155" i="7"/>
  <c r="P155" i="7"/>
  <c r="Q155" i="7"/>
  <c r="R155" i="7"/>
  <c r="S155" i="7"/>
  <c r="T155" i="7"/>
  <c r="K156" i="7"/>
  <c r="L156" i="7"/>
  <c r="M156" i="7"/>
  <c r="N156" i="7"/>
  <c r="O156" i="7"/>
  <c r="P156" i="7"/>
  <c r="Q156" i="7"/>
  <c r="R156" i="7"/>
  <c r="S156" i="7"/>
  <c r="T156" i="7"/>
  <c r="K157" i="7"/>
  <c r="L157" i="7"/>
  <c r="M157" i="7"/>
  <c r="N157" i="7"/>
  <c r="O157" i="7"/>
  <c r="P157" i="7"/>
  <c r="Q157" i="7"/>
  <c r="R157" i="7"/>
  <c r="S157" i="7"/>
  <c r="T157" i="7"/>
  <c r="K158" i="7"/>
  <c r="L158" i="7"/>
  <c r="M158" i="7"/>
  <c r="N158" i="7"/>
  <c r="O158" i="7"/>
  <c r="P158" i="7"/>
  <c r="Q158" i="7"/>
  <c r="R158" i="7"/>
  <c r="S158" i="7"/>
  <c r="T158" i="7"/>
  <c r="K159" i="7"/>
  <c r="L159" i="7"/>
  <c r="M159" i="7"/>
  <c r="N159" i="7"/>
  <c r="O159" i="7"/>
  <c r="P159" i="7"/>
  <c r="Q159" i="7"/>
  <c r="R159" i="7"/>
  <c r="S159" i="7"/>
  <c r="T159" i="7"/>
  <c r="K160" i="7"/>
  <c r="L160" i="7"/>
  <c r="M160" i="7"/>
  <c r="N160" i="7"/>
  <c r="O160" i="7"/>
  <c r="P160" i="7"/>
  <c r="Q160" i="7"/>
  <c r="R160" i="7"/>
  <c r="S160" i="7"/>
  <c r="T160" i="7"/>
  <c r="K161" i="7"/>
  <c r="L161" i="7"/>
  <c r="M161" i="7"/>
  <c r="N161" i="7"/>
  <c r="O161" i="7"/>
  <c r="P161" i="7"/>
  <c r="Q161" i="7"/>
  <c r="R161" i="7"/>
  <c r="S161" i="7"/>
  <c r="T161" i="7"/>
  <c r="K162" i="7"/>
  <c r="L162" i="7"/>
  <c r="M162" i="7"/>
  <c r="N162" i="7"/>
  <c r="O162" i="7"/>
  <c r="P162" i="7"/>
  <c r="Q162" i="7"/>
  <c r="R162" i="7"/>
  <c r="S162" i="7"/>
  <c r="T162" i="7"/>
  <c r="K163" i="7"/>
  <c r="L163" i="7"/>
  <c r="M163" i="7"/>
  <c r="N163" i="7"/>
  <c r="O163" i="7"/>
  <c r="P163" i="7"/>
  <c r="Q163" i="7"/>
  <c r="R163" i="7"/>
  <c r="S163" i="7"/>
  <c r="T163" i="7"/>
  <c r="K164" i="7"/>
  <c r="L164" i="7"/>
  <c r="M164" i="7"/>
  <c r="N164" i="7"/>
  <c r="O164" i="7"/>
  <c r="P164" i="7"/>
  <c r="Q164" i="7"/>
  <c r="R164" i="7"/>
  <c r="S164" i="7"/>
  <c r="T164" i="7"/>
  <c r="K165" i="7"/>
  <c r="L165" i="7"/>
  <c r="M165" i="7"/>
  <c r="N165" i="7"/>
  <c r="O165" i="7"/>
  <c r="P165" i="7"/>
  <c r="Q165" i="7"/>
  <c r="R165" i="7"/>
  <c r="S165" i="7"/>
  <c r="T165" i="7"/>
  <c r="K166" i="7"/>
  <c r="L166" i="7"/>
  <c r="M166" i="7"/>
  <c r="N166" i="7"/>
  <c r="O166" i="7"/>
  <c r="P166" i="7"/>
  <c r="Q166" i="7"/>
  <c r="R166" i="7"/>
  <c r="S166" i="7"/>
  <c r="T166" i="7"/>
  <c r="K167" i="7"/>
  <c r="L167" i="7"/>
  <c r="M167" i="7"/>
  <c r="N167" i="7"/>
  <c r="O167" i="7"/>
  <c r="P167" i="7"/>
  <c r="Q167" i="7"/>
  <c r="R167" i="7"/>
  <c r="S167" i="7"/>
  <c r="T167" i="7"/>
  <c r="K168" i="7"/>
  <c r="L168" i="7"/>
  <c r="M168" i="7"/>
  <c r="N168" i="7"/>
  <c r="O168" i="7"/>
  <c r="P168" i="7"/>
  <c r="Q168" i="7"/>
  <c r="R168" i="7"/>
  <c r="S168" i="7"/>
  <c r="T168" i="7"/>
  <c r="K169" i="7"/>
  <c r="L169" i="7"/>
  <c r="M169" i="7"/>
  <c r="N169" i="7"/>
  <c r="O169" i="7"/>
  <c r="P169" i="7"/>
  <c r="Q169" i="7"/>
  <c r="R169" i="7"/>
  <c r="S169" i="7"/>
  <c r="T169" i="7"/>
  <c r="K170" i="7"/>
  <c r="L170" i="7"/>
  <c r="M170" i="7"/>
  <c r="N170" i="7"/>
  <c r="O170" i="7"/>
  <c r="P170" i="7"/>
  <c r="Q170" i="7"/>
  <c r="R170" i="7"/>
  <c r="S170" i="7"/>
  <c r="T170" i="7"/>
  <c r="K171" i="7"/>
  <c r="L171" i="7"/>
  <c r="M171" i="7"/>
  <c r="N171" i="7"/>
  <c r="O171" i="7"/>
  <c r="P171" i="7"/>
  <c r="Q171" i="7"/>
  <c r="R171" i="7"/>
  <c r="S171" i="7"/>
  <c r="T171" i="7"/>
  <c r="K172" i="7"/>
  <c r="L172" i="7"/>
  <c r="M172" i="7"/>
  <c r="N172" i="7"/>
  <c r="O172" i="7"/>
  <c r="P172" i="7"/>
  <c r="Q172" i="7"/>
  <c r="R172" i="7"/>
  <c r="S172" i="7"/>
  <c r="T172" i="7"/>
  <c r="K173" i="7"/>
  <c r="L173" i="7"/>
  <c r="M173" i="7"/>
  <c r="N173" i="7"/>
  <c r="O173" i="7"/>
  <c r="P173" i="7"/>
  <c r="Q173" i="7"/>
  <c r="R173" i="7"/>
  <c r="S173" i="7"/>
  <c r="T173" i="7"/>
  <c r="K174" i="7"/>
  <c r="L174" i="7"/>
  <c r="M174" i="7"/>
  <c r="N174" i="7"/>
  <c r="O174" i="7"/>
  <c r="P174" i="7"/>
  <c r="Q174" i="7"/>
  <c r="R174" i="7"/>
  <c r="S174" i="7"/>
  <c r="T174" i="7"/>
  <c r="K175" i="7"/>
  <c r="L175" i="7"/>
  <c r="M175" i="7"/>
  <c r="N175" i="7"/>
  <c r="O175" i="7"/>
  <c r="P175" i="7"/>
  <c r="Q175" i="7"/>
  <c r="R175" i="7"/>
  <c r="S175" i="7"/>
  <c r="T175" i="7"/>
  <c r="K176" i="7"/>
  <c r="L176" i="7"/>
  <c r="M176" i="7"/>
  <c r="N176" i="7"/>
  <c r="O176" i="7"/>
  <c r="P176" i="7"/>
  <c r="Q176" i="7"/>
  <c r="R176" i="7"/>
  <c r="S176" i="7"/>
  <c r="T176" i="7"/>
  <c r="K177" i="7"/>
  <c r="L177" i="7"/>
  <c r="M177" i="7"/>
  <c r="N177" i="7"/>
  <c r="O177" i="7"/>
  <c r="P177" i="7"/>
  <c r="Q177" i="7"/>
  <c r="R177" i="7"/>
  <c r="S177" i="7"/>
  <c r="T177" i="7"/>
  <c r="K178" i="7"/>
  <c r="L178" i="7"/>
  <c r="M178" i="7"/>
  <c r="N178" i="7"/>
  <c r="O178" i="7"/>
  <c r="P178" i="7"/>
  <c r="Q178" i="7"/>
  <c r="R178" i="7"/>
  <c r="S178" i="7"/>
  <c r="T178" i="7"/>
  <c r="K179" i="7"/>
  <c r="L179" i="7"/>
  <c r="M179" i="7"/>
  <c r="N179" i="7"/>
  <c r="O179" i="7"/>
  <c r="P179" i="7"/>
  <c r="Q179" i="7"/>
  <c r="R179" i="7"/>
  <c r="S179" i="7"/>
  <c r="T179" i="7"/>
  <c r="K180" i="7"/>
  <c r="L180" i="7"/>
  <c r="M180" i="7"/>
  <c r="N180" i="7"/>
  <c r="O180" i="7"/>
  <c r="P180" i="7"/>
  <c r="Q180" i="7"/>
  <c r="R180" i="7"/>
  <c r="S180" i="7"/>
  <c r="T180" i="7"/>
  <c r="K181" i="7"/>
  <c r="L181" i="7"/>
  <c r="M181" i="7"/>
  <c r="N181" i="7"/>
  <c r="O181" i="7"/>
  <c r="P181" i="7"/>
  <c r="Q181" i="7"/>
  <c r="R181" i="7"/>
  <c r="S181" i="7"/>
  <c r="T181" i="7"/>
  <c r="K182" i="7"/>
  <c r="L182" i="7"/>
  <c r="M182" i="7"/>
  <c r="N182" i="7"/>
  <c r="O182" i="7"/>
  <c r="P182" i="7"/>
  <c r="Q182" i="7"/>
  <c r="R182" i="7"/>
  <c r="S182" i="7"/>
  <c r="T182" i="7"/>
  <c r="K183" i="7"/>
  <c r="L183" i="7"/>
  <c r="M183" i="7"/>
  <c r="N183" i="7"/>
  <c r="O183" i="7"/>
  <c r="P183" i="7"/>
  <c r="Q183" i="7"/>
  <c r="R183" i="7"/>
  <c r="S183" i="7"/>
  <c r="T183" i="7"/>
  <c r="K184" i="7"/>
  <c r="L184" i="7"/>
  <c r="M184" i="7"/>
  <c r="N184" i="7"/>
  <c r="O184" i="7"/>
  <c r="P184" i="7"/>
  <c r="Q184" i="7"/>
  <c r="R184" i="7"/>
  <c r="S184" i="7"/>
  <c r="T184" i="7"/>
  <c r="K185" i="7"/>
  <c r="L185" i="7"/>
  <c r="M185" i="7"/>
  <c r="N185" i="7"/>
  <c r="O185" i="7"/>
  <c r="P185" i="7"/>
  <c r="Q185" i="7"/>
  <c r="R185" i="7"/>
  <c r="S185" i="7"/>
  <c r="T185" i="7"/>
  <c r="K186" i="7"/>
  <c r="L186" i="7"/>
  <c r="M186" i="7"/>
  <c r="N186" i="7"/>
  <c r="O186" i="7"/>
  <c r="P186" i="7"/>
  <c r="Q186" i="7"/>
  <c r="R186" i="7"/>
  <c r="S186" i="7"/>
  <c r="T186" i="7"/>
  <c r="K187" i="7"/>
  <c r="L187" i="7"/>
  <c r="M187" i="7"/>
  <c r="N187" i="7"/>
  <c r="O187" i="7"/>
  <c r="P187" i="7"/>
  <c r="Q187" i="7"/>
  <c r="R187" i="7"/>
  <c r="S187" i="7"/>
  <c r="T187" i="7"/>
  <c r="K188" i="7"/>
  <c r="L188" i="7"/>
  <c r="M188" i="7"/>
  <c r="N188" i="7"/>
  <c r="O188" i="7"/>
  <c r="P188" i="7"/>
  <c r="Q188" i="7"/>
  <c r="R188" i="7"/>
  <c r="S188" i="7"/>
  <c r="T188" i="7"/>
  <c r="K189" i="7"/>
  <c r="L189" i="7"/>
  <c r="M189" i="7"/>
  <c r="N189" i="7"/>
  <c r="O189" i="7"/>
  <c r="P189" i="7"/>
  <c r="Q189" i="7"/>
  <c r="R189" i="7"/>
  <c r="S189" i="7"/>
  <c r="T189" i="7"/>
  <c r="K190" i="7"/>
  <c r="L190" i="7"/>
  <c r="M190" i="7"/>
  <c r="N190" i="7"/>
  <c r="O190" i="7"/>
  <c r="P190" i="7"/>
  <c r="Q190" i="7"/>
  <c r="R190" i="7"/>
  <c r="S190" i="7"/>
  <c r="T190" i="7"/>
  <c r="K191" i="7"/>
  <c r="L191" i="7"/>
  <c r="M191" i="7"/>
  <c r="N191" i="7"/>
  <c r="O191" i="7"/>
  <c r="P191" i="7"/>
  <c r="Q191" i="7"/>
  <c r="R191" i="7"/>
  <c r="S191" i="7"/>
  <c r="T191" i="7"/>
  <c r="K192" i="7"/>
  <c r="L192" i="7"/>
  <c r="M192" i="7"/>
  <c r="N192" i="7"/>
  <c r="O192" i="7"/>
  <c r="P192" i="7"/>
  <c r="Q192" i="7"/>
  <c r="R192" i="7"/>
  <c r="S192" i="7"/>
  <c r="T192" i="7"/>
  <c r="K193" i="7"/>
  <c r="L193" i="7"/>
  <c r="M193" i="7"/>
  <c r="N193" i="7"/>
  <c r="O193" i="7"/>
  <c r="P193" i="7"/>
  <c r="Q193" i="7"/>
  <c r="R193" i="7"/>
  <c r="S193" i="7"/>
  <c r="T193" i="7"/>
  <c r="K194" i="7"/>
  <c r="L194" i="7"/>
  <c r="M194" i="7"/>
  <c r="N194" i="7"/>
  <c r="O194" i="7"/>
  <c r="P194" i="7"/>
  <c r="Q194" i="7"/>
  <c r="R194" i="7"/>
  <c r="S194" i="7"/>
  <c r="T194" i="7"/>
  <c r="K195" i="7"/>
  <c r="L195" i="7"/>
  <c r="M195" i="7"/>
  <c r="N195" i="7"/>
  <c r="O195" i="7"/>
  <c r="P195" i="7"/>
  <c r="Q195" i="7"/>
  <c r="R195" i="7"/>
  <c r="S195" i="7"/>
  <c r="T195" i="7"/>
  <c r="K196" i="7"/>
  <c r="L196" i="7"/>
  <c r="M196" i="7"/>
  <c r="N196" i="7"/>
  <c r="O196" i="7"/>
  <c r="P196" i="7"/>
  <c r="Q196" i="7"/>
  <c r="R196" i="7"/>
  <c r="S196" i="7"/>
  <c r="T196" i="7"/>
  <c r="K197" i="7"/>
  <c r="L197" i="7"/>
  <c r="M197" i="7"/>
  <c r="N197" i="7"/>
  <c r="O197" i="7"/>
  <c r="P197" i="7"/>
  <c r="Q197" i="7"/>
  <c r="R197" i="7"/>
  <c r="S197" i="7"/>
  <c r="T197" i="7"/>
  <c r="K198" i="7"/>
  <c r="L198" i="7"/>
  <c r="M198" i="7"/>
  <c r="N198" i="7"/>
  <c r="O198" i="7"/>
  <c r="P198" i="7"/>
  <c r="Q198" i="7"/>
  <c r="R198" i="7"/>
  <c r="S198" i="7"/>
  <c r="T198" i="7"/>
  <c r="K199" i="7"/>
  <c r="L199" i="7"/>
  <c r="M199" i="7"/>
  <c r="N199" i="7"/>
  <c r="O199" i="7"/>
  <c r="P199" i="7"/>
  <c r="Q199" i="7"/>
  <c r="R199" i="7"/>
  <c r="S199" i="7"/>
  <c r="T199" i="7"/>
  <c r="K200" i="7"/>
  <c r="L200" i="7"/>
  <c r="M200" i="7"/>
  <c r="N200" i="7"/>
  <c r="O200" i="7"/>
  <c r="P200" i="7"/>
  <c r="Q200" i="7"/>
  <c r="R200" i="7"/>
  <c r="S200" i="7"/>
  <c r="T200" i="7"/>
  <c r="K201" i="7"/>
  <c r="L201" i="7"/>
  <c r="M201" i="7"/>
  <c r="N201" i="7"/>
  <c r="O201" i="7"/>
  <c r="P201" i="7"/>
  <c r="Q201" i="7"/>
  <c r="R201" i="7"/>
  <c r="S201" i="7"/>
  <c r="T201" i="7"/>
  <c r="K202" i="7"/>
  <c r="L202" i="7"/>
  <c r="M202" i="7"/>
  <c r="N202" i="7"/>
  <c r="O202" i="7"/>
  <c r="P202" i="7"/>
  <c r="Q202" i="7"/>
  <c r="R202" i="7"/>
  <c r="S202" i="7"/>
  <c r="T202" i="7"/>
  <c r="K203" i="7"/>
  <c r="L203" i="7"/>
  <c r="M203" i="7"/>
  <c r="N203" i="7"/>
  <c r="O203" i="7"/>
  <c r="P203" i="7"/>
  <c r="Q203" i="7"/>
  <c r="R203" i="7"/>
  <c r="S203" i="7"/>
  <c r="T203" i="7"/>
  <c r="K204" i="7"/>
  <c r="L204" i="7"/>
  <c r="M204" i="7"/>
  <c r="N204" i="7"/>
  <c r="O204" i="7"/>
  <c r="P204" i="7"/>
  <c r="Q204" i="7"/>
  <c r="R204" i="7"/>
  <c r="S204" i="7"/>
  <c r="T204" i="7"/>
  <c r="K205" i="7"/>
  <c r="L205" i="7"/>
  <c r="M205" i="7"/>
  <c r="N205" i="7"/>
  <c r="O205" i="7"/>
  <c r="P205" i="7"/>
  <c r="Q205" i="7"/>
  <c r="R205" i="7"/>
  <c r="S205" i="7"/>
  <c r="T205" i="7"/>
  <c r="K206" i="7"/>
  <c r="L206" i="7"/>
  <c r="M206" i="7"/>
  <c r="N206" i="7"/>
  <c r="O206" i="7"/>
  <c r="P206" i="7"/>
  <c r="Q206" i="7"/>
  <c r="R206" i="7"/>
  <c r="S206" i="7"/>
  <c r="T206" i="7"/>
  <c r="K207" i="7"/>
  <c r="L207" i="7"/>
  <c r="M207" i="7"/>
  <c r="N207" i="7"/>
  <c r="O207" i="7"/>
  <c r="P207" i="7"/>
  <c r="Q207" i="7"/>
  <c r="R207" i="7"/>
  <c r="S207" i="7"/>
  <c r="T207" i="7"/>
  <c r="K208" i="7"/>
  <c r="L208" i="7"/>
  <c r="M208" i="7"/>
  <c r="N208" i="7"/>
  <c r="O208" i="7"/>
  <c r="P208" i="7"/>
  <c r="Q208" i="7"/>
  <c r="R208" i="7"/>
  <c r="S208" i="7"/>
  <c r="T208" i="7"/>
  <c r="K209" i="7"/>
  <c r="L209" i="7"/>
  <c r="M209" i="7"/>
  <c r="N209" i="7"/>
  <c r="O209" i="7"/>
  <c r="P209" i="7"/>
  <c r="Q209" i="7"/>
  <c r="R209" i="7"/>
  <c r="S209" i="7"/>
  <c r="T209" i="7"/>
  <c r="K210" i="7"/>
  <c r="L210" i="7"/>
  <c r="M210" i="7"/>
  <c r="N210" i="7"/>
  <c r="O210" i="7"/>
  <c r="P210" i="7"/>
  <c r="Q210" i="7"/>
  <c r="R210" i="7"/>
  <c r="S210" i="7"/>
  <c r="T210" i="7"/>
  <c r="K211" i="7"/>
  <c r="L211" i="7"/>
  <c r="M211" i="7"/>
  <c r="N211" i="7"/>
  <c r="O211" i="7"/>
  <c r="P211" i="7"/>
  <c r="Q211" i="7"/>
  <c r="R211" i="7"/>
  <c r="S211" i="7"/>
  <c r="T211" i="7"/>
  <c r="K212" i="7"/>
  <c r="L212" i="7"/>
  <c r="M212" i="7"/>
  <c r="N212" i="7"/>
  <c r="O212" i="7"/>
  <c r="P212" i="7"/>
  <c r="Q212" i="7"/>
  <c r="R212" i="7"/>
  <c r="S212" i="7"/>
  <c r="T212" i="7"/>
  <c r="K213" i="7"/>
  <c r="L213" i="7"/>
  <c r="M213" i="7"/>
  <c r="N213" i="7"/>
  <c r="O213" i="7"/>
  <c r="P213" i="7"/>
  <c r="Q213" i="7"/>
  <c r="R213" i="7"/>
  <c r="S213" i="7"/>
  <c r="T213" i="7"/>
  <c r="K214" i="7"/>
  <c r="L214" i="7"/>
  <c r="M214" i="7"/>
  <c r="N214" i="7"/>
  <c r="O214" i="7"/>
  <c r="P214" i="7"/>
  <c r="Q214" i="7"/>
  <c r="R214" i="7"/>
  <c r="S214" i="7"/>
  <c r="T214" i="7"/>
  <c r="K215" i="7"/>
  <c r="L215" i="7"/>
  <c r="M215" i="7"/>
  <c r="N215" i="7"/>
  <c r="O215" i="7"/>
  <c r="P215" i="7"/>
  <c r="Q215" i="7"/>
  <c r="R215" i="7"/>
  <c r="S215" i="7"/>
  <c r="T215" i="7"/>
  <c r="K216" i="7"/>
  <c r="L216" i="7"/>
  <c r="M216" i="7"/>
  <c r="N216" i="7"/>
  <c r="O216" i="7"/>
  <c r="P216" i="7"/>
  <c r="Q216" i="7"/>
  <c r="R216" i="7"/>
  <c r="S216" i="7"/>
  <c r="T216" i="7"/>
  <c r="K217" i="7"/>
  <c r="L217" i="7"/>
  <c r="M217" i="7"/>
  <c r="N217" i="7"/>
  <c r="O217" i="7"/>
  <c r="P217" i="7"/>
  <c r="Q217" i="7"/>
  <c r="R217" i="7"/>
  <c r="S217" i="7"/>
  <c r="T217" i="7"/>
  <c r="K218" i="7"/>
  <c r="L218" i="7"/>
  <c r="M218" i="7"/>
  <c r="N218" i="7"/>
  <c r="O218" i="7"/>
  <c r="P218" i="7"/>
  <c r="Q218" i="7"/>
  <c r="R218" i="7"/>
  <c r="S218" i="7"/>
  <c r="T218" i="7"/>
  <c r="K219" i="7"/>
  <c r="L219" i="7"/>
  <c r="M219" i="7"/>
  <c r="N219" i="7"/>
  <c r="O219" i="7"/>
  <c r="P219" i="7"/>
  <c r="Q219" i="7"/>
  <c r="R219" i="7"/>
  <c r="S219" i="7"/>
  <c r="T219" i="7"/>
  <c r="K220" i="7"/>
  <c r="L220" i="7"/>
  <c r="M220" i="7"/>
  <c r="N220" i="7"/>
  <c r="O220" i="7"/>
  <c r="P220" i="7"/>
  <c r="Q220" i="7"/>
  <c r="R220" i="7"/>
  <c r="S220" i="7"/>
  <c r="T220" i="7"/>
  <c r="K221" i="7"/>
  <c r="L221" i="7"/>
  <c r="M221" i="7"/>
  <c r="N221" i="7"/>
  <c r="O221" i="7"/>
  <c r="P221" i="7"/>
  <c r="Q221" i="7"/>
  <c r="R221" i="7"/>
  <c r="S221" i="7"/>
  <c r="T221" i="7"/>
  <c r="K222" i="7"/>
  <c r="L222" i="7"/>
  <c r="M222" i="7"/>
  <c r="N222" i="7"/>
  <c r="O222" i="7"/>
  <c r="P222" i="7"/>
  <c r="Q222" i="7"/>
  <c r="R222" i="7"/>
  <c r="S222" i="7"/>
  <c r="T222" i="7"/>
  <c r="K223" i="7"/>
  <c r="L223" i="7"/>
  <c r="M223" i="7"/>
  <c r="N223" i="7"/>
  <c r="O223" i="7"/>
  <c r="P223" i="7"/>
  <c r="Q223" i="7"/>
  <c r="R223" i="7"/>
  <c r="S223" i="7"/>
  <c r="T223" i="7"/>
  <c r="K224" i="7"/>
  <c r="L224" i="7"/>
  <c r="M224" i="7"/>
  <c r="N224" i="7"/>
  <c r="O224" i="7"/>
  <c r="P224" i="7"/>
  <c r="Q224" i="7"/>
  <c r="R224" i="7"/>
  <c r="S224" i="7"/>
  <c r="T224" i="7"/>
  <c r="K225" i="7"/>
  <c r="L225" i="7"/>
  <c r="M225" i="7"/>
  <c r="N225" i="7"/>
  <c r="O225" i="7"/>
  <c r="P225" i="7"/>
  <c r="Q225" i="7"/>
  <c r="R225" i="7"/>
  <c r="S225" i="7"/>
  <c r="T225" i="7"/>
  <c r="K226" i="7"/>
  <c r="L226" i="7"/>
  <c r="M226" i="7"/>
  <c r="N226" i="7"/>
  <c r="O226" i="7"/>
  <c r="P226" i="7"/>
  <c r="Q226" i="7"/>
  <c r="R226" i="7"/>
  <c r="S226" i="7"/>
  <c r="T226" i="7"/>
  <c r="K227" i="7"/>
  <c r="L227" i="7"/>
  <c r="M227" i="7"/>
  <c r="N227" i="7"/>
  <c r="O227" i="7"/>
  <c r="P227" i="7"/>
  <c r="Q227" i="7"/>
  <c r="R227" i="7"/>
  <c r="S227" i="7"/>
  <c r="T227" i="7"/>
  <c r="K228" i="7"/>
  <c r="L228" i="7"/>
  <c r="M228" i="7"/>
  <c r="N228" i="7"/>
  <c r="O228" i="7"/>
  <c r="P228" i="7"/>
  <c r="Q228" i="7"/>
  <c r="R228" i="7"/>
  <c r="S228" i="7"/>
  <c r="T228" i="7"/>
  <c r="K229" i="7"/>
  <c r="L229" i="7"/>
  <c r="M229" i="7"/>
  <c r="N229" i="7"/>
  <c r="O229" i="7"/>
  <c r="P229" i="7"/>
  <c r="Q229" i="7"/>
  <c r="R229" i="7"/>
  <c r="S229" i="7"/>
  <c r="T229" i="7"/>
  <c r="K230" i="7"/>
  <c r="L230" i="7"/>
  <c r="M230" i="7"/>
  <c r="N230" i="7"/>
  <c r="O230" i="7"/>
  <c r="P230" i="7"/>
  <c r="Q230" i="7"/>
  <c r="R230" i="7"/>
  <c r="S230" i="7"/>
  <c r="T230" i="7"/>
  <c r="K231" i="7"/>
  <c r="L231" i="7"/>
  <c r="M231" i="7"/>
  <c r="N231" i="7"/>
  <c r="O231" i="7"/>
  <c r="P231" i="7"/>
  <c r="Q231" i="7"/>
  <c r="R231" i="7"/>
  <c r="S231" i="7"/>
  <c r="T231" i="7"/>
  <c r="K232" i="7"/>
  <c r="L232" i="7"/>
  <c r="M232" i="7"/>
  <c r="N232" i="7"/>
  <c r="O232" i="7"/>
  <c r="P232" i="7"/>
  <c r="Q232" i="7"/>
  <c r="R232" i="7"/>
  <c r="S232" i="7"/>
  <c r="T232" i="7"/>
  <c r="K233" i="7"/>
  <c r="L233" i="7"/>
  <c r="M233" i="7"/>
  <c r="N233" i="7"/>
  <c r="O233" i="7"/>
  <c r="P233" i="7"/>
  <c r="Q233" i="7"/>
  <c r="R233" i="7"/>
  <c r="S233" i="7"/>
  <c r="T233" i="7"/>
  <c r="K234" i="7"/>
  <c r="L234" i="7"/>
  <c r="M234" i="7"/>
  <c r="N234" i="7"/>
  <c r="O234" i="7"/>
  <c r="P234" i="7"/>
  <c r="Q234" i="7"/>
  <c r="R234" i="7"/>
  <c r="S234" i="7"/>
  <c r="T234" i="7"/>
  <c r="K235" i="7"/>
  <c r="L235" i="7"/>
  <c r="M235" i="7"/>
  <c r="N235" i="7"/>
  <c r="O235" i="7"/>
  <c r="P235" i="7"/>
  <c r="Q235" i="7"/>
  <c r="R235" i="7"/>
  <c r="S235" i="7"/>
  <c r="T235" i="7"/>
  <c r="K236" i="7"/>
  <c r="L236" i="7"/>
  <c r="M236" i="7"/>
  <c r="N236" i="7"/>
  <c r="O236" i="7"/>
  <c r="P236" i="7"/>
  <c r="Q236" i="7"/>
  <c r="R236" i="7"/>
  <c r="S236" i="7"/>
  <c r="T236" i="7"/>
  <c r="K237" i="7"/>
  <c r="L237" i="7"/>
  <c r="M237" i="7"/>
  <c r="N237" i="7"/>
  <c r="O237" i="7"/>
  <c r="P237" i="7"/>
  <c r="Q237" i="7"/>
  <c r="R237" i="7"/>
  <c r="S237" i="7"/>
  <c r="T237" i="7"/>
  <c r="K238" i="7"/>
  <c r="L238" i="7"/>
  <c r="M238" i="7"/>
  <c r="N238" i="7"/>
  <c r="O238" i="7"/>
  <c r="P238" i="7"/>
  <c r="Q238" i="7"/>
  <c r="R238" i="7"/>
  <c r="S238" i="7"/>
  <c r="T238" i="7"/>
  <c r="K239" i="7"/>
  <c r="L239" i="7"/>
  <c r="M239" i="7"/>
  <c r="N239" i="7"/>
  <c r="O239" i="7"/>
  <c r="P239" i="7"/>
  <c r="Q239" i="7"/>
  <c r="R239" i="7"/>
  <c r="S239" i="7"/>
  <c r="T239" i="7"/>
  <c r="K240" i="7"/>
  <c r="U240" i="7" s="1"/>
  <c r="L240" i="7"/>
  <c r="M240" i="7"/>
  <c r="N240" i="7"/>
  <c r="O240" i="7"/>
  <c r="P240" i="7"/>
  <c r="Q240" i="7"/>
  <c r="R240" i="7"/>
  <c r="S240" i="7"/>
  <c r="T240" i="7"/>
  <c r="K241" i="7"/>
  <c r="L241" i="7"/>
  <c r="M241" i="7"/>
  <c r="N241" i="7"/>
  <c r="O241" i="7"/>
  <c r="P241" i="7"/>
  <c r="Q241" i="7"/>
  <c r="R241" i="7"/>
  <c r="S241" i="7"/>
  <c r="T241" i="7"/>
  <c r="K242" i="7"/>
  <c r="L242" i="7"/>
  <c r="M242" i="7"/>
  <c r="N242" i="7"/>
  <c r="O242" i="7"/>
  <c r="P242" i="7"/>
  <c r="Q242" i="7"/>
  <c r="R242" i="7"/>
  <c r="S242" i="7"/>
  <c r="T242" i="7"/>
  <c r="AB261" i="7" l="1"/>
  <c r="AL261" i="7" s="1"/>
  <c r="U209" i="7"/>
  <c r="U181" i="7"/>
  <c r="U177" i="7"/>
  <c r="U137" i="7"/>
  <c r="U205" i="7"/>
  <c r="U201" i="7"/>
  <c r="U173" i="7"/>
  <c r="Z261" i="7"/>
  <c r="AJ261" i="7" s="1"/>
  <c r="U244" i="7"/>
  <c r="X260" i="7"/>
  <c r="AH260" i="7" s="1"/>
  <c r="Y260" i="7"/>
  <c r="AI260" i="7" s="1"/>
  <c r="Y261" i="7"/>
  <c r="AI261" i="7" s="1"/>
  <c r="Z260" i="7"/>
  <c r="AJ260" i="7" s="1"/>
  <c r="U172" i="7"/>
  <c r="AA261" i="7"/>
  <c r="AK261" i="7" s="1"/>
  <c r="W261" i="7"/>
  <c r="AG261" i="7" s="1"/>
  <c r="AA226" i="7"/>
  <c r="AK226" i="7" s="1"/>
  <c r="U174" i="7"/>
  <c r="W259" i="7"/>
  <c r="AG259" i="7" s="1"/>
  <c r="V260" i="7"/>
  <c r="AF260" i="7" s="1"/>
  <c r="AD260" i="7"/>
  <c r="AN260" i="7" s="1"/>
  <c r="U230" i="7"/>
  <c r="U222" i="7"/>
  <c r="U82" i="7"/>
  <c r="U78" i="7"/>
  <c r="U70" i="7"/>
  <c r="U42" i="7"/>
  <c r="U26" i="7"/>
  <c r="U10" i="7"/>
  <c r="W260" i="7"/>
  <c r="AG260" i="7" s="1"/>
  <c r="V261" i="7"/>
  <c r="AF261" i="7" s="1"/>
  <c r="AD261" i="7"/>
  <c r="AN261" i="7" s="1"/>
  <c r="X261" i="7"/>
  <c r="AH261" i="7" s="1"/>
  <c r="U52" i="7"/>
  <c r="U13" i="7"/>
  <c r="AA260" i="7"/>
  <c r="AK260" i="7" s="1"/>
  <c r="U151" i="7"/>
  <c r="U147" i="7"/>
  <c r="U139" i="7"/>
  <c r="U107" i="7"/>
  <c r="U99" i="7"/>
  <c r="U15" i="7"/>
  <c r="AC261" i="7"/>
  <c r="AM261" i="7" s="1"/>
  <c r="U37" i="7"/>
  <c r="AB260" i="7"/>
  <c r="AL260" i="7" s="1"/>
  <c r="U44" i="7"/>
  <c r="W258" i="7"/>
  <c r="AG258" i="7" s="1"/>
  <c r="V259" i="7"/>
  <c r="AF259" i="7" s="1"/>
  <c r="AD259" i="7"/>
  <c r="AN259" i="7" s="1"/>
  <c r="AC260" i="7"/>
  <c r="AM260" i="7" s="1"/>
  <c r="AA239" i="7"/>
  <c r="AK239" i="7" s="1"/>
  <c r="V231" i="7"/>
  <c r="AF231" i="7" s="1"/>
  <c r="AD154" i="7"/>
  <c r="AN154" i="7" s="1"/>
  <c r="U45" i="7"/>
  <c r="U29" i="7"/>
  <c r="AB253" i="7"/>
  <c r="AL253" i="7" s="1"/>
  <c r="U152" i="7"/>
  <c r="U132" i="7"/>
  <c r="U100" i="7"/>
  <c r="U92" i="7"/>
  <c r="U88" i="7"/>
  <c r="U65" i="7"/>
  <c r="U56" i="7"/>
  <c r="Z254" i="7"/>
  <c r="AJ254" i="7" s="1"/>
  <c r="U212" i="7"/>
  <c r="U191" i="7"/>
  <c r="U187" i="7"/>
  <c r="U183" i="7"/>
  <c r="AB160" i="7"/>
  <c r="AL160" i="7" s="1"/>
  <c r="U48" i="7"/>
  <c r="U237" i="7"/>
  <c r="U233" i="7"/>
  <c r="Z236" i="7"/>
  <c r="AJ236" i="7" s="1"/>
  <c r="AB239" i="7"/>
  <c r="AL239" i="7" s="1"/>
  <c r="X222" i="7"/>
  <c r="AH222" i="7" s="1"/>
  <c r="U167" i="7"/>
  <c r="Z170" i="7"/>
  <c r="AJ170" i="7" s="1"/>
  <c r="Z163" i="7"/>
  <c r="AJ163" i="7" s="1"/>
  <c r="U129" i="7"/>
  <c r="U125" i="7"/>
  <c r="U121" i="7"/>
  <c r="U117" i="7"/>
  <c r="Y99" i="7"/>
  <c r="AI99" i="7" s="1"/>
  <c r="Y98" i="7"/>
  <c r="AI98" i="7" s="1"/>
  <c r="U8" i="7"/>
  <c r="W256" i="7"/>
  <c r="AG256" i="7" s="1"/>
  <c r="V257" i="7"/>
  <c r="AF257" i="7" s="1"/>
  <c r="AD257" i="7"/>
  <c r="AN257" i="7" s="1"/>
  <c r="AC258" i="7"/>
  <c r="AM258" i="7" s="1"/>
  <c r="AB259" i="7"/>
  <c r="AL259" i="7" s="1"/>
  <c r="AA338" i="1"/>
  <c r="Y241" i="7"/>
  <c r="AI241" i="7" s="1"/>
  <c r="AA242" i="7"/>
  <c r="AK242" i="7" s="1"/>
  <c r="U229" i="7"/>
  <c r="W238" i="7"/>
  <c r="AG238" i="7" s="1"/>
  <c r="AD234" i="7"/>
  <c r="AN234" i="7" s="1"/>
  <c r="U186" i="7"/>
  <c r="U182" i="7"/>
  <c r="AC183" i="7"/>
  <c r="AM183" i="7" s="1"/>
  <c r="X185" i="7"/>
  <c r="AH185" i="7" s="1"/>
  <c r="AA156" i="7"/>
  <c r="AK156" i="7" s="1"/>
  <c r="U144" i="7"/>
  <c r="AB110" i="7"/>
  <c r="AL110" i="7" s="1"/>
  <c r="U57" i="7"/>
  <c r="U32" i="7"/>
  <c r="X256" i="7"/>
  <c r="AH256" i="7" s="1"/>
  <c r="W257" i="7"/>
  <c r="AG257" i="7" s="1"/>
  <c r="V258" i="7"/>
  <c r="AF258" i="7" s="1"/>
  <c r="AD258" i="7"/>
  <c r="AN258" i="7" s="1"/>
  <c r="AC259" i="7"/>
  <c r="AM259" i="7" s="1"/>
  <c r="Y231" i="7"/>
  <c r="AI231" i="7" s="1"/>
  <c r="Z232" i="7"/>
  <c r="AJ232" i="7" s="1"/>
  <c r="AA217" i="7"/>
  <c r="AK217" i="7" s="1"/>
  <c r="AA152" i="7"/>
  <c r="AK152" i="7" s="1"/>
  <c r="Z256" i="7"/>
  <c r="AJ256" i="7" s="1"/>
  <c r="AD255" i="7"/>
  <c r="AN255" i="7" s="1"/>
  <c r="V255" i="7"/>
  <c r="AF255" i="7" s="1"/>
  <c r="AA179" i="7"/>
  <c r="AK179" i="7" s="1"/>
  <c r="U124" i="7"/>
  <c r="U119" i="7"/>
  <c r="W128" i="7"/>
  <c r="AG128" i="7" s="1"/>
  <c r="AB81" i="7"/>
  <c r="AL81" i="7" s="1"/>
  <c r="Y152" i="7"/>
  <c r="AI152" i="7" s="1"/>
  <c r="AB138" i="7"/>
  <c r="AL138" i="7" s="1"/>
  <c r="AB135" i="7"/>
  <c r="AL135" i="7" s="1"/>
  <c r="V197" i="7"/>
  <c r="AF197" i="7" s="1"/>
  <c r="V194" i="7"/>
  <c r="AF194" i="7" s="1"/>
  <c r="W224" i="7"/>
  <c r="AG224" i="7" s="1"/>
  <c r="AC217" i="7"/>
  <c r="AM217" i="7" s="1"/>
  <c r="U242" i="7"/>
  <c r="U227" i="7"/>
  <c r="W237" i="7"/>
  <c r="AG237" i="7" s="1"/>
  <c r="U208" i="7"/>
  <c r="U180" i="7"/>
  <c r="X173" i="7"/>
  <c r="AH173" i="7" s="1"/>
  <c r="Z175" i="7"/>
  <c r="AJ175" i="7" s="1"/>
  <c r="U150" i="7"/>
  <c r="W158" i="7"/>
  <c r="AG158" i="7" s="1"/>
  <c r="AA147" i="7"/>
  <c r="AK147" i="7" s="1"/>
  <c r="U134" i="7"/>
  <c r="Z141" i="7"/>
  <c r="AJ141" i="7" s="1"/>
  <c r="U79" i="7"/>
  <c r="U75" i="7"/>
  <c r="U67" i="7"/>
  <c r="U63" i="7"/>
  <c r="AC116" i="7"/>
  <c r="AM116" i="7" s="1"/>
  <c r="AG338" i="1"/>
  <c r="AD228" i="7"/>
  <c r="AN228" i="7" s="1"/>
  <c r="X258" i="7"/>
  <c r="AH258" i="7" s="1"/>
  <c r="U219" i="7"/>
  <c r="V220" i="7"/>
  <c r="AF220" i="7" s="1"/>
  <c r="AC181" i="7"/>
  <c r="AM181" i="7" s="1"/>
  <c r="V143" i="7"/>
  <c r="AF143" i="7" s="1"/>
  <c r="U126" i="7"/>
  <c r="U110" i="7"/>
  <c r="U90" i="7"/>
  <c r="U87" i="7"/>
  <c r="U40" i="7"/>
  <c r="U25" i="7"/>
  <c r="U21" i="7"/>
  <c r="U17" i="7"/>
  <c r="W234" i="7"/>
  <c r="AG234" i="7" s="1"/>
  <c r="V252" i="7"/>
  <c r="AF252" i="7" s="1"/>
  <c r="Z233" i="7"/>
  <c r="AJ233" i="7" s="1"/>
  <c r="AB242" i="7"/>
  <c r="AL242" i="7" s="1"/>
  <c r="AC227" i="7"/>
  <c r="AM227" i="7" s="1"/>
  <c r="AD206" i="7"/>
  <c r="AN206" i="7" s="1"/>
  <c r="Z191" i="7"/>
  <c r="AJ191" i="7" s="1"/>
  <c r="AA255" i="7"/>
  <c r="AK255" i="7" s="1"/>
  <c r="AB252" i="7"/>
  <c r="AL252" i="7" s="1"/>
  <c r="AA232" i="7"/>
  <c r="AK232" i="7" s="1"/>
  <c r="Y184" i="7"/>
  <c r="AI184" i="7" s="1"/>
  <c r="V115" i="7"/>
  <c r="AF115" i="7" s="1"/>
  <c r="U91" i="7"/>
  <c r="U60" i="7"/>
  <c r="AC254" i="7"/>
  <c r="AM254" i="7" s="1"/>
  <c r="Z252" i="7"/>
  <c r="AJ252" i="7" s="1"/>
  <c r="AC239" i="7"/>
  <c r="AM239" i="7" s="1"/>
  <c r="Y238" i="7"/>
  <c r="AI238" i="7" s="1"/>
  <c r="X255" i="7"/>
  <c r="AH255" i="7" s="1"/>
  <c r="AB254" i="7"/>
  <c r="AL254" i="7" s="1"/>
  <c r="AD253" i="7"/>
  <c r="AN253" i="7" s="1"/>
  <c r="V253" i="7"/>
  <c r="AF253" i="7" s="1"/>
  <c r="Y252" i="7"/>
  <c r="AI252" i="7" s="1"/>
  <c r="X238" i="7"/>
  <c r="AH238" i="7" s="1"/>
  <c r="W255" i="7"/>
  <c r="AG255" i="7" s="1"/>
  <c r="AA254" i="7"/>
  <c r="AK254" i="7" s="1"/>
  <c r="AC253" i="7"/>
  <c r="AM253" i="7" s="1"/>
  <c r="X252" i="7"/>
  <c r="AH252" i="7" s="1"/>
  <c r="U226" i="7"/>
  <c r="X232" i="7"/>
  <c r="AH232" i="7" s="1"/>
  <c r="AA225" i="7"/>
  <c r="AK225" i="7" s="1"/>
  <c r="AB216" i="7"/>
  <c r="AL216" i="7" s="1"/>
  <c r="X192" i="7"/>
  <c r="AH192" i="7" s="1"/>
  <c r="AC201" i="7"/>
  <c r="AM201" i="7" s="1"/>
  <c r="AD181" i="7"/>
  <c r="AN181" i="7" s="1"/>
  <c r="V179" i="7"/>
  <c r="AF179" i="7" s="1"/>
  <c r="AA168" i="7"/>
  <c r="AK168" i="7" s="1"/>
  <c r="Y101" i="7"/>
  <c r="AI101" i="7" s="1"/>
  <c r="U80" i="7"/>
  <c r="U76" i="7"/>
  <c r="U73" i="7"/>
  <c r="U64" i="7"/>
  <c r="U50" i="7"/>
  <c r="AC55" i="7"/>
  <c r="AM55" i="7" s="1"/>
  <c r="U43" i="7"/>
  <c r="U28" i="7"/>
  <c r="U16" i="7"/>
  <c r="V256" i="7"/>
  <c r="AF256" i="7" s="1"/>
  <c r="AD256" i="7"/>
  <c r="AN256" i="7" s="1"/>
  <c r="AC257" i="7"/>
  <c r="AM257" i="7" s="1"/>
  <c r="AB258" i="7"/>
  <c r="AL258" i="7" s="1"/>
  <c r="AA259" i="7"/>
  <c r="AK259" i="7" s="1"/>
  <c r="W252" i="7"/>
  <c r="AG252" i="7" s="1"/>
  <c r="AB233" i="7"/>
  <c r="AL233" i="7" s="1"/>
  <c r="W202" i="7"/>
  <c r="AG202" i="7" s="1"/>
  <c r="AC255" i="7"/>
  <c r="AM255" i="7" s="1"/>
  <c r="AA253" i="7"/>
  <c r="AK253" i="7" s="1"/>
  <c r="AA233" i="7"/>
  <c r="AK233" i="7" s="1"/>
  <c r="V205" i="7"/>
  <c r="AF205" i="7" s="1"/>
  <c r="AB165" i="7"/>
  <c r="AL165" i="7" s="1"/>
  <c r="Z114" i="7"/>
  <c r="AJ114" i="7" s="1"/>
  <c r="AC94" i="7"/>
  <c r="AM94" i="7" s="1"/>
  <c r="W58" i="7"/>
  <c r="AG58" i="7" s="1"/>
  <c r="Y34" i="7"/>
  <c r="AI34" i="7" s="1"/>
  <c r="U4" i="7"/>
  <c r="AB255" i="7"/>
  <c r="AL255" i="7" s="1"/>
  <c r="X254" i="7"/>
  <c r="AH254" i="7" s="1"/>
  <c r="Z253" i="7"/>
  <c r="AJ253" i="7" s="1"/>
  <c r="AC252" i="7"/>
  <c r="AM252" i="7" s="1"/>
  <c r="U239" i="7"/>
  <c r="X251" i="7"/>
  <c r="AH251" i="7" s="1"/>
  <c r="Y232" i="7"/>
  <c r="AI232" i="7" s="1"/>
  <c r="W236" i="7"/>
  <c r="AG236" i="7" s="1"/>
  <c r="U213" i="7"/>
  <c r="Y223" i="7"/>
  <c r="AI223" i="7" s="1"/>
  <c r="W219" i="7"/>
  <c r="AG219" i="7" s="1"/>
  <c r="U204" i="7"/>
  <c r="AC206" i="7"/>
  <c r="AM206" i="7" s="1"/>
  <c r="U193" i="7"/>
  <c r="AD193" i="7"/>
  <c r="AN193" i="7" s="1"/>
  <c r="AC190" i="7"/>
  <c r="AM190" i="7" s="1"/>
  <c r="Y187" i="7"/>
  <c r="AI187" i="7" s="1"/>
  <c r="AB182" i="7"/>
  <c r="AL182" i="7" s="1"/>
  <c r="U160" i="7"/>
  <c r="U157" i="7"/>
  <c r="Z142" i="7"/>
  <c r="AJ142" i="7" s="1"/>
  <c r="X121" i="7"/>
  <c r="AH121" i="7" s="1"/>
  <c r="AB120" i="7"/>
  <c r="AL120" i="7" s="1"/>
  <c r="AC43" i="7"/>
  <c r="AM43" i="7" s="1"/>
  <c r="AB39" i="7"/>
  <c r="AL39" i="7" s="1"/>
  <c r="U247" i="7"/>
  <c r="Y256" i="7"/>
  <c r="AI256" i="7" s="1"/>
  <c r="X257" i="7"/>
  <c r="AH257" i="7" s="1"/>
  <c r="W241" i="7"/>
  <c r="AG241" i="7" s="1"/>
  <c r="W244" i="7"/>
  <c r="AG244" i="7" s="1"/>
  <c r="Z227" i="7"/>
  <c r="AJ227" i="7" s="1"/>
  <c r="AA195" i="7"/>
  <c r="AK195" i="7" s="1"/>
  <c r="AD146" i="7"/>
  <c r="AN146" i="7" s="1"/>
  <c r="Y254" i="7"/>
  <c r="AI254" i="7" s="1"/>
  <c r="Z235" i="7"/>
  <c r="AJ235" i="7" s="1"/>
  <c r="AD218" i="7"/>
  <c r="AN218" i="7" s="1"/>
  <c r="W156" i="7"/>
  <c r="AG156" i="7" s="1"/>
  <c r="W254" i="7"/>
  <c r="AG254" i="7" s="1"/>
  <c r="X188" i="7"/>
  <c r="AH188" i="7" s="1"/>
  <c r="X112" i="7"/>
  <c r="AH112" i="7" s="1"/>
  <c r="Z103" i="7"/>
  <c r="AJ103" i="7" s="1"/>
  <c r="AA50" i="7"/>
  <c r="AK50" i="7" s="1"/>
  <c r="Y257" i="7"/>
  <c r="AI257" i="7" s="1"/>
  <c r="Z255" i="7"/>
  <c r="AJ255" i="7" s="1"/>
  <c r="AD254" i="7"/>
  <c r="AN254" i="7" s="1"/>
  <c r="V254" i="7"/>
  <c r="AF254" i="7" s="1"/>
  <c r="X253" i="7"/>
  <c r="AH253" i="7" s="1"/>
  <c r="AA252" i="7"/>
  <c r="AK252" i="7" s="1"/>
  <c r="V241" i="7"/>
  <c r="AF241" i="7" s="1"/>
  <c r="W242" i="7"/>
  <c r="AG242" i="7" s="1"/>
  <c r="AA220" i="7"/>
  <c r="AK220" i="7" s="1"/>
  <c r="U203" i="7"/>
  <c r="U199" i="7"/>
  <c r="AB208" i="7"/>
  <c r="AL208" i="7" s="1"/>
  <c r="Z190" i="7"/>
  <c r="AJ190" i="7" s="1"/>
  <c r="W198" i="7"/>
  <c r="AG198" i="7" s="1"/>
  <c r="U170" i="7"/>
  <c r="AB158" i="7"/>
  <c r="AL158" i="7" s="1"/>
  <c r="AB146" i="7"/>
  <c r="AL146" i="7" s="1"/>
  <c r="AC111" i="7"/>
  <c r="AM111" i="7" s="1"/>
  <c r="U103" i="7"/>
  <c r="V83" i="7"/>
  <c r="AF83" i="7" s="1"/>
  <c r="AB79" i="7"/>
  <c r="AL79" i="7" s="1"/>
  <c r="X68" i="7"/>
  <c r="AH68" i="7" s="1"/>
  <c r="X51" i="7"/>
  <c r="AH51" i="7" s="1"/>
  <c r="U33" i="7"/>
  <c r="AA256" i="7"/>
  <c r="AK256" i="7" s="1"/>
  <c r="Z257" i="7"/>
  <c r="AJ257" i="7" s="1"/>
  <c r="Y258" i="7"/>
  <c r="AI258" i="7" s="1"/>
  <c r="X259" i="7"/>
  <c r="AH259" i="7" s="1"/>
  <c r="U248" i="7"/>
  <c r="AA210" i="7"/>
  <c r="AK210" i="7" s="1"/>
  <c r="V61" i="7"/>
  <c r="AF61" i="7" s="1"/>
  <c r="AD252" i="7"/>
  <c r="AN252" i="7" s="1"/>
  <c r="X212" i="7"/>
  <c r="AH212" i="7" s="1"/>
  <c r="X181" i="7"/>
  <c r="AH181" i="7" s="1"/>
  <c r="Y253" i="7"/>
  <c r="AI253" i="7" s="1"/>
  <c r="Z230" i="7"/>
  <c r="AJ230" i="7" s="1"/>
  <c r="Y226" i="7"/>
  <c r="AI226" i="7" s="1"/>
  <c r="X208" i="7"/>
  <c r="AH208" i="7" s="1"/>
  <c r="V192" i="7"/>
  <c r="AF192" i="7" s="1"/>
  <c r="AD189" i="7"/>
  <c r="AN189" i="7" s="1"/>
  <c r="Y124" i="7"/>
  <c r="AI124" i="7" s="1"/>
  <c r="AA92" i="7"/>
  <c r="AK92" i="7" s="1"/>
  <c r="Y255" i="7"/>
  <c r="AI255" i="7" s="1"/>
  <c r="W253" i="7"/>
  <c r="AG253" i="7" s="1"/>
  <c r="U235" i="7"/>
  <c r="AA241" i="7"/>
  <c r="AK241" i="7" s="1"/>
  <c r="AA218" i="7"/>
  <c r="AK218" i="7" s="1"/>
  <c r="AD223" i="7"/>
  <c r="AN223" i="7" s="1"/>
  <c r="V223" i="7"/>
  <c r="AF223" i="7" s="1"/>
  <c r="X217" i="7"/>
  <c r="AH217" i="7" s="1"/>
  <c r="AD215" i="7"/>
  <c r="AN215" i="7" s="1"/>
  <c r="V202" i="7"/>
  <c r="AF202" i="7" s="1"/>
  <c r="AB211" i="7"/>
  <c r="AL211" i="7" s="1"/>
  <c r="U195" i="7"/>
  <c r="U192" i="7"/>
  <c r="U188" i="7"/>
  <c r="W190" i="7"/>
  <c r="AG190" i="7" s="1"/>
  <c r="Y194" i="7"/>
  <c r="AI194" i="7" s="1"/>
  <c r="AA176" i="7"/>
  <c r="AK176" i="7" s="1"/>
  <c r="X162" i="7"/>
  <c r="AH162" i="7" s="1"/>
  <c r="AC151" i="7"/>
  <c r="AM151" i="7" s="1"/>
  <c r="U142" i="7"/>
  <c r="X154" i="7"/>
  <c r="AH154" i="7" s="1"/>
  <c r="W150" i="7"/>
  <c r="AG150" i="7" s="1"/>
  <c r="Z125" i="7"/>
  <c r="AJ125" i="7" s="1"/>
  <c r="AB256" i="7"/>
  <c r="AL256" i="7" s="1"/>
  <c r="AA257" i="7"/>
  <c r="AK257" i="7" s="1"/>
  <c r="Z258" i="7"/>
  <c r="AJ258" i="7" s="1"/>
  <c r="Y259" i="7"/>
  <c r="AI259" i="7" s="1"/>
  <c r="AD230" i="7"/>
  <c r="AN230" i="7" s="1"/>
  <c r="AC208" i="7"/>
  <c r="AM208" i="7" s="1"/>
  <c r="U206" i="7"/>
  <c r="U198" i="7"/>
  <c r="X183" i="7"/>
  <c r="AH183" i="7" s="1"/>
  <c r="U175" i="7"/>
  <c r="U169" i="7"/>
  <c r="AC167" i="7"/>
  <c r="AM167" i="7" s="1"/>
  <c r="U165" i="7"/>
  <c r="AD166" i="7"/>
  <c r="AN166" i="7" s="1"/>
  <c r="V174" i="7"/>
  <c r="AF174" i="7" s="1"/>
  <c r="Y169" i="7"/>
  <c r="AI169" i="7" s="1"/>
  <c r="AA172" i="7"/>
  <c r="AK172" i="7" s="1"/>
  <c r="Y165" i="7"/>
  <c r="AI165" i="7" s="1"/>
  <c r="Z156" i="7"/>
  <c r="AJ156" i="7" s="1"/>
  <c r="AB155" i="7"/>
  <c r="AL155" i="7" s="1"/>
  <c r="U128" i="7"/>
  <c r="W116" i="7"/>
  <c r="AG116" i="7" s="1"/>
  <c r="AA90" i="7"/>
  <c r="AK90" i="7" s="1"/>
  <c r="X102" i="7"/>
  <c r="AH102" i="7" s="1"/>
  <c r="V100" i="7"/>
  <c r="AF100" i="7" s="1"/>
  <c r="Y94" i="7"/>
  <c r="AI94" i="7" s="1"/>
  <c r="U54" i="7"/>
  <c r="Y36" i="7"/>
  <c r="AI36" i="7" s="1"/>
  <c r="U5" i="7"/>
  <c r="AC256" i="7"/>
  <c r="AM256" i="7" s="1"/>
  <c r="AB257" i="7"/>
  <c r="AL257" i="7" s="1"/>
  <c r="AA258" i="7"/>
  <c r="AK258" i="7" s="1"/>
  <c r="Z259" i="7"/>
  <c r="AJ259" i="7" s="1"/>
  <c r="AU344" i="1"/>
  <c r="S344" i="1"/>
  <c r="AD248" i="7"/>
  <c r="AN248" i="7" s="1"/>
  <c r="W225" i="7"/>
  <c r="AG225" i="7" s="1"/>
  <c r="AD240" i="7"/>
  <c r="AN240" i="7" s="1"/>
  <c r="X245" i="7"/>
  <c r="AH245" i="7" s="1"/>
  <c r="AA238" i="7"/>
  <c r="AK238" i="7" s="1"/>
  <c r="W192" i="7"/>
  <c r="AG192" i="7" s="1"/>
  <c r="Y157" i="7"/>
  <c r="AI157" i="7" s="1"/>
  <c r="V251" i="7"/>
  <c r="AF251" i="7" s="1"/>
  <c r="AD246" i="7"/>
  <c r="AN246" i="7" s="1"/>
  <c r="V243" i="7"/>
  <c r="AF243" i="7" s="1"/>
  <c r="AC220" i="7"/>
  <c r="AM220" i="7" s="1"/>
  <c r="V215" i="7"/>
  <c r="AF215" i="7" s="1"/>
  <c r="AC209" i="7"/>
  <c r="AM209" i="7" s="1"/>
  <c r="X207" i="7"/>
  <c r="AH207" i="7" s="1"/>
  <c r="AC203" i="7"/>
  <c r="AM203" i="7" s="1"/>
  <c r="X201" i="7"/>
  <c r="AH201" i="7" s="1"/>
  <c r="AB199" i="7"/>
  <c r="AL199" i="7" s="1"/>
  <c r="Z203" i="7"/>
  <c r="AJ203" i="7" s="1"/>
  <c r="AA199" i="7"/>
  <c r="AK199" i="7" s="1"/>
  <c r="AA196" i="7"/>
  <c r="AK196" i="7" s="1"/>
  <c r="Z197" i="7"/>
  <c r="AJ197" i="7" s="1"/>
  <c r="AC196" i="7"/>
  <c r="AM196" i="7" s="1"/>
  <c r="AC195" i="7"/>
  <c r="AM195" i="7" s="1"/>
  <c r="Z186" i="7"/>
  <c r="AJ186" i="7" s="1"/>
  <c r="Z185" i="7"/>
  <c r="AJ185" i="7" s="1"/>
  <c r="Z172" i="7"/>
  <c r="AJ172" i="7" s="1"/>
  <c r="Y170" i="7"/>
  <c r="AI170" i="7" s="1"/>
  <c r="AD167" i="7"/>
  <c r="AN167" i="7" s="1"/>
  <c r="AB176" i="7"/>
  <c r="AL176" i="7" s="1"/>
  <c r="X176" i="7"/>
  <c r="AH176" i="7" s="1"/>
  <c r="Z167" i="7"/>
  <c r="AJ167" i="7" s="1"/>
  <c r="AD160" i="7"/>
  <c r="AN160" i="7" s="1"/>
  <c r="AD162" i="7"/>
  <c r="AN162" i="7" s="1"/>
  <c r="V160" i="7"/>
  <c r="AF160" i="7" s="1"/>
  <c r="V162" i="7"/>
  <c r="AF162" i="7" s="1"/>
  <c r="V155" i="7"/>
  <c r="AF155" i="7" s="1"/>
  <c r="AC157" i="7"/>
  <c r="AM157" i="7" s="1"/>
  <c r="AC139" i="7"/>
  <c r="AM139" i="7" s="1"/>
  <c r="AB123" i="7"/>
  <c r="AL123" i="7" s="1"/>
  <c r="AD117" i="7"/>
  <c r="AN117" i="7" s="1"/>
  <c r="V120" i="7"/>
  <c r="AF120" i="7" s="1"/>
  <c r="Y112" i="7"/>
  <c r="AI112" i="7" s="1"/>
  <c r="Y113" i="7"/>
  <c r="AI113" i="7" s="1"/>
  <c r="AC80" i="7"/>
  <c r="AM80" i="7" s="1"/>
  <c r="AC79" i="7"/>
  <c r="AM79" i="7" s="1"/>
  <c r="AA35" i="7"/>
  <c r="AK35" i="7" s="1"/>
  <c r="AA34" i="7"/>
  <c r="AK34" i="7" s="1"/>
  <c r="AC32" i="7"/>
  <c r="AM32" i="7" s="1"/>
  <c r="AC248" i="7"/>
  <c r="AM248" i="7" s="1"/>
  <c r="X233" i="7"/>
  <c r="AH233" i="7" s="1"/>
  <c r="V212" i="7"/>
  <c r="AF212" i="7" s="1"/>
  <c r="AB181" i="7"/>
  <c r="AL181" i="7" s="1"/>
  <c r="AA164" i="7"/>
  <c r="AK164" i="7" s="1"/>
  <c r="X242" i="7"/>
  <c r="AH242" i="7" s="1"/>
  <c r="V246" i="7"/>
  <c r="AF246" i="7" s="1"/>
  <c r="AD241" i="7"/>
  <c r="AN241" i="7" s="1"/>
  <c r="W213" i="7"/>
  <c r="AG213" i="7" s="1"/>
  <c r="U238" i="7"/>
  <c r="U236" i="7"/>
  <c r="AB235" i="7"/>
  <c r="AL235" i="7" s="1"/>
  <c r="X234" i="7"/>
  <c r="AH234" i="7" s="1"/>
  <c r="AC246" i="7"/>
  <c r="AM246" i="7" s="1"/>
  <c r="AD232" i="7"/>
  <c r="AN232" i="7" s="1"/>
  <c r="AD245" i="7"/>
  <c r="AN245" i="7" s="1"/>
  <c r="Y229" i="7"/>
  <c r="AI229" i="7" s="1"/>
  <c r="AB224" i="7"/>
  <c r="AL224" i="7" s="1"/>
  <c r="AC235" i="7"/>
  <c r="AM235" i="7" s="1"/>
  <c r="AD227" i="7"/>
  <c r="AN227" i="7" s="1"/>
  <c r="V207" i="7"/>
  <c r="AF207" i="7" s="1"/>
  <c r="W203" i="7"/>
  <c r="AG203" i="7" s="1"/>
  <c r="AD209" i="7"/>
  <c r="AN209" i="7" s="1"/>
  <c r="AB185" i="7"/>
  <c r="AL185" i="7" s="1"/>
  <c r="AC153" i="7"/>
  <c r="AM153" i="7" s="1"/>
  <c r="AD110" i="7"/>
  <c r="AN110" i="7" s="1"/>
  <c r="V107" i="7"/>
  <c r="AF107" i="7" s="1"/>
  <c r="Z99" i="7"/>
  <c r="AJ99" i="7" s="1"/>
  <c r="V97" i="7"/>
  <c r="AF97" i="7" s="1"/>
  <c r="X37" i="7"/>
  <c r="AH37" i="7" s="1"/>
  <c r="X38" i="7"/>
  <c r="AH38" i="7" s="1"/>
  <c r="X228" i="7"/>
  <c r="AH228" i="7" s="1"/>
  <c r="X241" i="7"/>
  <c r="AH241" i="7" s="1"/>
  <c r="Z214" i="7"/>
  <c r="AJ214" i="7" s="1"/>
  <c r="Z224" i="7"/>
  <c r="AJ224" i="7" s="1"/>
  <c r="AD212" i="7"/>
  <c r="AN212" i="7" s="1"/>
  <c r="AA201" i="7"/>
  <c r="AK201" i="7" s="1"/>
  <c r="AA202" i="7"/>
  <c r="AK202" i="7" s="1"/>
  <c r="AD163" i="7"/>
  <c r="AN163" i="7" s="1"/>
  <c r="V238" i="7"/>
  <c r="AF238" i="7" s="1"/>
  <c r="Y236" i="7"/>
  <c r="AI236" i="7" s="1"/>
  <c r="Y249" i="7"/>
  <c r="AI249" i="7" s="1"/>
  <c r="AB234" i="7"/>
  <c r="AL234" i="7" s="1"/>
  <c r="AA230" i="7"/>
  <c r="AK230" i="7" s="1"/>
  <c r="V225" i="7"/>
  <c r="AF225" i="7" s="1"/>
  <c r="V235" i="7"/>
  <c r="AF235" i="7" s="1"/>
  <c r="V237" i="7"/>
  <c r="AF237" i="7" s="1"/>
  <c r="V236" i="7"/>
  <c r="AF236" i="7" s="1"/>
  <c r="Y225" i="7"/>
  <c r="AI225" i="7" s="1"/>
  <c r="Y233" i="7"/>
  <c r="AI233" i="7" s="1"/>
  <c r="AD213" i="7"/>
  <c r="AN213" i="7" s="1"/>
  <c r="Y218" i="7"/>
  <c r="AI218" i="7" s="1"/>
  <c r="AD187" i="7"/>
  <c r="AN187" i="7" s="1"/>
  <c r="AD184" i="7"/>
  <c r="AN184" i="7" s="1"/>
  <c r="AA184" i="7"/>
  <c r="AK184" i="7" s="1"/>
  <c r="X180" i="7"/>
  <c r="AH180" i="7" s="1"/>
  <c r="Z146" i="7"/>
  <c r="AJ146" i="7" s="1"/>
  <c r="Z150" i="7"/>
  <c r="AJ150" i="7" s="1"/>
  <c r="W144" i="7"/>
  <c r="AG144" i="7" s="1"/>
  <c r="V104" i="7"/>
  <c r="AF104" i="7" s="1"/>
  <c r="AD251" i="7"/>
  <c r="AN251" i="7" s="1"/>
  <c r="Y234" i="7"/>
  <c r="AI234" i="7" s="1"/>
  <c r="V240" i="7"/>
  <c r="AF240" i="7" s="1"/>
  <c r="Z238" i="7"/>
  <c r="AJ238" i="7" s="1"/>
  <c r="U221" i="7"/>
  <c r="U220" i="7"/>
  <c r="AB240" i="7"/>
  <c r="AL240" i="7" s="1"/>
  <c r="AB250" i="7"/>
  <c r="AL250" i="7" s="1"/>
  <c r="W249" i="7"/>
  <c r="AG249" i="7" s="1"/>
  <c r="AA248" i="7"/>
  <c r="AK248" i="7" s="1"/>
  <c r="Y247" i="7"/>
  <c r="AI247" i="7" s="1"/>
  <c r="V232" i="7"/>
  <c r="AF232" i="7" s="1"/>
  <c r="V245" i="7"/>
  <c r="AF245" i="7" s="1"/>
  <c r="AC231" i="7"/>
  <c r="AM231" i="7" s="1"/>
  <c r="AC243" i="7"/>
  <c r="AM243" i="7" s="1"/>
  <c r="AD229" i="7"/>
  <c r="AN229" i="7" s="1"/>
  <c r="V229" i="7"/>
  <c r="AF229" i="7" s="1"/>
  <c r="V239" i="7"/>
  <c r="AF239" i="7" s="1"/>
  <c r="X223" i="7"/>
  <c r="AH223" i="7" s="1"/>
  <c r="AB218" i="7"/>
  <c r="AL218" i="7" s="1"/>
  <c r="V230" i="7"/>
  <c r="AF230" i="7" s="1"/>
  <c r="V227" i="7"/>
  <c r="AF227" i="7" s="1"/>
  <c r="V228" i="7"/>
  <c r="AF228" i="7" s="1"/>
  <c r="W215" i="7"/>
  <c r="AG215" i="7" s="1"/>
  <c r="AD219" i="7"/>
  <c r="AN219" i="7" s="1"/>
  <c r="AB205" i="7"/>
  <c r="AL205" i="7" s="1"/>
  <c r="W214" i="7"/>
  <c r="AG214" i="7" s="1"/>
  <c r="V210" i="7"/>
  <c r="AF210" i="7" s="1"/>
  <c r="AB195" i="7"/>
  <c r="AL195" i="7" s="1"/>
  <c r="Z206" i="7"/>
  <c r="AJ206" i="7" s="1"/>
  <c r="AC205" i="7"/>
  <c r="AM205" i="7" s="1"/>
  <c r="Z187" i="7"/>
  <c r="AJ187" i="7" s="1"/>
  <c r="V189" i="7"/>
  <c r="AF189" i="7" s="1"/>
  <c r="W174" i="7"/>
  <c r="AG174" i="7" s="1"/>
  <c r="V165" i="7"/>
  <c r="AF165" i="7" s="1"/>
  <c r="W172" i="7"/>
  <c r="AG172" i="7" s="1"/>
  <c r="W176" i="7"/>
  <c r="AG176" i="7" s="1"/>
  <c r="AA163" i="7"/>
  <c r="AK163" i="7" s="1"/>
  <c r="Z155" i="7"/>
  <c r="AJ155" i="7" s="1"/>
  <c r="X140" i="7"/>
  <c r="AH140" i="7" s="1"/>
  <c r="X117" i="7"/>
  <c r="AH117" i="7" s="1"/>
  <c r="V242" i="7"/>
  <c r="AF242" i="7" s="1"/>
  <c r="U241" i="7"/>
  <c r="AA240" i="7"/>
  <c r="AK240" i="7" s="1"/>
  <c r="AD238" i="7"/>
  <c r="AN238" i="7" s="1"/>
  <c r="AA250" i="7"/>
  <c r="AK250" i="7" s="1"/>
  <c r="AA235" i="7"/>
  <c r="AK235" i="7" s="1"/>
  <c r="Z248" i="7"/>
  <c r="AJ248" i="7" s="1"/>
  <c r="X247" i="7"/>
  <c r="AH247" i="7" s="1"/>
  <c r="AB246" i="7"/>
  <c r="AL246" i="7" s="1"/>
  <c r="AC245" i="7"/>
  <c r="AM245" i="7" s="1"/>
  <c r="AB244" i="7"/>
  <c r="AL244" i="7" s="1"/>
  <c r="AB231" i="7"/>
  <c r="AL231" i="7" s="1"/>
  <c r="AB243" i="7"/>
  <c r="AL243" i="7" s="1"/>
  <c r="Z240" i="7"/>
  <c r="AJ240" i="7" s="1"/>
  <c r="AD221" i="7"/>
  <c r="AN221" i="7" s="1"/>
  <c r="AD233" i="7"/>
  <c r="AN233" i="7" s="1"/>
  <c r="V221" i="7"/>
  <c r="AF221" i="7" s="1"/>
  <c r="V233" i="7"/>
  <c r="AF233" i="7" s="1"/>
  <c r="AC219" i="7"/>
  <c r="AM219" i="7" s="1"/>
  <c r="V218" i="7"/>
  <c r="AF218" i="7" s="1"/>
  <c r="W231" i="7"/>
  <c r="AG231" i="7" s="1"/>
  <c r="AC230" i="7"/>
  <c r="AM230" i="7" s="1"/>
  <c r="U217" i="7"/>
  <c r="U216" i="7"/>
  <c r="AA214" i="7"/>
  <c r="AK214" i="7" s="1"/>
  <c r="AC213" i="7"/>
  <c r="AM213" i="7" s="1"/>
  <c r="Z220" i="7"/>
  <c r="AJ220" i="7" s="1"/>
  <c r="Y219" i="7"/>
  <c r="AI219" i="7" s="1"/>
  <c r="AD216" i="7"/>
  <c r="AN216" i="7" s="1"/>
  <c r="V216" i="7"/>
  <c r="AF216" i="7" s="1"/>
  <c r="AC212" i="7"/>
  <c r="AM212" i="7" s="1"/>
  <c r="Z211" i="7"/>
  <c r="AJ211" i="7" s="1"/>
  <c r="AA207" i="7"/>
  <c r="AK207" i="7" s="1"/>
  <c r="AB202" i="7"/>
  <c r="AL202" i="7" s="1"/>
  <c r="W184" i="7"/>
  <c r="AG184" i="7" s="1"/>
  <c r="W195" i="7"/>
  <c r="AG195" i="7" s="1"/>
  <c r="AC189" i="7"/>
  <c r="AM189" i="7" s="1"/>
  <c r="Y173" i="7"/>
  <c r="AI173" i="7" s="1"/>
  <c r="AC165" i="7"/>
  <c r="AM165" i="7" s="1"/>
  <c r="AC172" i="7"/>
  <c r="AM172" i="7" s="1"/>
  <c r="AD155" i="7"/>
  <c r="AN155" i="7" s="1"/>
  <c r="W155" i="7"/>
  <c r="AG155" i="7" s="1"/>
  <c r="W164" i="7"/>
  <c r="AG164" i="7" s="1"/>
  <c r="W159" i="7"/>
  <c r="AG159" i="7" s="1"/>
  <c r="Y149" i="7"/>
  <c r="AI149" i="7" s="1"/>
  <c r="X131" i="7"/>
  <c r="AH131" i="7" s="1"/>
  <c r="Z121" i="7"/>
  <c r="AJ121" i="7" s="1"/>
  <c r="AB118" i="7"/>
  <c r="AL118" i="7" s="1"/>
  <c r="AD103" i="7"/>
  <c r="AN103" i="7" s="1"/>
  <c r="AC101" i="7"/>
  <c r="AM101" i="7" s="1"/>
  <c r="Y209" i="7"/>
  <c r="AI209" i="7" s="1"/>
  <c r="V248" i="7"/>
  <c r="AF248" i="7" s="1"/>
  <c r="Y245" i="7"/>
  <c r="AI245" i="7" s="1"/>
  <c r="X235" i="7"/>
  <c r="AH235" i="7" s="1"/>
  <c r="AD214" i="7"/>
  <c r="AN214" i="7" s="1"/>
  <c r="AA171" i="7"/>
  <c r="AK171" i="7" s="1"/>
  <c r="V151" i="7"/>
  <c r="AF151" i="7" s="1"/>
  <c r="V163" i="7"/>
  <c r="AF163" i="7" s="1"/>
  <c r="Z158" i="7"/>
  <c r="AJ158" i="7" s="1"/>
  <c r="Z159" i="7"/>
  <c r="AJ159" i="7" s="1"/>
  <c r="X153" i="7"/>
  <c r="AH153" i="7" s="1"/>
  <c r="Y239" i="7"/>
  <c r="AI239" i="7" s="1"/>
  <c r="AA247" i="7"/>
  <c r="AK247" i="7" s="1"/>
  <c r="W230" i="7"/>
  <c r="AG230" i="7" s="1"/>
  <c r="W243" i="7"/>
  <c r="AG243" i="7" s="1"/>
  <c r="AD225" i="7"/>
  <c r="AN225" i="7" s="1"/>
  <c r="AD235" i="7"/>
  <c r="AN235" i="7" s="1"/>
  <c r="AB232" i="7"/>
  <c r="AL232" i="7" s="1"/>
  <c r="AD224" i="7"/>
  <c r="AN224" i="7" s="1"/>
  <c r="AC149" i="7"/>
  <c r="AM149" i="7" s="1"/>
  <c r="AB143" i="7"/>
  <c r="AL143" i="7" s="1"/>
  <c r="AC240" i="7"/>
  <c r="AM240" i="7" s="1"/>
  <c r="AB248" i="7"/>
  <c r="AL248" i="7" s="1"/>
  <c r="AD243" i="7"/>
  <c r="AN243" i="7" s="1"/>
  <c r="AC241" i="7"/>
  <c r="AM241" i="7" s="1"/>
  <c r="AD239" i="7"/>
  <c r="AN239" i="7" s="1"/>
  <c r="AA251" i="7"/>
  <c r="AK251" i="7" s="1"/>
  <c r="Z237" i="7"/>
  <c r="AJ237" i="7" s="1"/>
  <c r="Z250" i="7"/>
  <c r="AJ250" i="7" s="1"/>
  <c r="V234" i="7"/>
  <c r="AF234" i="7" s="1"/>
  <c r="AA246" i="7"/>
  <c r="AK246" i="7" s="1"/>
  <c r="AA244" i="7"/>
  <c r="AK244" i="7" s="1"/>
  <c r="AB229" i="7"/>
  <c r="AL229" i="7" s="1"/>
  <c r="Y230" i="7"/>
  <c r="AI230" i="7" s="1"/>
  <c r="AC234" i="7"/>
  <c r="AM234" i="7" s="1"/>
  <c r="Z221" i="7"/>
  <c r="AJ221" i="7" s="1"/>
  <c r="Y222" i="7"/>
  <c r="AI222" i="7" s="1"/>
  <c r="AC204" i="7"/>
  <c r="AM204" i="7" s="1"/>
  <c r="AC214" i="7"/>
  <c r="AM214" i="7" s="1"/>
  <c r="X193" i="7"/>
  <c r="AH193" i="7" s="1"/>
  <c r="AA191" i="7"/>
  <c r="AK191" i="7" s="1"/>
  <c r="AD202" i="7"/>
  <c r="AN202" i="7" s="1"/>
  <c r="AD201" i="7"/>
  <c r="AN201" i="7" s="1"/>
  <c r="Z201" i="7"/>
  <c r="AJ201" i="7" s="1"/>
  <c r="AC198" i="7"/>
  <c r="AM198" i="7" s="1"/>
  <c r="AC200" i="7"/>
  <c r="AM200" i="7" s="1"/>
  <c r="X195" i="7"/>
  <c r="AH195" i="7" s="1"/>
  <c r="X199" i="7"/>
  <c r="AH199" i="7" s="1"/>
  <c r="AB169" i="7"/>
  <c r="AL169" i="7" s="1"/>
  <c r="AB180" i="7"/>
  <c r="AL180" i="7" s="1"/>
  <c r="Y174" i="7"/>
  <c r="AI174" i="7" s="1"/>
  <c r="AD140" i="7"/>
  <c r="AN140" i="7" s="1"/>
  <c r="AD242" i="7"/>
  <c r="AN242" i="7" s="1"/>
  <c r="Z251" i="7"/>
  <c r="AJ251" i="7" s="1"/>
  <c r="AD236" i="7"/>
  <c r="AN236" i="7" s="1"/>
  <c r="Y235" i="7"/>
  <c r="AI235" i="7" s="1"/>
  <c r="V247" i="7"/>
  <c r="AF247" i="7" s="1"/>
  <c r="Z244" i="7"/>
  <c r="AJ244" i="7" s="1"/>
  <c r="Z231" i="7"/>
  <c r="AJ231" i="7" s="1"/>
  <c r="Z243" i="7"/>
  <c r="AJ243" i="7" s="1"/>
  <c r="Z242" i="7"/>
  <c r="AJ242" i="7" s="1"/>
  <c r="U224" i="7"/>
  <c r="Z226" i="7"/>
  <c r="AJ226" i="7" s="1"/>
  <c r="Z234" i="7"/>
  <c r="AJ234" i="7" s="1"/>
  <c r="AD220" i="7"/>
  <c r="AN220" i="7" s="1"/>
  <c r="W232" i="7"/>
  <c r="AG232" i="7" s="1"/>
  <c r="Z216" i="7"/>
  <c r="AJ216" i="7" s="1"/>
  <c r="W228" i="7"/>
  <c r="AG228" i="7" s="1"/>
  <c r="W229" i="7"/>
  <c r="AG229" i="7" s="1"/>
  <c r="X214" i="7"/>
  <c r="AH214" i="7" s="1"/>
  <c r="W216" i="7"/>
  <c r="AG216" i="7" s="1"/>
  <c r="AB225" i="7"/>
  <c r="AL225" i="7" s="1"/>
  <c r="AB226" i="7"/>
  <c r="AL226" i="7" s="1"/>
  <c r="AB213" i="7"/>
  <c r="AL213" i="7" s="1"/>
  <c r="AD210" i="7"/>
  <c r="AN210" i="7" s="1"/>
  <c r="X211" i="7"/>
  <c r="AH211" i="7" s="1"/>
  <c r="AA221" i="7"/>
  <c r="AK221" i="7" s="1"/>
  <c r="X220" i="7"/>
  <c r="AH220" i="7" s="1"/>
  <c r="AB217" i="7"/>
  <c r="AL217" i="7" s="1"/>
  <c r="AB200" i="7"/>
  <c r="AL200" i="7" s="1"/>
  <c r="AA212" i="7"/>
  <c r="AK212" i="7" s="1"/>
  <c r="AD198" i="7"/>
  <c r="AN198" i="7" s="1"/>
  <c r="AB196" i="7"/>
  <c r="AL196" i="7" s="1"/>
  <c r="Y205" i="7"/>
  <c r="AI205" i="7" s="1"/>
  <c r="W205" i="7"/>
  <c r="AG205" i="7" s="1"/>
  <c r="Z194" i="7"/>
  <c r="AJ194" i="7" s="1"/>
  <c r="AD204" i="7"/>
  <c r="AN204" i="7" s="1"/>
  <c r="U190" i="7"/>
  <c r="U189" i="7"/>
  <c r="X186" i="7"/>
  <c r="AH186" i="7" s="1"/>
  <c r="Z198" i="7"/>
  <c r="AJ198" i="7" s="1"/>
  <c r="AC193" i="7"/>
  <c r="AM193" i="7" s="1"/>
  <c r="Y177" i="7"/>
  <c r="AI177" i="7" s="1"/>
  <c r="Y186" i="7"/>
  <c r="AI186" i="7" s="1"/>
  <c r="AA178" i="7"/>
  <c r="AK178" i="7" s="1"/>
  <c r="Z166" i="7"/>
  <c r="AJ166" i="7" s="1"/>
  <c r="V167" i="7"/>
  <c r="AF167" i="7" s="1"/>
  <c r="W153" i="7"/>
  <c r="AG153" i="7" s="1"/>
  <c r="Z153" i="7"/>
  <c r="AJ153" i="7" s="1"/>
  <c r="X139" i="7"/>
  <c r="AH139" i="7" s="1"/>
  <c r="X136" i="7"/>
  <c r="AH136" i="7" s="1"/>
  <c r="X137" i="7"/>
  <c r="AH137" i="7" s="1"/>
  <c r="X127" i="7"/>
  <c r="AH127" i="7" s="1"/>
  <c r="AB125" i="7"/>
  <c r="AL125" i="7" s="1"/>
  <c r="U97" i="7"/>
  <c r="U98" i="7"/>
  <c r="Z108" i="7"/>
  <c r="AJ108" i="7" s="1"/>
  <c r="X104" i="7"/>
  <c r="AH104" i="7" s="1"/>
  <c r="AC86" i="7"/>
  <c r="AM86" i="7" s="1"/>
  <c r="Z69" i="7"/>
  <c r="AJ69" i="7" s="1"/>
  <c r="Z249" i="7"/>
  <c r="AJ249" i="7" s="1"/>
  <c r="AC229" i="7"/>
  <c r="AM229" i="7" s="1"/>
  <c r="V181" i="7"/>
  <c r="AF181" i="7" s="1"/>
  <c r="V178" i="7"/>
  <c r="AF178" i="7" s="1"/>
  <c r="Y166" i="7"/>
  <c r="AI166" i="7" s="1"/>
  <c r="Z144" i="7"/>
  <c r="AJ144" i="7" s="1"/>
  <c r="Y242" i="7"/>
  <c r="AI242" i="7" s="1"/>
  <c r="X236" i="7"/>
  <c r="AH236" i="7" s="1"/>
  <c r="AA228" i="7"/>
  <c r="AK228" i="7" s="1"/>
  <c r="W222" i="7"/>
  <c r="AG222" i="7" s="1"/>
  <c r="X230" i="7"/>
  <c r="AH230" i="7" s="1"/>
  <c r="X221" i="7"/>
  <c r="AH221" i="7" s="1"/>
  <c r="V187" i="7"/>
  <c r="AF187" i="7" s="1"/>
  <c r="Z154" i="7"/>
  <c r="AJ154" i="7" s="1"/>
  <c r="Y155" i="7"/>
  <c r="AI155" i="7" s="1"/>
  <c r="AB147" i="7"/>
  <c r="AL147" i="7" s="1"/>
  <c r="X129" i="7"/>
  <c r="AH129" i="7" s="1"/>
  <c r="X111" i="7"/>
  <c r="AH111" i="7" s="1"/>
  <c r="W239" i="7"/>
  <c r="AG239" i="7" s="1"/>
  <c r="AC237" i="7"/>
  <c r="AM237" i="7" s="1"/>
  <c r="AC250" i="7"/>
  <c r="AM250" i="7" s="1"/>
  <c r="Z247" i="7"/>
  <c r="AJ247" i="7" s="1"/>
  <c r="AB241" i="7"/>
  <c r="AL241" i="7" s="1"/>
  <c r="Y240" i="7"/>
  <c r="AI240" i="7" s="1"/>
  <c r="AB238" i="7"/>
  <c r="AL238" i="7" s="1"/>
  <c r="AD237" i="7"/>
  <c r="AN237" i="7" s="1"/>
  <c r="Y248" i="7"/>
  <c r="AI248" i="7" s="1"/>
  <c r="AC233" i="7"/>
  <c r="AM233" i="7" s="1"/>
  <c r="AA227" i="7"/>
  <c r="AK227" i="7" s="1"/>
  <c r="AB219" i="7"/>
  <c r="AL219" i="7" s="1"/>
  <c r="AB222" i="7"/>
  <c r="AL222" i="7" s="1"/>
  <c r="AB221" i="7"/>
  <c r="AL221" i="7" s="1"/>
  <c r="X204" i="7"/>
  <c r="AH204" i="7" s="1"/>
  <c r="V201" i="7"/>
  <c r="AF201" i="7" s="1"/>
  <c r="U178" i="7"/>
  <c r="AA157" i="7"/>
  <c r="AK157" i="7" s="1"/>
  <c r="Z148" i="7"/>
  <c r="AJ148" i="7" s="1"/>
  <c r="AD150" i="7"/>
  <c r="AN150" i="7" s="1"/>
  <c r="AD147" i="7"/>
  <c r="AN147" i="7" s="1"/>
  <c r="V149" i="7"/>
  <c r="AF149" i="7" s="1"/>
  <c r="V145" i="7"/>
  <c r="AF145" i="7" s="1"/>
  <c r="X145" i="7"/>
  <c r="AH145" i="7" s="1"/>
  <c r="V140" i="7"/>
  <c r="AF140" i="7" s="1"/>
  <c r="AC107" i="7"/>
  <c r="AM107" i="7" s="1"/>
  <c r="W240" i="7"/>
  <c r="AG240" i="7" s="1"/>
  <c r="AB237" i="7"/>
  <c r="AL237" i="7" s="1"/>
  <c r="AB249" i="7"/>
  <c r="AL249" i="7" s="1"/>
  <c r="AD247" i="7"/>
  <c r="AN247" i="7" s="1"/>
  <c r="AA245" i="7"/>
  <c r="AK245" i="7" s="1"/>
  <c r="AD231" i="7"/>
  <c r="AN231" i="7" s="1"/>
  <c r="Z229" i="7"/>
  <c r="AJ229" i="7" s="1"/>
  <c r="Y237" i="7"/>
  <c r="AI237" i="7" s="1"/>
  <c r="AC224" i="7"/>
  <c r="AM224" i="7" s="1"/>
  <c r="AC236" i="7"/>
  <c r="AM236" i="7" s="1"/>
  <c r="Z241" i="7"/>
  <c r="AJ241" i="7" s="1"/>
  <c r="Y251" i="7"/>
  <c r="AI251" i="7" s="1"/>
  <c r="AA237" i="7"/>
  <c r="AK237" i="7" s="1"/>
  <c r="X237" i="7"/>
  <c r="AH237" i="7" s="1"/>
  <c r="X250" i="7"/>
  <c r="AH250" i="7" s="1"/>
  <c r="AA236" i="7"/>
  <c r="AK236" i="7" s="1"/>
  <c r="AA249" i="7"/>
  <c r="AK249" i="7" s="1"/>
  <c r="W235" i="7"/>
  <c r="AG235" i="7" s="1"/>
  <c r="U234" i="7"/>
  <c r="Y246" i="7"/>
  <c r="AI246" i="7" s="1"/>
  <c r="Z245" i="7"/>
  <c r="AJ245" i="7" s="1"/>
  <c r="AA231" i="7"/>
  <c r="AK231" i="7" s="1"/>
  <c r="Y244" i="7"/>
  <c r="AI244" i="7" s="1"/>
  <c r="Y243" i="7"/>
  <c r="AI243" i="7" s="1"/>
  <c r="AC242" i="7"/>
  <c r="AM242" i="7" s="1"/>
  <c r="W227" i="7"/>
  <c r="AG227" i="7" s="1"/>
  <c r="Z239" i="7"/>
  <c r="AJ239" i="7" s="1"/>
  <c r="AC238" i="7"/>
  <c r="AM238" i="7" s="1"/>
  <c r="AB236" i="7"/>
  <c r="AL236" i="7" s="1"/>
  <c r="AC222" i="7"/>
  <c r="AM222" i="7" s="1"/>
  <c r="AA222" i="7"/>
  <c r="AK222" i="7" s="1"/>
  <c r="AA234" i="7"/>
  <c r="AK234" i="7" s="1"/>
  <c r="X224" i="7"/>
  <c r="AH224" i="7" s="1"/>
  <c r="Z218" i="7"/>
  <c r="AJ218" i="7" s="1"/>
  <c r="AD217" i="7"/>
  <c r="AN217" i="7" s="1"/>
  <c r="V217" i="7"/>
  <c r="AF217" i="7" s="1"/>
  <c r="Z228" i="7"/>
  <c r="AJ228" i="7" s="1"/>
  <c r="X225" i="7"/>
  <c r="AH225" i="7" s="1"/>
  <c r="Z210" i="7"/>
  <c r="AJ210" i="7" s="1"/>
  <c r="Z219" i="7"/>
  <c r="AJ219" i="7" s="1"/>
  <c r="AB204" i="7"/>
  <c r="AL204" i="7" s="1"/>
  <c r="AA215" i="7"/>
  <c r="AK215" i="7" s="1"/>
  <c r="AA203" i="7"/>
  <c r="AK203" i="7" s="1"/>
  <c r="U200" i="7"/>
  <c r="W200" i="7"/>
  <c r="AG200" i="7" s="1"/>
  <c r="AB194" i="7"/>
  <c r="AL194" i="7" s="1"/>
  <c r="V199" i="7"/>
  <c r="AF199" i="7" s="1"/>
  <c r="Z193" i="7"/>
  <c r="AJ193" i="7" s="1"/>
  <c r="AB192" i="7"/>
  <c r="AL192" i="7" s="1"/>
  <c r="Y192" i="7"/>
  <c r="AI192" i="7" s="1"/>
  <c r="Y189" i="7"/>
  <c r="AI189" i="7" s="1"/>
  <c r="AB188" i="7"/>
  <c r="AL188" i="7" s="1"/>
  <c r="AB174" i="7"/>
  <c r="AL174" i="7" s="1"/>
  <c r="Z182" i="7"/>
  <c r="AJ182" i="7" s="1"/>
  <c r="X168" i="7"/>
  <c r="AH168" i="7" s="1"/>
  <c r="U166" i="7"/>
  <c r="W179" i="7"/>
  <c r="AG179" i="7" s="1"/>
  <c r="U161" i="7"/>
  <c r="W161" i="7"/>
  <c r="AG161" i="7" s="1"/>
  <c r="W169" i="7"/>
  <c r="AG169" i="7" s="1"/>
  <c r="AC161" i="7"/>
  <c r="AM161" i="7" s="1"/>
  <c r="AC148" i="7"/>
  <c r="AM148" i="7" s="1"/>
  <c r="U145" i="7"/>
  <c r="X156" i="7"/>
  <c r="AH156" i="7" s="1"/>
  <c r="AD152" i="7"/>
  <c r="AN152" i="7" s="1"/>
  <c r="V152" i="7"/>
  <c r="AF152" i="7" s="1"/>
  <c r="Y146" i="7"/>
  <c r="AI146" i="7" s="1"/>
  <c r="AB136" i="7"/>
  <c r="AL136" i="7" s="1"/>
  <c r="AD143" i="7"/>
  <c r="AN143" i="7" s="1"/>
  <c r="Y132" i="7"/>
  <c r="AI132" i="7" s="1"/>
  <c r="W122" i="7"/>
  <c r="AG122" i="7" s="1"/>
  <c r="AD108" i="7"/>
  <c r="AN108" i="7" s="1"/>
  <c r="AD104" i="7"/>
  <c r="AN104" i="7" s="1"/>
  <c r="AC75" i="7"/>
  <c r="AM75" i="7" s="1"/>
  <c r="AB36" i="7"/>
  <c r="AL36" i="7" s="1"/>
  <c r="AB34" i="7"/>
  <c r="AL34" i="7" s="1"/>
  <c r="U81" i="7"/>
  <c r="X87" i="7"/>
  <c r="AH87" i="7" s="1"/>
  <c r="AA85" i="7"/>
  <c r="AK85" i="7" s="1"/>
  <c r="AA79" i="7"/>
  <c r="AK79" i="7" s="1"/>
  <c r="V80" i="7"/>
  <c r="AF80" i="7" s="1"/>
  <c r="AC78" i="7"/>
  <c r="AM78" i="7" s="1"/>
  <c r="AB71" i="7"/>
  <c r="AL71" i="7" s="1"/>
  <c r="AB70" i="7"/>
  <c r="AL70" i="7" s="1"/>
  <c r="Z51" i="7"/>
  <c r="AJ51" i="7" s="1"/>
  <c r="AC49" i="7"/>
  <c r="AM49" i="7" s="1"/>
  <c r="AD95" i="7"/>
  <c r="AN95" i="7" s="1"/>
  <c r="V96" i="7"/>
  <c r="AF96" i="7" s="1"/>
  <c r="X89" i="7"/>
  <c r="AH89" i="7" s="1"/>
  <c r="Z61" i="7"/>
  <c r="AJ61" i="7" s="1"/>
  <c r="AC52" i="7"/>
  <c r="AM52" i="7" s="1"/>
  <c r="U246" i="7"/>
  <c r="U245" i="7"/>
  <c r="AL338" i="1"/>
  <c r="AN338" i="1"/>
  <c r="AP338" i="1"/>
  <c r="AQ338" i="1"/>
  <c r="W251" i="7"/>
  <c r="AG251" i="7" s="1"/>
  <c r="Y250" i="7"/>
  <c r="AI250" i="7" s="1"/>
  <c r="X249" i="7"/>
  <c r="AH249" i="7" s="1"/>
  <c r="W247" i="7"/>
  <c r="AG247" i="7" s="1"/>
  <c r="Z246" i="7"/>
  <c r="AJ246" i="7" s="1"/>
  <c r="W245" i="7"/>
  <c r="AG245" i="7" s="1"/>
  <c r="X231" i="7"/>
  <c r="AH231" i="7" s="1"/>
  <c r="X244" i="7"/>
  <c r="AH244" i="7" s="1"/>
  <c r="AA243" i="7"/>
  <c r="AK243" i="7" s="1"/>
  <c r="W226" i="7"/>
  <c r="AG226" i="7" s="1"/>
  <c r="Y220" i="7"/>
  <c r="AI220" i="7" s="1"/>
  <c r="X229" i="7"/>
  <c r="AH229" i="7" s="1"/>
  <c r="AB220" i="7"/>
  <c r="AL220" i="7" s="1"/>
  <c r="AA219" i="7"/>
  <c r="AK219" i="7" s="1"/>
  <c r="X226" i="7"/>
  <c r="AH226" i="7" s="1"/>
  <c r="AC223" i="7"/>
  <c r="AM223" i="7" s="1"/>
  <c r="U210" i="7"/>
  <c r="W220" i="7"/>
  <c r="AG220" i="7" s="1"/>
  <c r="AA209" i="7"/>
  <c r="AK209" i="7" s="1"/>
  <c r="Y212" i="7"/>
  <c r="AI212" i="7" s="1"/>
  <c r="AA198" i="7"/>
  <c r="AK198" i="7" s="1"/>
  <c r="AB203" i="7"/>
  <c r="AL203" i="7" s="1"/>
  <c r="Z202" i="7"/>
  <c r="AJ202" i="7" s="1"/>
  <c r="W199" i="7"/>
  <c r="AG199" i="7" s="1"/>
  <c r="AA189" i="7"/>
  <c r="AK189" i="7" s="1"/>
  <c r="X196" i="7"/>
  <c r="AH196" i="7" s="1"/>
  <c r="Y182" i="7"/>
  <c r="AI182" i="7" s="1"/>
  <c r="W171" i="7"/>
  <c r="AG171" i="7" s="1"/>
  <c r="V168" i="7"/>
  <c r="AF168" i="7" s="1"/>
  <c r="X165" i="7"/>
  <c r="AH165" i="7" s="1"/>
  <c r="U154" i="7"/>
  <c r="W163" i="7"/>
  <c r="AG163" i="7" s="1"/>
  <c r="AD159" i="7"/>
  <c r="AN159" i="7" s="1"/>
  <c r="AB144" i="7"/>
  <c r="AL144" i="7" s="1"/>
  <c r="AB156" i="7"/>
  <c r="AL156" i="7" s="1"/>
  <c r="X148" i="7"/>
  <c r="AH148" i="7" s="1"/>
  <c r="Z147" i="7"/>
  <c r="AJ147" i="7" s="1"/>
  <c r="W139" i="7"/>
  <c r="AG139" i="7" s="1"/>
  <c r="Y128" i="7"/>
  <c r="AI128" i="7" s="1"/>
  <c r="AC124" i="7"/>
  <c r="AM124" i="7" s="1"/>
  <c r="X123" i="7"/>
  <c r="AH123" i="7" s="1"/>
  <c r="U106" i="7"/>
  <c r="AC109" i="7"/>
  <c r="AM109" i="7" s="1"/>
  <c r="U102" i="7"/>
  <c r="U101" i="7"/>
  <c r="V95" i="7"/>
  <c r="AF95" i="7" s="1"/>
  <c r="Z104" i="7"/>
  <c r="AJ104" i="7" s="1"/>
  <c r="Z97" i="7"/>
  <c r="AJ97" i="7" s="1"/>
  <c r="AC54" i="7"/>
  <c r="AM54" i="7" s="1"/>
  <c r="X55" i="7"/>
  <c r="AH55" i="7" s="1"/>
  <c r="V249" i="7"/>
  <c r="AF249" i="7" s="1"/>
  <c r="X248" i="7"/>
  <c r="AH248" i="7" s="1"/>
  <c r="AC247" i="7"/>
  <c r="AM247" i="7" s="1"/>
  <c r="V244" i="7"/>
  <c r="AF244" i="7" s="1"/>
  <c r="AB228" i="7"/>
  <c r="AL228" i="7" s="1"/>
  <c r="AC225" i="7"/>
  <c r="AM225" i="7" s="1"/>
  <c r="W223" i="7"/>
  <c r="AG223" i="7" s="1"/>
  <c r="V222" i="7"/>
  <c r="AF222" i="7" s="1"/>
  <c r="AC221" i="7"/>
  <c r="AM221" i="7" s="1"/>
  <c r="Y227" i="7"/>
  <c r="AI227" i="7" s="1"/>
  <c r="W210" i="7"/>
  <c r="AG210" i="7" s="1"/>
  <c r="Y210" i="7"/>
  <c r="AI210" i="7" s="1"/>
  <c r="X206" i="7"/>
  <c r="AH206" i="7" s="1"/>
  <c r="X218" i="7"/>
  <c r="AH218" i="7" s="1"/>
  <c r="Z205" i="7"/>
  <c r="AJ205" i="7" s="1"/>
  <c r="Y204" i="7"/>
  <c r="AI204" i="7" s="1"/>
  <c r="AA211" i="7"/>
  <c r="AK211" i="7" s="1"/>
  <c r="X209" i="7"/>
  <c r="AH209" i="7" s="1"/>
  <c r="AD205" i="7"/>
  <c r="AN205" i="7" s="1"/>
  <c r="V204" i="7"/>
  <c r="AF204" i="7" s="1"/>
  <c r="Y193" i="7"/>
  <c r="AI193" i="7" s="1"/>
  <c r="AD194" i="7"/>
  <c r="AN194" i="7" s="1"/>
  <c r="X178" i="7"/>
  <c r="AH178" i="7" s="1"/>
  <c r="AB187" i="7"/>
  <c r="AL187" i="7" s="1"/>
  <c r="AB173" i="7"/>
  <c r="AL173" i="7" s="1"/>
  <c r="U164" i="7"/>
  <c r="Y161" i="7"/>
  <c r="AI161" i="7" s="1"/>
  <c r="X160" i="7"/>
  <c r="AH160" i="7" s="1"/>
  <c r="X152" i="7"/>
  <c r="AH152" i="7" s="1"/>
  <c r="X151" i="7"/>
  <c r="AH151" i="7" s="1"/>
  <c r="AA149" i="7"/>
  <c r="AK149" i="7" s="1"/>
  <c r="AD145" i="7"/>
  <c r="AN145" i="7" s="1"/>
  <c r="AA138" i="7"/>
  <c r="AK138" i="7" s="1"/>
  <c r="U116" i="7"/>
  <c r="AD112" i="7"/>
  <c r="AN112" i="7" s="1"/>
  <c r="V113" i="7"/>
  <c r="AF113" i="7" s="1"/>
  <c r="X106" i="7"/>
  <c r="AH106" i="7" s="1"/>
  <c r="AD102" i="7"/>
  <c r="AN102" i="7" s="1"/>
  <c r="V102" i="7"/>
  <c r="AF102" i="7" s="1"/>
  <c r="AD97" i="7"/>
  <c r="AN97" i="7" s="1"/>
  <c r="AA95" i="7"/>
  <c r="AK95" i="7" s="1"/>
  <c r="AB86" i="7"/>
  <c r="AL86" i="7" s="1"/>
  <c r="Y84" i="7"/>
  <c r="AI84" i="7" s="1"/>
  <c r="Y83" i="7"/>
  <c r="AI83" i="7" s="1"/>
  <c r="AA80" i="7"/>
  <c r="AK80" i="7" s="1"/>
  <c r="AC81" i="7"/>
  <c r="AM81" i="7" s="1"/>
  <c r="AC82" i="7"/>
  <c r="AM82" i="7" s="1"/>
  <c r="AD64" i="7"/>
  <c r="AN64" i="7" s="1"/>
  <c r="AD63" i="7"/>
  <c r="AN63" i="7" s="1"/>
  <c r="U250" i="7"/>
  <c r="AE263" i="7" s="1"/>
  <c r="AO263" i="7" s="1"/>
  <c r="U249" i="7"/>
  <c r="AC251" i="7"/>
  <c r="AM251" i="7" s="1"/>
  <c r="W250" i="7"/>
  <c r="AG250" i="7" s="1"/>
  <c r="AD249" i="7"/>
  <c r="AN249" i="7" s="1"/>
  <c r="X246" i="7"/>
  <c r="AH246" i="7" s="1"/>
  <c r="AD244" i="7"/>
  <c r="AN244" i="7" s="1"/>
  <c r="AC228" i="7"/>
  <c r="AM228" i="7" s="1"/>
  <c r="U228" i="7"/>
  <c r="U225" i="7"/>
  <c r="AB223" i="7"/>
  <c r="AL223" i="7" s="1"/>
  <c r="AD222" i="7"/>
  <c r="AN222" i="7" s="1"/>
  <c r="X240" i="7"/>
  <c r="AH240" i="7" s="1"/>
  <c r="X239" i="7"/>
  <c r="AH239" i="7" s="1"/>
  <c r="AB251" i="7"/>
  <c r="AL251" i="7" s="1"/>
  <c r="AD250" i="7"/>
  <c r="AN250" i="7" s="1"/>
  <c r="V250" i="7"/>
  <c r="AF250" i="7" s="1"/>
  <c r="AC249" i="7"/>
  <c r="AM249" i="7" s="1"/>
  <c r="W248" i="7"/>
  <c r="AG248" i="7" s="1"/>
  <c r="AB247" i="7"/>
  <c r="AL247" i="7" s="1"/>
  <c r="W233" i="7"/>
  <c r="AG233" i="7" s="1"/>
  <c r="W246" i="7"/>
  <c r="AG246" i="7" s="1"/>
  <c r="AB245" i="7"/>
  <c r="AL245" i="7" s="1"/>
  <c r="AC232" i="7"/>
  <c r="AM232" i="7" s="1"/>
  <c r="AC244" i="7"/>
  <c r="AM244" i="7" s="1"/>
  <c r="U232" i="7"/>
  <c r="X243" i="7"/>
  <c r="AH243" i="7" s="1"/>
  <c r="X227" i="7"/>
  <c r="AH227" i="7" s="1"/>
  <c r="W221" i="7"/>
  <c r="AG221" i="7" s="1"/>
  <c r="U218" i="7"/>
  <c r="Y217" i="7"/>
  <c r="AI217" i="7" s="1"/>
  <c r="Y215" i="7"/>
  <c r="AI215" i="7" s="1"/>
  <c r="X216" i="7"/>
  <c r="AH216" i="7" s="1"/>
  <c r="AC226" i="7"/>
  <c r="AM226" i="7" s="1"/>
  <c r="U214" i="7"/>
  <c r="AB212" i="7"/>
  <c r="AL212" i="7" s="1"/>
  <c r="V206" i="7"/>
  <c r="AF206" i="7" s="1"/>
  <c r="W211" i="7"/>
  <c r="AG211" i="7" s="1"/>
  <c r="Z200" i="7"/>
  <c r="AJ200" i="7" s="1"/>
  <c r="AB210" i="7"/>
  <c r="AL210" i="7" s="1"/>
  <c r="Y196" i="7"/>
  <c r="AI196" i="7" s="1"/>
  <c r="AA193" i="7"/>
  <c r="AK193" i="7" s="1"/>
  <c r="Y202" i="7"/>
  <c r="AI202" i="7" s="1"/>
  <c r="AD191" i="7"/>
  <c r="AN191" i="7" s="1"/>
  <c r="AA192" i="7"/>
  <c r="AK192" i="7" s="1"/>
  <c r="W191" i="7"/>
  <c r="AG191" i="7" s="1"/>
  <c r="AC185" i="7"/>
  <c r="AM185" i="7" s="1"/>
  <c r="AB177" i="7"/>
  <c r="AL177" i="7" s="1"/>
  <c r="AB168" i="7"/>
  <c r="AL168" i="7" s="1"/>
  <c r="AA151" i="7"/>
  <c r="AK151" i="7" s="1"/>
  <c r="V158" i="7"/>
  <c r="AF158" i="7" s="1"/>
  <c r="W147" i="7"/>
  <c r="AG147" i="7" s="1"/>
  <c r="Z137" i="7"/>
  <c r="AJ137" i="7" s="1"/>
  <c r="AB131" i="7"/>
  <c r="AL131" i="7" s="1"/>
  <c r="X128" i="7"/>
  <c r="AH128" i="7" s="1"/>
  <c r="Z123" i="7"/>
  <c r="AJ123" i="7" s="1"/>
  <c r="W120" i="7"/>
  <c r="AG120" i="7" s="1"/>
  <c r="X114" i="7"/>
  <c r="AH114" i="7" s="1"/>
  <c r="V110" i="7"/>
  <c r="AF110" i="7" s="1"/>
  <c r="X109" i="7"/>
  <c r="AH109" i="7" s="1"/>
  <c r="Y88" i="7"/>
  <c r="AI88" i="7" s="1"/>
  <c r="X77" i="7"/>
  <c r="AH77" i="7" s="1"/>
  <c r="AA70" i="7"/>
  <c r="AK70" i="7" s="1"/>
  <c r="AD61" i="7"/>
  <c r="AN61" i="7" s="1"/>
  <c r="AA216" i="7"/>
  <c r="AK216" i="7" s="1"/>
  <c r="Y199" i="7"/>
  <c r="AI199" i="7" s="1"/>
  <c r="AC197" i="7"/>
  <c r="AM197" i="7" s="1"/>
  <c r="U196" i="7"/>
  <c r="AD197" i="7"/>
  <c r="AN197" i="7" s="1"/>
  <c r="V196" i="7"/>
  <c r="AF196" i="7" s="1"/>
  <c r="U194" i="7"/>
  <c r="AB197" i="7"/>
  <c r="AL197" i="7" s="1"/>
  <c r="AD186" i="7"/>
  <c r="AN186" i="7" s="1"/>
  <c r="V184" i="7"/>
  <c r="AF184" i="7" s="1"/>
  <c r="Z195" i="7"/>
  <c r="AJ195" i="7" s="1"/>
  <c r="AD182" i="7"/>
  <c r="AN182" i="7" s="1"/>
  <c r="X177" i="7"/>
  <c r="AH177" i="7" s="1"/>
  <c r="AD175" i="7"/>
  <c r="AN175" i="7" s="1"/>
  <c r="V175" i="7"/>
  <c r="AF175" i="7" s="1"/>
  <c r="Z180" i="7"/>
  <c r="AJ180" i="7" s="1"/>
  <c r="V166" i="7"/>
  <c r="AF166" i="7" s="1"/>
  <c r="AB149" i="7"/>
  <c r="AL149" i="7" s="1"/>
  <c r="Y143" i="7"/>
  <c r="AI143" i="7" s="1"/>
  <c r="AC150" i="7"/>
  <c r="AM150" i="7" s="1"/>
  <c r="W148" i="7"/>
  <c r="AG148" i="7" s="1"/>
  <c r="AB148" i="7"/>
  <c r="AL148" i="7" s="1"/>
  <c r="V147" i="7"/>
  <c r="AF147" i="7" s="1"/>
  <c r="AB127" i="7"/>
  <c r="AL127" i="7" s="1"/>
  <c r="X135" i="7"/>
  <c r="AH135" i="7" s="1"/>
  <c r="Z131" i="7"/>
  <c r="AJ131" i="7" s="1"/>
  <c r="Z122" i="7"/>
  <c r="AJ122" i="7" s="1"/>
  <c r="X119" i="7"/>
  <c r="AH119" i="7" s="1"/>
  <c r="AD106" i="7"/>
  <c r="AN106" i="7" s="1"/>
  <c r="Y107" i="7"/>
  <c r="AI107" i="7" s="1"/>
  <c r="AC102" i="7"/>
  <c r="AM102" i="7" s="1"/>
  <c r="X95" i="7"/>
  <c r="AH95" i="7" s="1"/>
  <c r="AD83" i="7"/>
  <c r="AN83" i="7" s="1"/>
  <c r="V94" i="7"/>
  <c r="AF94" i="7" s="1"/>
  <c r="Z93" i="7"/>
  <c r="AJ93" i="7" s="1"/>
  <c r="Z91" i="7"/>
  <c r="AJ91" i="7" s="1"/>
  <c r="AB83" i="7"/>
  <c r="AL83" i="7" s="1"/>
  <c r="W66" i="7"/>
  <c r="AG66" i="7" s="1"/>
  <c r="U49" i="7"/>
  <c r="W206" i="7"/>
  <c r="AG206" i="7" s="1"/>
  <c r="AC215" i="7"/>
  <c r="AM215" i="7" s="1"/>
  <c r="Z208" i="7"/>
  <c r="AJ208" i="7" s="1"/>
  <c r="AD190" i="7"/>
  <c r="AN190" i="7" s="1"/>
  <c r="W183" i="7"/>
  <c r="AG183" i="7" s="1"/>
  <c r="AA181" i="7"/>
  <c r="AK181" i="7" s="1"/>
  <c r="AC180" i="7"/>
  <c r="AM180" i="7" s="1"/>
  <c r="U179" i="7"/>
  <c r="AD179" i="7"/>
  <c r="AN179" i="7" s="1"/>
  <c r="V190" i="7"/>
  <c r="AF190" i="7" s="1"/>
  <c r="W187" i="7"/>
  <c r="AG187" i="7" s="1"/>
  <c r="AB163" i="7"/>
  <c r="AL163" i="7" s="1"/>
  <c r="U159" i="7"/>
  <c r="AA159" i="7"/>
  <c r="AK159" i="7" s="1"/>
  <c r="AD157" i="7"/>
  <c r="AN157" i="7" s="1"/>
  <c r="V157" i="7"/>
  <c r="AF157" i="7" s="1"/>
  <c r="AA167" i="7"/>
  <c r="AK167" i="7" s="1"/>
  <c r="U149" i="7"/>
  <c r="X157" i="7"/>
  <c r="AH157" i="7" s="1"/>
  <c r="AD149" i="7"/>
  <c r="AN149" i="7" s="1"/>
  <c r="V138" i="7"/>
  <c r="AF138" i="7" s="1"/>
  <c r="AD135" i="7"/>
  <c r="AN135" i="7" s="1"/>
  <c r="V146" i="7"/>
  <c r="AF146" i="7" s="1"/>
  <c r="AA142" i="7"/>
  <c r="AK142" i="7" s="1"/>
  <c r="W141" i="7"/>
  <c r="AG141" i="7" s="1"/>
  <c r="AB133" i="7"/>
  <c r="AL133" i="7" s="1"/>
  <c r="AA124" i="7"/>
  <c r="AK124" i="7" s="1"/>
  <c r="AD127" i="7"/>
  <c r="AN127" i="7" s="1"/>
  <c r="W121" i="7"/>
  <c r="AG121" i="7" s="1"/>
  <c r="AC121" i="7"/>
  <c r="AM121" i="7" s="1"/>
  <c r="U108" i="7"/>
  <c r="Z117" i="7"/>
  <c r="AJ117" i="7" s="1"/>
  <c r="W105" i="7"/>
  <c r="AG105" i="7" s="1"/>
  <c r="W100" i="7"/>
  <c r="AG100" i="7" s="1"/>
  <c r="U74" i="7"/>
  <c r="Y50" i="7"/>
  <c r="AI50" i="7" s="1"/>
  <c r="AB51" i="7"/>
  <c r="AL51" i="7" s="1"/>
  <c r="X50" i="7"/>
  <c r="AH50" i="7" s="1"/>
  <c r="AC48" i="7"/>
  <c r="AM48" i="7" s="1"/>
  <c r="U24" i="7"/>
  <c r="U243" i="7"/>
  <c r="U68" i="7"/>
  <c r="AC76" i="7"/>
  <c r="AM76" i="7" s="1"/>
  <c r="Z70" i="7"/>
  <c r="AJ70" i="7" s="1"/>
  <c r="U23" i="7"/>
  <c r="AE338" i="1"/>
  <c r="AF338" i="1" s="1"/>
  <c r="Y76" i="7"/>
  <c r="AI76" i="7" s="1"/>
  <c r="U66" i="7"/>
  <c r="W69" i="7"/>
  <c r="AG69" i="7" s="1"/>
  <c r="X57" i="7"/>
  <c r="AH57" i="7" s="1"/>
  <c r="U18" i="7"/>
  <c r="Y168" i="7"/>
  <c r="AI168" i="7" s="1"/>
  <c r="Z177" i="7"/>
  <c r="AJ177" i="7" s="1"/>
  <c r="Y171" i="7"/>
  <c r="AI171" i="7" s="1"/>
  <c r="AD165" i="7"/>
  <c r="AN165" i="7" s="1"/>
  <c r="Y150" i="7"/>
  <c r="AI150" i="7" s="1"/>
  <c r="AD151" i="7"/>
  <c r="AN151" i="7" s="1"/>
  <c r="V150" i="7"/>
  <c r="AF150" i="7" s="1"/>
  <c r="U114" i="7"/>
  <c r="Y115" i="7"/>
  <c r="AI115" i="7" s="1"/>
  <c r="Y121" i="7"/>
  <c r="AI121" i="7" s="1"/>
  <c r="U96" i="7"/>
  <c r="AC72" i="7"/>
  <c r="AM72" i="7" s="1"/>
  <c r="U62" i="7"/>
  <c r="AA61" i="7"/>
  <c r="AK61" i="7" s="1"/>
  <c r="AB42" i="7"/>
  <c r="AL42" i="7" s="1"/>
  <c r="Y32" i="7"/>
  <c r="AI32" i="7" s="1"/>
  <c r="X33" i="7"/>
  <c r="AH33" i="7" s="1"/>
  <c r="AB31" i="7"/>
  <c r="AL31" i="7" s="1"/>
  <c r="U14" i="7"/>
  <c r="AS338" i="1"/>
  <c r="AC164" i="7"/>
  <c r="AM164" i="7" s="1"/>
  <c r="U162" i="7"/>
  <c r="Z162" i="7"/>
  <c r="AJ162" i="7" s="1"/>
  <c r="W160" i="7"/>
  <c r="AG160" i="7" s="1"/>
  <c r="AC158" i="7"/>
  <c r="AM158" i="7" s="1"/>
  <c r="AB153" i="7"/>
  <c r="AL153" i="7" s="1"/>
  <c r="AC159" i="7"/>
  <c r="AM159" i="7" s="1"/>
  <c r="Z151" i="7"/>
  <c r="AJ151" i="7" s="1"/>
  <c r="U133" i="7"/>
  <c r="AA118" i="7"/>
  <c r="AK118" i="7" s="1"/>
  <c r="Y118" i="7"/>
  <c r="AI118" i="7" s="1"/>
  <c r="Z102" i="7"/>
  <c r="AJ102" i="7" s="1"/>
  <c r="U89" i="7"/>
  <c r="U84" i="7"/>
  <c r="W84" i="7"/>
  <c r="AG84" i="7" s="1"/>
  <c r="U77" i="7"/>
  <c r="Z83" i="7"/>
  <c r="AJ83" i="7" s="1"/>
  <c r="Z75" i="7"/>
  <c r="AJ75" i="7" s="1"/>
  <c r="X58" i="7"/>
  <c r="AH58" i="7" s="1"/>
  <c r="U53" i="7"/>
  <c r="U41" i="7"/>
  <c r="AA51" i="7"/>
  <c r="AK51" i="7" s="1"/>
  <c r="Y28" i="7"/>
  <c r="AI28" i="7" s="1"/>
  <c r="U6" i="7"/>
  <c r="U155" i="7"/>
  <c r="AA154" i="7"/>
  <c r="AK154" i="7" s="1"/>
  <c r="Y154" i="7"/>
  <c r="AI154" i="7" s="1"/>
  <c r="X161" i="7"/>
  <c r="AH161" i="7" s="1"/>
  <c r="V159" i="7"/>
  <c r="AF159" i="7" s="1"/>
  <c r="AA148" i="7"/>
  <c r="AK148" i="7" s="1"/>
  <c r="Y140" i="7"/>
  <c r="AI140" i="7" s="1"/>
  <c r="U120" i="7"/>
  <c r="AB119" i="7"/>
  <c r="AL119" i="7" s="1"/>
  <c r="Z116" i="7"/>
  <c r="AJ116" i="7" s="1"/>
  <c r="Z124" i="7"/>
  <c r="AJ124" i="7" s="1"/>
  <c r="AD115" i="7"/>
  <c r="AN115" i="7" s="1"/>
  <c r="V118" i="7"/>
  <c r="AF118" i="7" s="1"/>
  <c r="U109" i="7"/>
  <c r="X98" i="7"/>
  <c r="AH98" i="7" s="1"/>
  <c r="U83" i="7"/>
  <c r="U69" i="7"/>
  <c r="X73" i="7"/>
  <c r="AH73" i="7" s="1"/>
  <c r="U51" i="7"/>
  <c r="Y49" i="7"/>
  <c r="AI49" i="7" s="1"/>
  <c r="X39" i="7"/>
  <c r="AH39" i="7" s="1"/>
  <c r="U27" i="7"/>
  <c r="W25" i="7"/>
  <c r="AG25" i="7" s="1"/>
  <c r="U9" i="7"/>
  <c r="X21" i="7"/>
  <c r="AH21" i="7" s="1"/>
  <c r="W18" i="7"/>
  <c r="AG18" i="7" s="1"/>
  <c r="BQ338" i="1"/>
  <c r="BS338" i="1" s="1"/>
  <c r="R338" i="1"/>
  <c r="U231" i="7"/>
  <c r="AB230" i="7"/>
  <c r="AL230" i="7" s="1"/>
  <c r="AA229" i="7"/>
  <c r="AK229" i="7" s="1"/>
  <c r="V224" i="7"/>
  <c r="AF224" i="7" s="1"/>
  <c r="U223" i="7"/>
  <c r="W217" i="7"/>
  <c r="AG217" i="7" s="1"/>
  <c r="U215" i="7"/>
  <c r="Z213" i="7"/>
  <c r="AJ213" i="7" s="1"/>
  <c r="AD207" i="7"/>
  <c r="AN207" i="7" s="1"/>
  <c r="U207" i="7"/>
  <c r="AA204" i="7"/>
  <c r="AK204" i="7" s="1"/>
  <c r="U202" i="7"/>
  <c r="X200" i="7"/>
  <c r="AH200" i="7" s="1"/>
  <c r="AC210" i="7"/>
  <c r="AM210" i="7" s="1"/>
  <c r="U197" i="7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U185" i="7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W197" i="7"/>
  <c r="AG197" i="7" s="1"/>
  <c r="AA208" i="7"/>
  <c r="AK208" i="7" s="1"/>
  <c r="AC207" i="7"/>
  <c r="AM207" i="7" s="1"/>
  <c r="X205" i="7"/>
  <c r="AH205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A177" i="7"/>
  <c r="AK177" i="7" s="1"/>
  <c r="AB164" i="7"/>
  <c r="AL164" i="7" s="1"/>
  <c r="AC176" i="7"/>
  <c r="AM176" i="7" s="1"/>
  <c r="U163" i="7"/>
  <c r="AA160" i="7"/>
  <c r="AK160" i="7" s="1"/>
  <c r="AC171" i="7"/>
  <c r="AM171" i="7" s="1"/>
  <c r="U158" i="7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B97" i="7"/>
  <c r="AL97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B116" i="7"/>
  <c r="AL116" i="7" s="1"/>
  <c r="V112" i="7"/>
  <c r="AF112" i="7" s="1"/>
  <c r="U111" i="7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U71" i="7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A44" i="7"/>
  <c r="AK44" i="7" s="1"/>
  <c r="W40" i="7"/>
  <c r="AG40" i="7" s="1"/>
  <c r="AC39" i="7"/>
  <c r="AM39" i="7" s="1"/>
  <c r="AB38" i="7"/>
  <c r="AL38" i="7" s="1"/>
  <c r="AC34" i="7"/>
  <c r="AM34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B45" i="7"/>
  <c r="AL45" i="7" s="1"/>
  <c r="X42" i="7"/>
  <c r="AH42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AD337" i="1"/>
  <c r="AI337" i="1"/>
  <c r="AN337" i="1" s="1"/>
  <c r="Z337" i="1"/>
  <c r="AS337" i="1" s="1"/>
  <c r="Y337" i="1"/>
  <c r="AR337" i="1" s="1"/>
  <c r="AM337" i="1"/>
  <c r="BG337" i="1"/>
  <c r="W337" i="1"/>
  <c r="AO337" i="1"/>
  <c r="P337" i="1"/>
  <c r="N337" i="1"/>
  <c r="AT337" i="1" s="1"/>
  <c r="L337" i="1"/>
  <c r="BF337" i="1"/>
  <c r="J337" i="1"/>
  <c r="O343" i="1" s="1"/>
  <c r="AD336" i="1"/>
  <c r="AI336" i="1"/>
  <c r="AL336" i="1" s="1"/>
  <c r="Z336" i="1"/>
  <c r="AS336" i="1" s="1"/>
  <c r="Y336" i="1"/>
  <c r="AR336" i="1" s="1"/>
  <c r="AM336" i="1"/>
  <c r="BG336" i="1"/>
  <c r="W336" i="1"/>
  <c r="AO336" i="1"/>
  <c r="P336" i="1"/>
  <c r="N336" i="1"/>
  <c r="AT336" i="1" s="1"/>
  <c r="L336" i="1"/>
  <c r="BF336" i="1"/>
  <c r="J336" i="1"/>
  <c r="AD335" i="1"/>
  <c r="AI335" i="1"/>
  <c r="AL335" i="1" s="1"/>
  <c r="Z335" i="1"/>
  <c r="Y335" i="1"/>
  <c r="AR335" i="1" s="1"/>
  <c r="AM335" i="1"/>
  <c r="BG335" i="1"/>
  <c r="W335" i="1"/>
  <c r="AO335" i="1"/>
  <c r="P335" i="1"/>
  <c r="N335" i="1"/>
  <c r="AT335" i="1" s="1"/>
  <c r="L335" i="1"/>
  <c r="BF335" i="1"/>
  <c r="J335" i="1"/>
  <c r="AE262" i="7" l="1"/>
  <c r="AO262" i="7" s="1"/>
  <c r="AE261" i="7"/>
  <c r="AO261" i="7" s="1"/>
  <c r="AE260" i="7"/>
  <c r="AO260" i="7" s="1"/>
  <c r="AN335" i="1"/>
  <c r="AL337" i="1"/>
  <c r="AE196" i="7"/>
  <c r="AO196" i="7" s="1"/>
  <c r="AE36" i="7"/>
  <c r="AO36" i="7" s="1"/>
  <c r="AE204" i="7"/>
  <c r="AO204" i="7" s="1"/>
  <c r="AE258" i="7"/>
  <c r="AO258" i="7" s="1"/>
  <c r="AE94" i="7"/>
  <c r="AO94" i="7" s="1"/>
  <c r="O342" i="1"/>
  <c r="S342" i="1" s="1"/>
  <c r="AE111" i="7"/>
  <c r="AO111" i="7" s="1"/>
  <c r="AG336" i="1"/>
  <c r="AE253" i="7"/>
  <c r="AO253" i="7" s="1"/>
  <c r="AG335" i="1"/>
  <c r="AE21" i="7"/>
  <c r="AO21" i="7" s="1"/>
  <c r="AE170" i="7"/>
  <c r="AO170" i="7" s="1"/>
  <c r="AE178" i="7"/>
  <c r="AO178" i="7" s="1"/>
  <c r="AE256" i="7"/>
  <c r="AO256" i="7" s="1"/>
  <c r="AE248" i="7"/>
  <c r="AO248" i="7" s="1"/>
  <c r="AE201" i="7"/>
  <c r="AO201" i="7" s="1"/>
  <c r="AE212" i="7"/>
  <c r="AO212" i="7" s="1"/>
  <c r="AE88" i="7"/>
  <c r="AO88" i="7" s="1"/>
  <c r="AE259" i="7"/>
  <c r="AO259" i="7" s="1"/>
  <c r="AE172" i="7"/>
  <c r="AO172" i="7" s="1"/>
  <c r="AE254" i="7"/>
  <c r="AO254" i="7" s="1"/>
  <c r="AE78" i="7"/>
  <c r="AO78" i="7" s="1"/>
  <c r="O341" i="1"/>
  <c r="AE41" i="7"/>
  <c r="AO41" i="7" s="1"/>
  <c r="AU343" i="1"/>
  <c r="S343" i="1"/>
  <c r="AA335" i="1"/>
  <c r="AP337" i="1"/>
  <c r="AE20" i="7"/>
  <c r="AO20" i="7" s="1"/>
  <c r="AE257" i="7"/>
  <c r="AO257" i="7" s="1"/>
  <c r="AE255" i="7"/>
  <c r="AO255" i="7" s="1"/>
  <c r="AE252" i="7"/>
  <c r="AO252" i="7" s="1"/>
  <c r="AE72" i="7"/>
  <c r="AO72" i="7" s="1"/>
  <c r="AE33" i="7"/>
  <c r="AO33" i="7" s="1"/>
  <c r="AE76" i="7"/>
  <c r="AO76" i="7" s="1"/>
  <c r="AE200" i="7"/>
  <c r="AO200" i="7" s="1"/>
  <c r="AE251" i="7"/>
  <c r="AO251" i="7" s="1"/>
  <c r="AE242" i="7"/>
  <c r="AO242" i="7" s="1"/>
  <c r="AE244" i="7"/>
  <c r="AO244" i="7" s="1"/>
  <c r="AE83" i="7"/>
  <c r="AO83" i="7" s="1"/>
  <c r="AE123" i="7"/>
  <c r="AO123" i="7" s="1"/>
  <c r="AE99" i="7"/>
  <c r="AO99" i="7" s="1"/>
  <c r="AE205" i="7"/>
  <c r="AO205" i="7" s="1"/>
  <c r="AE203" i="7"/>
  <c r="AO203" i="7" s="1"/>
  <c r="AE247" i="7"/>
  <c r="AO247" i="7" s="1"/>
  <c r="AE243" i="7"/>
  <c r="AO243" i="7" s="1"/>
  <c r="AE66" i="7"/>
  <c r="AO66" i="7" s="1"/>
  <c r="AE85" i="7"/>
  <c r="AO85" i="7" s="1"/>
  <c r="AE167" i="7"/>
  <c r="AO167" i="7" s="1"/>
  <c r="AE198" i="7"/>
  <c r="AO198" i="7" s="1"/>
  <c r="AE246" i="7"/>
  <c r="AO246" i="7" s="1"/>
  <c r="AE193" i="7"/>
  <c r="AO193" i="7" s="1"/>
  <c r="AE233" i="7"/>
  <c r="AO233" i="7" s="1"/>
  <c r="AE249" i="7"/>
  <c r="AO249" i="7" s="1"/>
  <c r="AE26" i="7"/>
  <c r="AO26" i="7" s="1"/>
  <c r="AA336" i="1"/>
  <c r="AE129" i="7"/>
  <c r="AO129" i="7" s="1"/>
  <c r="AE206" i="7"/>
  <c r="AO206" i="7" s="1"/>
  <c r="AE245" i="7"/>
  <c r="AO245" i="7" s="1"/>
  <c r="AE250" i="7"/>
  <c r="AO250" i="7" s="1"/>
  <c r="AE140" i="7"/>
  <c r="AO140" i="7" s="1"/>
  <c r="AQ336" i="1"/>
  <c r="AE335" i="1"/>
  <c r="AF335" i="1" s="1"/>
  <c r="AA337" i="1"/>
  <c r="AE89" i="7"/>
  <c r="AO89" i="7" s="1"/>
  <c r="AS335" i="1"/>
  <c r="AP336" i="1"/>
  <c r="AE80" i="7"/>
  <c r="AO80" i="7" s="1"/>
  <c r="AE158" i="7"/>
  <c r="AO158" i="7" s="1"/>
  <c r="AE45" i="7"/>
  <c r="AO45" i="7" s="1"/>
  <c r="AN336" i="1"/>
  <c r="AG337" i="1"/>
  <c r="AE38" i="7"/>
  <c r="AO38" i="7" s="1"/>
  <c r="AE177" i="7"/>
  <c r="AO177" i="7" s="1"/>
  <c r="AE220" i="7"/>
  <c r="AO220" i="7" s="1"/>
  <c r="AE59" i="7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AU342" i="1" l="1"/>
  <c r="AU341" i="1"/>
  <c r="S341" i="1"/>
  <c r="J2" i="6"/>
  <c r="AD334" i="1"/>
  <c r="AI334" i="1"/>
  <c r="AL334" i="1" s="1"/>
  <c r="Z334" i="1"/>
  <c r="Y334" i="1"/>
  <c r="AR334" i="1" s="1"/>
  <c r="AM334" i="1"/>
  <c r="BG334" i="1"/>
  <c r="P334" i="1"/>
  <c r="N334" i="1"/>
  <c r="AT334" i="1" s="1"/>
  <c r="L334" i="1"/>
  <c r="W334" i="1"/>
  <c r="AO334" i="1"/>
  <c r="BF334" i="1"/>
  <c r="J334" i="1"/>
  <c r="O340" i="1" s="1"/>
  <c r="AQ334" i="1" l="1"/>
  <c r="AP334" i="1"/>
  <c r="AN334" i="1"/>
  <c r="AA334" i="1"/>
  <c r="AG334" i="1"/>
  <c r="AU340" i="1"/>
  <c r="S340" i="1"/>
  <c r="AS334" i="1"/>
  <c r="AE334" i="1"/>
  <c r="AF334" i="1" s="1"/>
  <c r="R334" i="1"/>
  <c r="AD333" i="1"/>
  <c r="AI333" i="1"/>
  <c r="AL333" i="1" s="1"/>
  <c r="Z333" i="1"/>
  <c r="AS333" i="1" s="1"/>
  <c r="Y333" i="1"/>
  <c r="AR333" i="1" s="1"/>
  <c r="AM333" i="1"/>
  <c r="BG333" i="1"/>
  <c r="P333" i="1"/>
  <c r="N333" i="1"/>
  <c r="AT333" i="1" s="1"/>
  <c r="L333" i="1"/>
  <c r="W333" i="1"/>
  <c r="AO333" i="1"/>
  <c r="BF333" i="1"/>
  <c r="J333" i="1"/>
  <c r="O339" i="1" s="1"/>
  <c r="AD332" i="1"/>
  <c r="AI332" i="1"/>
  <c r="AL332" i="1" s="1"/>
  <c r="Z332" i="1"/>
  <c r="AS332" i="1" s="1"/>
  <c r="Y332" i="1"/>
  <c r="AM332" i="1"/>
  <c r="BG332" i="1"/>
  <c r="P332" i="1"/>
  <c r="N332" i="1"/>
  <c r="AT332" i="1" s="1"/>
  <c r="L332" i="1"/>
  <c r="W332" i="1"/>
  <c r="AO332" i="1"/>
  <c r="BF332" i="1"/>
  <c r="J332" i="1"/>
  <c r="AE332" i="1" l="1"/>
  <c r="AF332" i="1" s="1"/>
  <c r="AU339" i="1"/>
  <c r="S339" i="1"/>
  <c r="AG332" i="1"/>
  <c r="O338" i="1"/>
  <c r="AQ332" i="1"/>
  <c r="AN332" i="1"/>
  <c r="AA333" i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Q337" i="1" s="1"/>
  <c r="BS337" i="1" s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O314" i="1"/>
  <c r="BO313" i="1"/>
  <c r="BO312" i="1"/>
  <c r="BO311" i="1"/>
  <c r="BO310" i="1"/>
  <c r="BO309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70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O250" i="1"/>
  <c r="BO249" i="1"/>
  <c r="BO248" i="1"/>
  <c r="BO247" i="1"/>
  <c r="BO246" i="1"/>
  <c r="BO245" i="1"/>
  <c r="BO244" i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O229" i="1"/>
  <c r="BO228" i="1"/>
  <c r="BO227" i="1"/>
  <c r="BO226" i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O209" i="1"/>
  <c r="BO208" i="1"/>
  <c r="BO207" i="1"/>
  <c r="BO206" i="1"/>
  <c r="BO205" i="1"/>
  <c r="BO204" i="1"/>
  <c r="BO203" i="1"/>
  <c r="BO202" i="1"/>
  <c r="BO201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82" i="1"/>
  <c r="BO181" i="1"/>
  <c r="BO180" i="1"/>
  <c r="BO179" i="1"/>
  <c r="BO178" i="1"/>
  <c r="BO177" i="1"/>
  <c r="BO176" i="1"/>
  <c r="BO175" i="1"/>
  <c r="BO174" i="1"/>
  <c r="BO173" i="1"/>
  <c r="BO172" i="1"/>
  <c r="BO171" i="1"/>
  <c r="BO170" i="1"/>
  <c r="BO169" i="1"/>
  <c r="BO168" i="1"/>
  <c r="BO167" i="1"/>
  <c r="BO166" i="1"/>
  <c r="BO165" i="1"/>
  <c r="BO164" i="1"/>
  <c r="BO163" i="1"/>
  <c r="BO162" i="1"/>
  <c r="BO161" i="1"/>
  <c r="BO160" i="1"/>
  <c r="BO159" i="1"/>
  <c r="BO158" i="1"/>
  <c r="BO157" i="1"/>
  <c r="BO156" i="1"/>
  <c r="BO155" i="1"/>
  <c r="BO154" i="1"/>
  <c r="BO153" i="1"/>
  <c r="BO152" i="1"/>
  <c r="BO151" i="1"/>
  <c r="BO150" i="1"/>
  <c r="BO149" i="1"/>
  <c r="BO148" i="1"/>
  <c r="BO147" i="1"/>
  <c r="BO146" i="1"/>
  <c r="BO145" i="1"/>
  <c r="BO144" i="1"/>
  <c r="BO143" i="1"/>
  <c r="BO142" i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335" i="1" l="1"/>
  <c r="BS335" i="1" s="1"/>
  <c r="BQ88" i="1"/>
  <c r="BS88" i="1" s="1"/>
  <c r="BQ104" i="1"/>
  <c r="BS104" i="1" s="1"/>
  <c r="BQ120" i="1"/>
  <c r="BS120" i="1" s="1"/>
  <c r="BQ136" i="1"/>
  <c r="BS136" i="1" s="1"/>
  <c r="BQ152" i="1"/>
  <c r="BS152" i="1" s="1"/>
  <c r="BQ168" i="1"/>
  <c r="BS168" i="1" s="1"/>
  <c r="BQ200" i="1"/>
  <c r="BS200" i="1" s="1"/>
  <c r="BQ216" i="1"/>
  <c r="BS216" i="1" s="1"/>
  <c r="BQ232" i="1"/>
  <c r="BS232" i="1" s="1"/>
  <c r="BQ256" i="1"/>
  <c r="BS256" i="1" s="1"/>
  <c r="BQ280" i="1"/>
  <c r="BS280" i="1" s="1"/>
  <c r="BQ320" i="1"/>
  <c r="BS320" i="1" s="1"/>
  <c r="BQ336" i="1"/>
  <c r="BS336" i="1" s="1"/>
  <c r="BQ114" i="1"/>
  <c r="BS114" i="1" s="1"/>
  <c r="BQ178" i="1"/>
  <c r="BS178" i="1" s="1"/>
  <c r="BQ194" i="1"/>
  <c r="BS194" i="1" s="1"/>
  <c r="BQ234" i="1"/>
  <c r="BS234" i="1" s="1"/>
  <c r="BQ250" i="1"/>
  <c r="BS250" i="1" s="1"/>
  <c r="BQ274" i="1"/>
  <c r="BS274" i="1" s="1"/>
  <c r="BQ298" i="1"/>
  <c r="BS298" i="1" s="1"/>
  <c r="BQ314" i="1"/>
  <c r="BS314" i="1" s="1"/>
  <c r="AU338" i="1"/>
  <c r="S338" i="1"/>
  <c r="BQ273" i="1"/>
  <c r="BS273" i="1" s="1"/>
  <c r="BQ130" i="1"/>
  <c r="BQ332" i="1"/>
  <c r="BS332" i="1" s="1"/>
  <c r="BQ297" i="1"/>
  <c r="BS297" i="1" s="1"/>
  <c r="BQ321" i="1"/>
  <c r="BS321" i="1" s="1"/>
  <c r="BQ162" i="1"/>
  <c r="BS162" i="1" s="1"/>
  <c r="BQ184" i="1"/>
  <c r="BS184" i="1" s="1"/>
  <c r="BQ333" i="1"/>
  <c r="BS333" i="1" s="1"/>
  <c r="BQ257" i="1"/>
  <c r="BS257" i="1" s="1"/>
  <c r="BQ98" i="1"/>
  <c r="BS98" i="1" s="1"/>
  <c r="BQ210" i="1"/>
  <c r="BS210" i="1" s="1"/>
  <c r="BQ99" i="1"/>
  <c r="BS99" i="1" s="1"/>
  <c r="BQ146" i="1"/>
  <c r="BS146" i="1" s="1"/>
  <c r="BQ233" i="1"/>
  <c r="BS233" i="1" s="1"/>
  <c r="BQ296" i="1"/>
  <c r="BS296" i="1" s="1"/>
  <c r="BQ334" i="1"/>
  <c r="BS334" i="1" s="1"/>
  <c r="BQ91" i="1"/>
  <c r="BS91" i="1" s="1"/>
  <c r="BQ97" i="1"/>
  <c r="BS97" i="1" s="1"/>
  <c r="BQ107" i="1"/>
  <c r="BS107" i="1" s="1"/>
  <c r="BQ113" i="1"/>
  <c r="BS113" i="1" s="1"/>
  <c r="BQ123" i="1"/>
  <c r="BS123" i="1" s="1"/>
  <c r="BQ129" i="1"/>
  <c r="BS129" i="1" s="1"/>
  <c r="BQ139" i="1"/>
  <c r="BS139" i="1" s="1"/>
  <c r="BQ145" i="1"/>
  <c r="BS145" i="1" s="1"/>
  <c r="BQ155" i="1"/>
  <c r="BS155" i="1" s="1"/>
  <c r="BQ161" i="1"/>
  <c r="BS161" i="1" s="1"/>
  <c r="BQ171" i="1"/>
  <c r="BS171" i="1" s="1"/>
  <c r="BQ177" i="1"/>
  <c r="BS177" i="1" s="1"/>
  <c r="BQ187" i="1"/>
  <c r="BS187" i="1" s="1"/>
  <c r="BQ193" i="1"/>
  <c r="BS193" i="1" s="1"/>
  <c r="BQ203" i="1"/>
  <c r="BS203" i="1" s="1"/>
  <c r="BQ209" i="1"/>
  <c r="BS209" i="1" s="1"/>
  <c r="BQ219" i="1"/>
  <c r="BS219" i="1" s="1"/>
  <c r="BQ227" i="1"/>
  <c r="BS227" i="1" s="1"/>
  <c r="BQ235" i="1"/>
  <c r="BS235" i="1" s="1"/>
  <c r="BQ243" i="1"/>
  <c r="BS243" i="1" s="1"/>
  <c r="BQ251" i="1"/>
  <c r="BS251" i="1" s="1"/>
  <c r="BQ259" i="1"/>
  <c r="BS259" i="1" s="1"/>
  <c r="BQ267" i="1"/>
  <c r="BS267" i="1" s="1"/>
  <c r="BQ275" i="1"/>
  <c r="BS275" i="1" s="1"/>
  <c r="BQ283" i="1"/>
  <c r="BS283" i="1" s="1"/>
  <c r="BQ291" i="1"/>
  <c r="BS291" i="1" s="1"/>
  <c r="BQ299" i="1"/>
  <c r="BS299" i="1" s="1"/>
  <c r="BQ307" i="1"/>
  <c r="BS307" i="1" s="1"/>
  <c r="BQ315" i="1"/>
  <c r="BS315" i="1" s="1"/>
  <c r="BQ322" i="1"/>
  <c r="BS322" i="1" s="1"/>
  <c r="BQ179" i="1"/>
  <c r="BS179" i="1" s="1"/>
  <c r="BQ147" i="1"/>
  <c r="BS147" i="1" s="1"/>
  <c r="BQ195" i="1"/>
  <c r="BS195" i="1" s="1"/>
  <c r="BQ115" i="1"/>
  <c r="BS115" i="1" s="1"/>
  <c r="BQ163" i="1"/>
  <c r="BS163" i="1" s="1"/>
  <c r="BQ211" i="1"/>
  <c r="BS211" i="1" s="1"/>
  <c r="BQ131" i="1"/>
  <c r="BS131" i="1" s="1"/>
  <c r="BQ89" i="1"/>
  <c r="BS89" i="1" s="1"/>
  <c r="BQ105" i="1"/>
  <c r="BS105" i="1" s="1"/>
  <c r="BQ121" i="1"/>
  <c r="BS121" i="1" s="1"/>
  <c r="BQ137" i="1"/>
  <c r="BS137" i="1" s="1"/>
  <c r="BQ153" i="1"/>
  <c r="BS153" i="1" s="1"/>
  <c r="BQ169" i="1"/>
  <c r="BS169" i="1" s="1"/>
  <c r="BQ185" i="1"/>
  <c r="BS185" i="1" s="1"/>
  <c r="BQ201" i="1"/>
  <c r="BS201" i="1" s="1"/>
  <c r="BQ217" i="1"/>
  <c r="BS217" i="1" s="1"/>
  <c r="BQ240" i="1"/>
  <c r="BS240" i="1" s="1"/>
  <c r="BQ258" i="1"/>
  <c r="BS258" i="1" s="1"/>
  <c r="BQ281" i="1"/>
  <c r="BS281" i="1" s="1"/>
  <c r="BQ304" i="1"/>
  <c r="BS304" i="1" s="1"/>
  <c r="BQ92" i="1"/>
  <c r="BS92" i="1" s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S148" i="1" s="1"/>
  <c r="BQ156" i="1"/>
  <c r="BS156" i="1" s="1"/>
  <c r="BQ164" i="1"/>
  <c r="BS164" i="1" s="1"/>
  <c r="BQ172" i="1"/>
  <c r="BS172" i="1" s="1"/>
  <c r="BQ180" i="1"/>
  <c r="BS180" i="1" s="1"/>
  <c r="BQ188" i="1"/>
  <c r="BS188" i="1" s="1"/>
  <c r="BQ196" i="1"/>
  <c r="BS196" i="1" s="1"/>
  <c r="BQ204" i="1"/>
  <c r="BS204" i="1" s="1"/>
  <c r="BQ212" i="1"/>
  <c r="BS212" i="1" s="1"/>
  <c r="BQ220" i="1"/>
  <c r="BS220" i="1" s="1"/>
  <c r="BQ228" i="1"/>
  <c r="BS228" i="1" s="1"/>
  <c r="BQ236" i="1"/>
  <c r="BS236" i="1" s="1"/>
  <c r="BQ244" i="1"/>
  <c r="BS244" i="1" s="1"/>
  <c r="BQ252" i="1"/>
  <c r="BS252" i="1" s="1"/>
  <c r="BQ260" i="1"/>
  <c r="BS260" i="1" s="1"/>
  <c r="BQ268" i="1"/>
  <c r="BS268" i="1" s="1"/>
  <c r="BQ276" i="1"/>
  <c r="BS276" i="1" s="1"/>
  <c r="BQ284" i="1"/>
  <c r="BS284" i="1" s="1"/>
  <c r="BQ292" i="1"/>
  <c r="BS292" i="1" s="1"/>
  <c r="BQ300" i="1"/>
  <c r="BS300" i="1" s="1"/>
  <c r="BQ308" i="1"/>
  <c r="BS308" i="1" s="1"/>
  <c r="BQ316" i="1"/>
  <c r="BS316" i="1" s="1"/>
  <c r="BQ90" i="1"/>
  <c r="BS90" i="1" s="1"/>
  <c r="BQ106" i="1"/>
  <c r="BS106" i="1" s="1"/>
  <c r="BQ122" i="1"/>
  <c r="BS122" i="1" s="1"/>
  <c r="BQ138" i="1"/>
  <c r="BS138" i="1" s="1"/>
  <c r="BQ154" i="1"/>
  <c r="BS154" i="1" s="1"/>
  <c r="BQ170" i="1"/>
  <c r="BS170" i="1" s="1"/>
  <c r="BQ186" i="1"/>
  <c r="BS186" i="1" s="1"/>
  <c r="BQ202" i="1"/>
  <c r="BS202" i="1" s="1"/>
  <c r="BQ218" i="1"/>
  <c r="BS218" i="1" s="1"/>
  <c r="BQ241" i="1"/>
  <c r="BS241" i="1" s="1"/>
  <c r="BQ264" i="1"/>
  <c r="BS264" i="1" s="1"/>
  <c r="BQ282" i="1"/>
  <c r="BS282" i="1" s="1"/>
  <c r="BQ305" i="1"/>
  <c r="BS305" i="1" s="1"/>
  <c r="BQ93" i="1"/>
  <c r="BS93" i="1" s="1"/>
  <c r="BQ117" i="1"/>
  <c r="BS117" i="1" s="1"/>
  <c r="BQ141" i="1"/>
  <c r="BS141" i="1" s="1"/>
  <c r="BQ165" i="1"/>
  <c r="BS165" i="1" s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S288" i="1" s="1"/>
  <c r="BQ306" i="1"/>
  <c r="BS306" i="1" s="1"/>
  <c r="BQ109" i="1"/>
  <c r="BS109" i="1" s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S309" i="1" s="1"/>
  <c r="BQ242" i="1"/>
  <c r="BS242" i="1" s="1"/>
  <c r="BQ102" i="1"/>
  <c r="BS102" i="1" s="1"/>
  <c r="BQ118" i="1"/>
  <c r="BS118" i="1" s="1"/>
  <c r="BQ142" i="1"/>
  <c r="BS142" i="1" s="1"/>
  <c r="BQ158" i="1"/>
  <c r="BS158" i="1" s="1"/>
  <c r="BQ182" i="1"/>
  <c r="BS182" i="1" s="1"/>
  <c r="BQ198" i="1"/>
  <c r="BS198" i="1" s="1"/>
  <c r="BQ214" i="1"/>
  <c r="BS214" i="1" s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S96" i="1" s="1"/>
  <c r="BQ112" i="1"/>
  <c r="BS112" i="1" s="1"/>
  <c r="BQ128" i="1"/>
  <c r="BS128" i="1" s="1"/>
  <c r="BQ144" i="1"/>
  <c r="BS144" i="1" s="1"/>
  <c r="BQ160" i="1"/>
  <c r="BS160" i="1" s="1"/>
  <c r="BQ176" i="1"/>
  <c r="BS176" i="1" s="1"/>
  <c r="BQ192" i="1"/>
  <c r="BS192" i="1" s="1"/>
  <c r="BQ208" i="1"/>
  <c r="BS208" i="1" s="1"/>
  <c r="BQ225" i="1"/>
  <c r="BS225" i="1" s="1"/>
  <c r="BQ248" i="1"/>
  <c r="BS248" i="1" s="1"/>
  <c r="BQ266" i="1"/>
  <c r="BS266" i="1" s="1"/>
  <c r="BQ289" i="1"/>
  <c r="BS289" i="1" s="1"/>
  <c r="BQ312" i="1"/>
  <c r="BS312" i="1" s="1"/>
  <c r="BQ101" i="1"/>
  <c r="BS101" i="1" s="1"/>
  <c r="BQ125" i="1"/>
  <c r="BS125" i="1" s="1"/>
  <c r="BQ149" i="1"/>
  <c r="BS149" i="1" s="1"/>
  <c r="BQ173" i="1"/>
  <c r="BS173" i="1" s="1"/>
  <c r="BQ197" i="1"/>
  <c r="BS197" i="1" s="1"/>
  <c r="BQ229" i="1"/>
  <c r="BS229" i="1" s="1"/>
  <c r="BQ253" i="1"/>
  <c r="BS253" i="1" s="1"/>
  <c r="BQ277" i="1"/>
  <c r="BS277" i="1" s="1"/>
  <c r="BQ301" i="1"/>
  <c r="BS301" i="1" s="1"/>
  <c r="BQ317" i="1"/>
  <c r="BS317" i="1" s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S111" i="1" s="1"/>
  <c r="BQ119" i="1"/>
  <c r="BS119" i="1" s="1"/>
  <c r="BQ127" i="1"/>
  <c r="BS127" i="1" s="1"/>
  <c r="BQ135" i="1"/>
  <c r="BS135" i="1" s="1"/>
  <c r="BQ143" i="1"/>
  <c r="BS143" i="1" s="1"/>
  <c r="BQ151" i="1"/>
  <c r="BS151" i="1" s="1"/>
  <c r="BQ159" i="1"/>
  <c r="BS159" i="1" s="1"/>
  <c r="BQ167" i="1"/>
  <c r="BS167" i="1" s="1"/>
  <c r="BQ175" i="1"/>
  <c r="BS175" i="1" s="1"/>
  <c r="BQ183" i="1"/>
  <c r="BS183" i="1" s="1"/>
  <c r="BQ191" i="1"/>
  <c r="BS191" i="1" s="1"/>
  <c r="BQ199" i="1"/>
  <c r="BS199" i="1" s="1"/>
  <c r="BQ207" i="1"/>
  <c r="BS207" i="1" s="1"/>
  <c r="BQ215" i="1"/>
  <c r="BS215" i="1" s="1"/>
  <c r="BQ223" i="1"/>
  <c r="BS223" i="1" s="1"/>
  <c r="BQ231" i="1"/>
  <c r="BS231" i="1" s="1"/>
  <c r="BQ239" i="1"/>
  <c r="BS239" i="1" s="1"/>
  <c r="BQ247" i="1"/>
  <c r="BS247" i="1" s="1"/>
  <c r="BQ255" i="1"/>
  <c r="BS255" i="1" s="1"/>
  <c r="BQ263" i="1"/>
  <c r="BS263" i="1" s="1"/>
  <c r="BQ271" i="1"/>
  <c r="BS271" i="1" s="1"/>
  <c r="BQ279" i="1"/>
  <c r="BS279" i="1" s="1"/>
  <c r="BQ287" i="1"/>
  <c r="BS287" i="1" s="1"/>
  <c r="BQ295" i="1"/>
  <c r="BS295" i="1" s="1"/>
  <c r="BQ303" i="1"/>
  <c r="BS303" i="1" s="1"/>
  <c r="BQ311" i="1"/>
  <c r="BS311" i="1" s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30" i="1"/>
  <c r="BQ331" i="1"/>
  <c r="BS331" i="1" s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I331" i="1"/>
  <c r="AP331" i="1" s="1"/>
  <c r="Z331" i="1"/>
  <c r="Y331" i="1"/>
  <c r="AR331" i="1" s="1"/>
  <c r="AM331" i="1"/>
  <c r="BG331" i="1"/>
  <c r="W331" i="1"/>
  <c r="AO331" i="1"/>
  <c r="P331" i="1"/>
  <c r="N331" i="1"/>
  <c r="AT331" i="1" s="1"/>
  <c r="L331" i="1"/>
  <c r="BF331" i="1"/>
  <c r="J331" i="1"/>
  <c r="O337" i="1" s="1"/>
  <c r="AD330" i="1"/>
  <c r="AI330" i="1"/>
  <c r="Z330" i="1"/>
  <c r="AS330" i="1" s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I328" i="1"/>
  <c r="AN328" i="1" s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D327" i="1"/>
  <c r="AI327" i="1"/>
  <c r="AL327" i="1" s="1"/>
  <c r="Z327" i="1"/>
  <c r="AS327" i="1" s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Z325" i="1"/>
  <c r="Y325" i="1"/>
  <c r="AR325" i="1" s="1"/>
  <c r="AM325" i="1"/>
  <c r="BG325" i="1"/>
  <c r="P325" i="1"/>
  <c r="N325" i="1"/>
  <c r="AT325" i="1" s="1"/>
  <c r="L325" i="1"/>
  <c r="W325" i="1"/>
  <c r="AO325" i="1"/>
  <c r="BF325" i="1"/>
  <c r="J325" i="1"/>
  <c r="AD324" i="1"/>
  <c r="AI324" i="1"/>
  <c r="AL324" i="1" s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Z321" i="1"/>
  <c r="Y321" i="1"/>
  <c r="AR321" i="1" s="1"/>
  <c r="AM321" i="1"/>
  <c r="BG321" i="1"/>
  <c r="W321" i="1"/>
  <c r="AO321" i="1"/>
  <c r="P321" i="1"/>
  <c r="N321" i="1"/>
  <c r="AT321" i="1" s="1"/>
  <c r="L321" i="1"/>
  <c r="BF321" i="1"/>
  <c r="J321" i="1"/>
  <c r="AL331" i="1" l="1"/>
  <c r="AN324" i="1"/>
  <c r="AG328" i="1"/>
  <c r="AN322" i="1"/>
  <c r="AP321" i="1"/>
  <c r="AN331" i="1"/>
  <c r="O335" i="1"/>
  <c r="S335" i="1" s="1"/>
  <c r="AQ331" i="1"/>
  <c r="AG331" i="1"/>
  <c r="AQ328" i="1"/>
  <c r="AQ324" i="1"/>
  <c r="O331" i="1"/>
  <c r="AU331" i="1" s="1"/>
  <c r="AN326" i="1"/>
  <c r="AQ325" i="1"/>
  <c r="AN325" i="1"/>
  <c r="AA325" i="1"/>
  <c r="AU337" i="1"/>
  <c r="S337" i="1"/>
  <c r="AQ321" i="1"/>
  <c r="AN323" i="1"/>
  <c r="AL328" i="1"/>
  <c r="O336" i="1"/>
  <c r="AL323" i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AQ322" i="1"/>
  <c r="AA326" i="1"/>
  <c r="AS326" i="1"/>
  <c r="AS329" i="1"/>
  <c r="AP330" i="1"/>
  <c r="AG329" i="1"/>
  <c r="AS325" i="1"/>
  <c r="AQ326" i="1"/>
  <c r="AP327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S327" i="1" l="1"/>
  <c r="S331" i="1"/>
  <c r="AU335" i="1"/>
  <c r="AG320" i="1"/>
  <c r="S328" i="1"/>
  <c r="S329" i="1"/>
  <c r="AU336" i="1"/>
  <c r="S336" i="1"/>
  <c r="AU332" i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L319" i="1" l="1"/>
  <c r="AQ319" i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U322" i="1" s="1"/>
  <c r="AN316" i="1"/>
  <c r="AA315" i="1"/>
  <c r="AA317" i="1"/>
  <c r="AG316" i="1"/>
  <c r="AG315" i="1"/>
  <c r="AG317" i="1"/>
  <c r="AU323" i="1"/>
  <c r="S323" i="1"/>
  <c r="AU324" i="1"/>
  <c r="S324" i="1"/>
  <c r="AQ316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S322" i="1" l="1"/>
  <c r="O316" i="1"/>
  <c r="AU316" i="1" s="1"/>
  <c r="AQ314" i="1"/>
  <c r="AQ311" i="1"/>
  <c r="O317" i="1"/>
  <c r="AU317" i="1" s="1"/>
  <c r="AQ313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AG309" i="1" l="1"/>
  <c r="S317" i="1"/>
  <c r="S316" i="1"/>
  <c r="AQ308" i="1"/>
  <c r="O314" i="1"/>
  <c r="AU314" i="1" s="1"/>
  <c r="AP309" i="1"/>
  <c r="AU318" i="1"/>
  <c r="S318" i="1"/>
  <c r="AG308" i="1"/>
  <c r="AU319" i="1"/>
  <c r="S319" i="1"/>
  <c r="AL309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S314" i="1" l="1"/>
  <c r="AA307" i="1"/>
  <c r="AG307" i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L304" i="1" l="1"/>
  <c r="AQ304" i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2" i="1" l="1"/>
  <c r="AG303" i="1"/>
  <c r="O307" i="1"/>
  <c r="S307" i="1" s="1"/>
  <c r="AN302" i="1"/>
  <c r="AL302" i="1"/>
  <c r="AQ303" i="1"/>
  <c r="AQ302" i="1"/>
  <c r="AU309" i="1"/>
  <c r="S309" i="1"/>
  <c r="O308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U307" i="1" l="1"/>
  <c r="AG300" i="1"/>
  <c r="O305" i="1"/>
  <c r="AU305" i="1" s="1"/>
  <c r="AU306" i="1"/>
  <c r="S306" i="1"/>
  <c r="S305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AL298" i="1" l="1"/>
  <c r="AQ297" i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AT295" i="1" s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E367" i="1" s="1"/>
  <c r="BE368" i="1" s="1"/>
  <c r="BE369" i="1" s="1"/>
  <c r="BE370" i="1" s="1"/>
  <c r="BE371" i="1" s="1"/>
  <c r="BE372" i="1" s="1"/>
  <c r="BE373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P93" i="1"/>
  <c r="AO93" i="1"/>
  <c r="AN93" i="1"/>
  <c r="AL93" i="1"/>
  <c r="AC93" i="1"/>
  <c r="Z93" i="1"/>
  <c r="AS93" i="1" s="1"/>
  <c r="W93" i="1"/>
  <c r="AQ93" i="1" s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O49" i="1"/>
  <c r="Z49" i="1"/>
  <c r="AS49" i="1" s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Q231" i="1" l="1"/>
  <c r="AQ279" i="1"/>
  <c r="AQ292" i="1"/>
  <c r="R173" i="1"/>
  <c r="AE259" i="1"/>
  <c r="AF259" i="1" s="1"/>
  <c r="AQ257" i="1"/>
  <c r="AG247" i="1"/>
  <c r="AG212" i="1"/>
  <c r="Y91" i="1"/>
  <c r="AR91" i="1" s="1"/>
  <c r="AG285" i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F235" i="1" s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AF267" i="1" s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F239" i="1" s="1"/>
  <c r="AN243" i="1"/>
  <c r="AE251" i="1"/>
  <c r="AF251" i="1" s="1"/>
  <c r="AG255" i="1"/>
  <c r="AN265" i="1"/>
  <c r="R272" i="1"/>
  <c r="AE277" i="1"/>
  <c r="AF277" i="1" s="1"/>
  <c r="R287" i="1"/>
  <c r="O295" i="1"/>
  <c r="AU295" i="1" s="1"/>
  <c r="AE296" i="1"/>
  <c r="AF296" i="1" s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F229" i="1" s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F240" i="1" s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F263" i="1" s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AG195" i="1" s="1"/>
  <c r="R183" i="1"/>
  <c r="AP201" i="1"/>
  <c r="AL210" i="1"/>
  <c r="AQ215" i="1"/>
  <c r="R220" i="1"/>
  <c r="AQ228" i="1"/>
  <c r="AA238" i="1"/>
  <c r="R240" i="1"/>
  <c r="AE242" i="1"/>
  <c r="AF242" i="1" s="1"/>
  <c r="AQ246" i="1"/>
  <c r="R254" i="1"/>
  <c r="AQ256" i="1"/>
  <c r="AG262" i="1"/>
  <c r="AQ268" i="1"/>
  <c r="AE269" i="1"/>
  <c r="AF269" i="1" s="1"/>
  <c r="AA276" i="1"/>
  <c r="AA279" i="1"/>
  <c r="AA289" i="1"/>
  <c r="R292" i="1"/>
  <c r="AQ293" i="1"/>
  <c r="AQ201" i="1"/>
  <c r="AE289" i="1"/>
  <c r="AF289" i="1" s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R66" i="1" s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F275" i="1" s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F109" i="1" s="1"/>
  <c r="AS112" i="1"/>
  <c r="O122" i="1"/>
  <c r="S122" i="1" s="1"/>
  <c r="R117" i="1"/>
  <c r="R124" i="1"/>
  <c r="R137" i="1"/>
  <c r="R144" i="1"/>
  <c r="Z166" i="1"/>
  <c r="AA166" i="1" s="1"/>
  <c r="AD171" i="1"/>
  <c r="AG171" i="1" s="1"/>
  <c r="O171" i="1"/>
  <c r="S171" i="1" s="1"/>
  <c r="Z179" i="1"/>
  <c r="AS179" i="1" s="1"/>
  <c r="R174" i="1"/>
  <c r="Z192" i="1"/>
  <c r="AS192" i="1" s="1"/>
  <c r="AS212" i="1"/>
  <c r="AE212" i="1"/>
  <c r="AF212" i="1" s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AG175" i="1" s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AG124" i="1" s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AG183" i="1" s="1"/>
  <c r="R185" i="1"/>
  <c r="AQ204" i="1"/>
  <c r="R206" i="1"/>
  <c r="AE221" i="1"/>
  <c r="AF221" i="1" s="1"/>
  <c r="AS221" i="1"/>
  <c r="AR236" i="1"/>
  <c r="AG283" i="1"/>
  <c r="AE283" i="1"/>
  <c r="AF283" i="1" s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AS176" i="1" s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AG130" i="1" s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AR52" i="1" s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AG120" i="1" s="1"/>
  <c r="O131" i="1"/>
  <c r="S131" i="1" s="1"/>
  <c r="R129" i="1"/>
  <c r="R131" i="1"/>
  <c r="Z169" i="1"/>
  <c r="AS169" i="1" s="1"/>
  <c r="AD176" i="1"/>
  <c r="AG176" i="1" s="1"/>
  <c r="AD178" i="1"/>
  <c r="AG178" i="1" s="1"/>
  <c r="AD182" i="1"/>
  <c r="Z184" i="1"/>
  <c r="AA184" i="1" s="1"/>
  <c r="R186" i="1"/>
  <c r="R195" i="1"/>
  <c r="AD208" i="1"/>
  <c r="AE208" i="1" s="1"/>
  <c r="AF208" i="1" s="1"/>
  <c r="Z187" i="1"/>
  <c r="AA187" i="1" s="1"/>
  <c r="AD190" i="1"/>
  <c r="AG190" i="1" s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AF288" i="1" s="1"/>
  <c r="O297" i="1"/>
  <c r="AA296" i="1"/>
  <c r="AE227" i="1"/>
  <c r="AF227" i="1" s="1"/>
  <c r="AR231" i="1"/>
  <c r="O246" i="1"/>
  <c r="S246" i="1" s="1"/>
  <c r="AQ245" i="1"/>
  <c r="AQ281" i="1"/>
  <c r="AE292" i="1"/>
  <c r="AF292" i="1" s="1"/>
  <c r="AE295" i="1"/>
  <c r="AF295" i="1" s="1"/>
  <c r="AL213" i="1"/>
  <c r="AP217" i="1"/>
  <c r="AR219" i="1"/>
  <c r="AE225" i="1"/>
  <c r="AF225" i="1" s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U231" i="1" s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AF264" i="1" s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15" i="1" s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M48" i="1"/>
  <c r="AB49" i="1"/>
  <c r="BG48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G141" i="1" s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S65" i="1"/>
  <c r="Y81" i="1"/>
  <c r="AR81" i="1" s="1"/>
  <c r="Y69" i="1"/>
  <c r="AR69" i="1" s="1"/>
  <c r="Y88" i="1"/>
  <c r="Y89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S94" i="1"/>
  <c r="AA94" i="1"/>
  <c r="AS96" i="1"/>
  <c r="AA96" i="1"/>
  <c r="AS98" i="1"/>
  <c r="AA98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AS115" i="1"/>
  <c r="Z118" i="1"/>
  <c r="Z120" i="1"/>
  <c r="AR124" i="1"/>
  <c r="Z138" i="1"/>
  <c r="Z140" i="1"/>
  <c r="R148" i="1"/>
  <c r="AT148" i="1"/>
  <c r="R152" i="1"/>
  <c r="O91" i="1"/>
  <c r="O96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R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O132" i="1"/>
  <c r="Z143" i="1"/>
  <c r="AD145" i="1"/>
  <c r="Z146" i="1"/>
  <c r="O142" i="1"/>
  <c r="AR136" i="1"/>
  <c r="AD167" i="1"/>
  <c r="Z206" i="1"/>
  <c r="Z205" i="1"/>
  <c r="AR188" i="1"/>
  <c r="R162" i="1"/>
  <c r="AR169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R165" i="1"/>
  <c r="AR172" i="1"/>
  <c r="Z189" i="1"/>
  <c r="Z197" i="1"/>
  <c r="Z204" i="1"/>
  <c r="O148" i="1"/>
  <c r="O156" i="1"/>
  <c r="O167" i="1"/>
  <c r="AR162" i="1"/>
  <c r="AR166" i="1"/>
  <c r="O147" i="1"/>
  <c r="AD162" i="1"/>
  <c r="Z164" i="1"/>
  <c r="AD166" i="1"/>
  <c r="Z168" i="1"/>
  <c r="Q156" i="1"/>
  <c r="AD169" i="1"/>
  <c r="Z171" i="1"/>
  <c r="AD173" i="1"/>
  <c r="Z188" i="1"/>
  <c r="AR182" i="1"/>
  <c r="O150" i="1"/>
  <c r="O157" i="1"/>
  <c r="O161" i="1"/>
  <c r="O164" i="1"/>
  <c r="O166" i="1"/>
  <c r="Z191" i="1"/>
  <c r="Z165" i="1"/>
  <c r="Z172" i="1"/>
  <c r="AT168" i="1"/>
  <c r="R168" i="1"/>
  <c r="AD184" i="1"/>
  <c r="AD188" i="1"/>
  <c r="AG188" i="1" s="1"/>
  <c r="O188" i="1"/>
  <c r="O193" i="1"/>
  <c r="AR194" i="1"/>
  <c r="AP221" i="1"/>
  <c r="AN221" i="1"/>
  <c r="AQ221" i="1"/>
  <c r="AL221" i="1"/>
  <c r="O176" i="1"/>
  <c r="O179" i="1"/>
  <c r="AD193" i="1"/>
  <c r="AG193" i="1" s="1"/>
  <c r="Z194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O222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T267" i="1"/>
  <c r="R267" i="1"/>
  <c r="O232" i="1"/>
  <c r="AA226" i="1"/>
  <c r="AP228" i="1"/>
  <c r="AL232" i="1"/>
  <c r="O240" i="1"/>
  <c r="AA234" i="1"/>
  <c r="AL240" i="1"/>
  <c r="O248" i="1"/>
  <c r="O256" i="1"/>
  <c r="AL262" i="1"/>
  <c r="AP262" i="1"/>
  <c r="AN262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A287" i="1"/>
  <c r="AE294" i="1"/>
  <c r="AF294" i="1" s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R263" i="1"/>
  <c r="AG263" i="1"/>
  <c r="AA286" i="1"/>
  <c r="AA288" i="1"/>
  <c r="AS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S295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S191" i="1" l="1"/>
  <c r="AE166" i="1"/>
  <c r="AF166" i="1" s="1"/>
  <c r="S231" i="1"/>
  <c r="AA52" i="1"/>
  <c r="AE136" i="1"/>
  <c r="AF136" i="1" s="1"/>
  <c r="AA179" i="1"/>
  <c r="AU246" i="1"/>
  <c r="AR54" i="1"/>
  <c r="S121" i="1"/>
  <c r="AA38" i="1"/>
  <c r="AA72" i="1"/>
  <c r="AE152" i="1"/>
  <c r="AF152" i="1" s="1"/>
  <c r="AE207" i="1"/>
  <c r="AA176" i="1"/>
  <c r="AU271" i="1"/>
  <c r="S182" i="1"/>
  <c r="AA66" i="1"/>
  <c r="AS145" i="1"/>
  <c r="AE179" i="1"/>
  <c r="AF179" i="1" s="1"/>
  <c r="AE178" i="1"/>
  <c r="AF178" i="1" s="1"/>
  <c r="AE145" i="1"/>
  <c r="AF145" i="1" s="1"/>
  <c r="AR78" i="1"/>
  <c r="S262" i="1"/>
  <c r="AA183" i="1"/>
  <c r="AS175" i="1"/>
  <c r="AU122" i="1"/>
  <c r="AA91" i="1"/>
  <c r="AA56" i="1"/>
  <c r="AE204" i="1"/>
  <c r="AF204" i="1" s="1"/>
  <c r="AA65" i="1"/>
  <c r="AS184" i="1"/>
  <c r="S194" i="1"/>
  <c r="AR36" i="1"/>
  <c r="AA90" i="1"/>
  <c r="AU301" i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F120" i="1" s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F142" i="1" s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F153" i="1" s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F148" i="1" s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F140" i="1" s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AF149" i="1" s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F207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S93" i="1"/>
  <c r="AU93" i="1"/>
  <c r="AR73" i="1"/>
  <c r="AA73" i="1"/>
  <c r="AA25" i="1"/>
  <c r="AR25" i="1"/>
  <c r="AA142" i="1"/>
  <c r="AS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<sst xmlns="http://schemas.openxmlformats.org/spreadsheetml/2006/main" count="194" uniqueCount="142">
  <si>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</si>
  <si>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</si>
  <si>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</si>
  <si>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</si>
  <si>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</si>
  <si>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</si>
  <si>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</si>
  <si>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</si>
  <si>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</si>
  <si>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</si>
  <si>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</si>
  <si>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</si>
  <si>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</si>
  <si>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</si>
  <si>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</si>
  <si>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</si>
  <si>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</si>
  <si>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</si>
  <si>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</si>
  <si>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</si>
  <si>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</si>
  <si>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</si>
  <si>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</si>
  <si>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</si>
  <si>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</si>
  <si>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</si>
  <si>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</si>
  <si>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</si>
  <si>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</si>
  <si>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</si>
  <si>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</si>
  <si>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</si>
  <si>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</si>
  <si>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</si>
  <si>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</si>
  <si>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</si>
  <si>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</si>
  <si>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</si>
  <si>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</si>
  <si>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</si>
  <si>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</si>
  <si>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</si>
  <si>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</si>
  <si>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</si>
  <si>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</si>
  <si>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</si>
  <si>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</si>
  <si>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</si>
  <si>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</si>
  <si>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</si>
  <si>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</si>
  <si>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</si>
  <si>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</si>
  <si>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</si>
  <si>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</si>
  <si>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</si>
  <si>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</si>
  <si>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</si>
  <si>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</si>
  <si>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</si>
  <si>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</si>
  <si>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</si>
  <si>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</si>
  <si>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</si>
  <si>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</si>
  <si>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</si>
  <si>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</si>
  <si>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</si>
  <si>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</si>
  <si>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</si>
  <si>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</si>
  <si>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</si>
  <si>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</si>
  <si>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</si>
  <si>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</si>
  <si>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</si>
  <si>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</si>
  <si>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</si>
  <si>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</si>
  <si>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</si>
  <si>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</si>
  <si>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</si>
  <si>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</si>
  <si>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</si>
  <si>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</si>
  <si>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</si>
  <si>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</si>
  <si>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</si>
  <si>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</si>
  <si>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</si>
  <si>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</si>
  <si>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</si>
  <si>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</si>
  <si>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</si>
  <si>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</si>
  <si>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</si>
  <si>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</si>
  <si>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</si>
  <si>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</si>
  <si>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</si>
  <si>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</si>
  <si>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</si>
  <si>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</si>
  <si>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</si>
  <si>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</si>
  <si>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</si>
  <si>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</si>
  <si>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</si>
  <si>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</si>
  <si>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</si>
  <si>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</si>
  <si>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</si>
  <si>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</si>
  <si>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</si>
  <si>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</si>
  <si>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</si>
  <si>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</si>
  <si>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</si>
  <si>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</si>
  <si>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</si>
  <si>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</si>
  <si>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</si>
  <si>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</si>
  <si>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</si>
  <si>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</si>
  <si>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</si>
  <si>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</si>
  <si>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</si>
  <si>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</si>
  <si>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</si>
  <si>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</si>
  <si>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</si>
  <si>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</si>
  <si>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</si>
  <si>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</si>
  <si>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</si>
  <si>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</si>
  <si>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</si>
  <si>
    <t>W6</t>
  </si>
  <si>
    <t>W7</t>
  </si>
  <si>
    <t>W8</t>
  </si>
  <si>
    <t>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</si>
</sst>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18" fillId="0" borderId="0"/>
    <xf numFmtId="0" fontId="28" fillId="0" borderId="0"/>
  </cellStyleXfs>
  <cellXfs count="100">
    <xf numFmtId="0" fontId="0" fillId="0" borderId="0" xfId="0"/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14" fontId="24" fillId="0" borderId="0" xfId="0" applyNumberFormat="1" applyFont="1" applyFill="1" applyBorder="1"/>
    <xf numFmtId="0" fontId="25" fillId="0" borderId="0" xfId="0" applyFont="1" applyFill="1" applyBorder="1"/>
    <xf numFmtId="14" fontId="22" fillId="0" borderId="0" xfId="0" applyNumberFormat="1" applyFont="1" applyFill="1" applyBorder="1"/>
    <xf numFmtId="0" fontId="0" fillId="0" borderId="0" xfId="0" applyFill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4" fillId="0" borderId="1" xfId="0" applyFont="1" applyFill="1" applyBorder="1"/>
    <xf numFmtId="1" fontId="22" fillId="0" borderId="0" xfId="0" applyNumberFormat="1" applyFont="1" applyFill="1" applyBorder="1"/>
    <xf numFmtId="1" fontId="24" fillId="0" borderId="0" xfId="0" applyNumberFormat="1" applyFont="1" applyFill="1" applyBorder="1"/>
    <xf numFmtId="1" fontId="22" fillId="0" borderId="1" xfId="0" applyNumberFormat="1" applyFont="1" applyFill="1" applyBorder="1"/>
    <xf numFmtId="14" fontId="20" fillId="0" borderId="0" xfId="0" applyNumberFormat="1" applyFont="1" applyFill="1" applyBorder="1"/>
    <xf numFmtId="0" fontId="24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2" fontId="24" fillId="0" borderId="0" xfId="0" applyNumberFormat="1" applyFont="1" applyFill="1" applyBorder="1"/>
    <xf numFmtId="2" fontId="24" fillId="0" borderId="1" xfId="0" applyNumberFormat="1" applyFont="1" applyFill="1" applyBorder="1"/>
    <xf numFmtId="2" fontId="25" fillId="0" borderId="0" xfId="0" applyNumberFormat="1" applyFont="1" applyFill="1" applyBorder="1"/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0" fontId="27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6" fillId="2" borderId="0" xfId="0" applyFont="1" applyFill="1" applyBorder="1" applyAlignment="1">
      <alignment wrapText="1"/>
    </xf>
    <xf numFmtId="0" fontId="19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7" fillId="0" borderId="0" xfId="0" applyNumberFormat="1" applyFont="1" applyFill="1" applyBorder="1"/>
    <xf numFmtId="1" fontId="0" fillId="0" borderId="0" xfId="0" applyNumberFormat="1" applyFill="1" applyBorder="1"/>
    <xf numFmtId="0" fontId="24" fillId="4" borderId="0" xfId="0" applyFont="1" applyFill="1" applyBorder="1"/>
    <xf numFmtId="14" fontId="24" fillId="4" borderId="0" xfId="0" applyNumberFormat="1" applyFont="1" applyFill="1" applyBorder="1"/>
    <xf numFmtId="1" fontId="24" fillId="4" borderId="0" xfId="0" applyNumberFormat="1" applyFont="1" applyFill="1" applyBorder="1"/>
    <xf numFmtId="2" fontId="24" fillId="4" borderId="0" xfId="0" applyNumberFormat="1" applyFont="1" applyFill="1" applyBorder="1"/>
    <xf numFmtId="2" fontId="25" fillId="4" borderId="0" xfId="0" applyNumberFormat="1" applyFont="1" applyFill="1" applyBorder="1"/>
    <xf numFmtId="2" fontId="22" fillId="4" borderId="0" xfId="0" applyNumberFormat="1" applyFont="1" applyFill="1" applyBorder="1"/>
    <xf numFmtId="0" fontId="27" fillId="4" borderId="0" xfId="0" applyFont="1" applyFill="1" applyBorder="1"/>
    <xf numFmtId="14" fontId="27" fillId="4" borderId="0" xfId="0" applyNumberFormat="1" applyFont="1" applyFill="1" applyBorder="1" applyAlignment="1">
      <alignment horizontal="right"/>
    </xf>
    <xf numFmtId="1" fontId="27" fillId="4" borderId="0" xfId="0" applyNumberFormat="1" applyFont="1" applyFill="1" applyBorder="1"/>
    <xf numFmtId="0" fontId="25" fillId="4" borderId="0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0" fontId="0" fillId="4" borderId="0" xfId="0" applyFill="1"/>
    <xf numFmtId="0" fontId="18" fillId="4" borderId="0" xfId="0" applyFont="1" applyFill="1" applyBorder="1"/>
    <xf numFmtId="0" fontId="22" fillId="3" borderId="0" xfId="0" applyFont="1" applyFill="1" applyBorder="1"/>
    <xf numFmtId="0" fontId="17" fillId="4" borderId="0" xfId="0" applyFont="1" applyFill="1" applyBorder="1"/>
    <xf numFmtId="0" fontId="24" fillId="5" borderId="0" xfId="0" applyFont="1" applyFill="1" applyBorder="1"/>
    <xf numFmtId="1" fontId="24" fillId="6" borderId="0" xfId="0" applyNumberFormat="1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16" fillId="4" borderId="0" xfId="0" applyFont="1" applyFill="1" applyBorder="1"/>
    <xf numFmtId="14" fontId="24" fillId="0" borderId="0" xfId="0" applyNumberFormat="1" applyFont="1" applyFill="1" applyBorder="1" applyAlignment="1">
      <alignment horizontal="right"/>
    </xf>
    <xf numFmtId="14" fontId="24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24" fillId="7" borderId="0" xfId="0" applyFont="1" applyFill="1" applyBorder="1" applyAlignment="1">
      <alignment wrapText="1"/>
    </xf>
    <xf numFmtId="0" fontId="14" fillId="4" borderId="0" xfId="0" applyFont="1" applyFill="1" applyBorder="1"/>
    <xf numFmtId="0" fontId="13" fillId="4" borderId="0" xfId="0" applyFont="1" applyFill="1" applyBorder="1"/>
    <xf numFmtId="0" fontId="12" fillId="0" borderId="0" xfId="0" applyFont="1" applyFill="1" applyBorder="1"/>
    <xf numFmtId="0" fontId="12" fillId="4" borderId="0" xfId="0" applyFont="1" applyFill="1" applyBorder="1"/>
    <xf numFmtId="0" fontId="12" fillId="0" borderId="1" xfId="0" applyFont="1" applyFill="1" applyBorder="1"/>
    <xf numFmtId="0" fontId="0" fillId="0" borderId="0" xfId="0" applyNumberFormat="1" applyFill="1" applyBorder="1"/>
    <xf numFmtId="0" fontId="11" fillId="4" borderId="0" xfId="0" applyFont="1" applyFill="1" applyBorder="1"/>
    <xf numFmtId="0" fontId="11" fillId="2" borderId="0" xfId="0" applyFont="1" applyFill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4" fontId="24" fillId="2" borderId="0" xfId="0" applyNumberFormat="1" applyFont="1" applyFill="1" applyBorder="1" applyAlignment="1">
      <alignment wrapText="1"/>
    </xf>
    <xf numFmtId="164" fontId="24" fillId="4" borderId="0" xfId="0" applyNumberFormat="1" applyFont="1" applyFill="1" applyBorder="1"/>
    <xf numFmtId="164" fontId="24" fillId="0" borderId="0" xfId="0" applyNumberFormat="1" applyFont="1" applyFill="1" applyBorder="1"/>
    <xf numFmtId="164" fontId="12" fillId="4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22" fillId="0" borderId="0" xfId="0" applyNumberFormat="1" applyFont="1" applyFill="1" applyBorder="1"/>
    <xf numFmtId="1" fontId="3" fillId="0" borderId="0" xfId="0" applyNumberFormat="1" applyFont="1"/>
    <xf numFmtId="1" fontId="3" fillId="4" borderId="0" xfId="0" applyNumberFormat="1" applyFont="1" applyFill="1"/>
    <xf numFmtId="0" fontId="3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8" borderId="0" xfId="0" applyFont="1" applyFill="1" applyBorder="1" applyAlignment="1">
      <alignment wrapText="1"/>
    </xf>
    <xf numFmtId="0" fontId="3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1" fillId="0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'TS_COVID-19_BG'!$E$2:$E$380</c:f>
              <c:numCache>
                <c:formatCode>d\.m\.yy;@</c:formatCode>
                <c:ptCount val="37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</c:numCache>
            </c:numRef>
          </c:cat>
          <c:val>
            <c:numRef>
              <c:f>'TS_COVID-19_BG'!$AA$2:$AA$380</c:f>
              <c:numCache>
                <c:formatCode>General</c:formatCode>
                <c:ptCount val="379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  <c:pt idx="337" formatCode="0.00">
                  <c:v>5.7306268924526185</c:v>
                </c:pt>
                <c:pt idx="338" formatCode="0.00">
                  <c:v>5.8315334773218144</c:v>
                </c:pt>
                <c:pt idx="339" formatCode="0.00">
                  <c:v>5.8683255572835664</c:v>
                </c:pt>
                <c:pt idx="340" formatCode="0.00">
                  <c:v>5.8534136546184738</c:v>
                </c:pt>
                <c:pt idx="341" formatCode="0.00">
                  <c:v>5.6160458452722066</c:v>
                </c:pt>
                <c:pt idx="342" formatCode="0.00">
                  <c:v>5.4557303789218876</c:v>
                </c:pt>
                <c:pt idx="343" formatCode="0.00">
                  <c:v>5.3220774454028268</c:v>
                </c:pt>
                <c:pt idx="344" formatCode="0.00">
                  <c:v>5.2968621352117831</c:v>
                </c:pt>
                <c:pt idx="345" formatCode="0.00">
                  <c:v>4.7371720247156803</c:v>
                </c:pt>
                <c:pt idx="346" formatCode="0.00">
                  <c:v>4.5458481253788205</c:v>
                </c:pt>
                <c:pt idx="347" formatCode="0.00">
                  <c:v>4.3557469360715464</c:v>
                </c:pt>
                <c:pt idx="348" formatCode="0.00">
                  <c:v>4.1860086326248069</c:v>
                </c:pt>
                <c:pt idx="349" formatCode="0.00">
                  <c:v>4.0445760598503746</c:v>
                </c:pt>
                <c:pt idx="350" formatCode="0.00">
                  <c:v>4.0971521688523316</c:v>
                </c:pt>
                <c:pt idx="351" formatCode="0.00">
                  <c:v>4.0442313640581506</c:v>
                </c:pt>
                <c:pt idx="352" formatCode="0.00">
                  <c:v>3.7330810653471111</c:v>
                </c:pt>
                <c:pt idx="353" formatCode="0.00">
                  <c:v>3.4612700628053035</c:v>
                </c:pt>
                <c:pt idx="354" formatCode="0.00">
                  <c:v>3.2937293729372938</c:v>
                </c:pt>
                <c:pt idx="355" formatCode="0.00">
                  <c:v>3.2574518928436671</c:v>
                </c:pt>
                <c:pt idx="356" formatCode="0.00">
                  <c:v>3.2135764578443764</c:v>
                </c:pt>
                <c:pt idx="357" formatCode="0.00">
                  <c:v>3.2518906340895866</c:v>
                </c:pt>
                <c:pt idx="358" formatCode="0.00">
                  <c:v>3.2663171841695946</c:v>
                </c:pt>
                <c:pt idx="359" formatCode="0.00">
                  <c:v>3.3741193919169445</c:v>
                </c:pt>
                <c:pt idx="360" formatCode="0.00">
                  <c:v>3.4515627351627955</c:v>
                </c:pt>
                <c:pt idx="361" formatCode="0.00">
                  <c:v>3.3718058565596496</c:v>
                </c:pt>
                <c:pt idx="362" formatCode="0.00">
                  <c:v>3.4362621104376463</c:v>
                </c:pt>
                <c:pt idx="363" formatCode="0.00">
                  <c:v>3.3342224593224863</c:v>
                </c:pt>
                <c:pt idx="364" formatCode="0.00">
                  <c:v>3.2260824918706148</c:v>
                </c:pt>
                <c:pt idx="365" formatCode="0.00">
                  <c:v>3.214618052618222</c:v>
                </c:pt>
                <c:pt idx="366" formatCode="0.00">
                  <c:v>3.3627387504046617</c:v>
                </c:pt>
                <c:pt idx="367" formatCode="0.00">
                  <c:v>3.4981449231468162</c:v>
                </c:pt>
                <c:pt idx="368" formatCode="0.00">
                  <c:v>3.5439810599162263</c:v>
                </c:pt>
                <c:pt idx="369" formatCode="0.00">
                  <c:v>3.5299436600125205</c:v>
                </c:pt>
                <c:pt idx="370" formatCode="0.00">
                  <c:v>3.5326806033342151</c:v>
                </c:pt>
                <c:pt idx="371" formatCode="0.00">
                  <c:v>3.4229436673938149</c:v>
                </c:pt>
                <c:pt idx="372" formatCode="0.00">
                  <c:v>3.4709223008344168</c:v>
                </c:pt>
                <c:pt idx="373" formatCode="0.00">
                  <c:v>3.4675881792183034</c:v>
                </c:pt>
                <c:pt idx="374" formatCode="0.00">
                  <c:v>3.3428064942738964</c:v>
                </c:pt>
                <c:pt idx="375" formatCode="0.00">
                  <c:v>3.3742808272430418</c:v>
                </c:pt>
                <c:pt idx="376" formatCode="0.00">
                  <c:v>3.2453708287949299</c:v>
                </c:pt>
                <c:pt idx="377" formatCode="0.00">
                  <c:v>3.2752562930163163</c:v>
                </c:pt>
                <c:pt idx="378" formatCode="0.00">
                  <c:v>3.2177927769575101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'TS_COVID-19_BG'!$BG$206:$BG$380</c:f>
              <c:numCache>
                <c:formatCode>General</c:formatCode>
                <c:ptCount val="175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  <c:pt idx="133">
                  <c:v>9331</c:v>
                </c:pt>
                <c:pt idx="134">
                  <c:v>9420</c:v>
                </c:pt>
                <c:pt idx="135">
                  <c:v>9482</c:v>
                </c:pt>
                <c:pt idx="136">
                  <c:v>9527</c:v>
                </c:pt>
                <c:pt idx="137">
                  <c:v>9561</c:v>
                </c:pt>
                <c:pt idx="138">
                  <c:v>9594</c:v>
                </c:pt>
                <c:pt idx="139">
                  <c:v>9608</c:v>
                </c:pt>
                <c:pt idx="140">
                  <c:v>9624</c:v>
                </c:pt>
                <c:pt idx="141">
                  <c:v>9671</c:v>
                </c:pt>
                <c:pt idx="142">
                  <c:v>9703</c:v>
                </c:pt>
                <c:pt idx="143">
                  <c:v>9744</c:v>
                </c:pt>
                <c:pt idx="144">
                  <c:v>9786</c:v>
                </c:pt>
                <c:pt idx="145">
                  <c:v>9821</c:v>
                </c:pt>
                <c:pt idx="146">
                  <c:v>9839</c:v>
                </c:pt>
                <c:pt idx="147">
                  <c:v>9854</c:v>
                </c:pt>
                <c:pt idx="148">
                  <c:v>9933</c:v>
                </c:pt>
                <c:pt idx="149">
                  <c:v>9978</c:v>
                </c:pt>
                <c:pt idx="150">
                  <c:v>10026</c:v>
                </c:pt>
                <c:pt idx="151">
                  <c:v>10079</c:v>
                </c:pt>
                <c:pt idx="152">
                  <c:v>10128</c:v>
                </c:pt>
                <c:pt idx="153">
                  <c:v>10167</c:v>
                </c:pt>
                <c:pt idx="154">
                  <c:v>10191</c:v>
                </c:pt>
                <c:pt idx="155">
                  <c:v>10308</c:v>
                </c:pt>
                <c:pt idx="156">
                  <c:v>10391</c:v>
                </c:pt>
                <c:pt idx="157">
                  <c:v>10413</c:v>
                </c:pt>
                <c:pt idx="158">
                  <c:v>10506</c:v>
                </c:pt>
                <c:pt idx="159">
                  <c:v>10571</c:v>
                </c:pt>
                <c:pt idx="160">
                  <c:v>10593</c:v>
                </c:pt>
                <c:pt idx="161">
                  <c:v>10614</c:v>
                </c:pt>
                <c:pt idx="162">
                  <c:v>10764</c:v>
                </c:pt>
                <c:pt idx="163">
                  <c:v>10902</c:v>
                </c:pt>
                <c:pt idx="164">
                  <c:v>10999</c:v>
                </c:pt>
                <c:pt idx="165">
                  <c:v>11094</c:v>
                </c:pt>
                <c:pt idx="166">
                  <c:v>11196</c:v>
                </c:pt>
                <c:pt idx="167">
                  <c:v>11234</c:v>
                </c:pt>
                <c:pt idx="168">
                  <c:v>11285</c:v>
                </c:pt>
                <c:pt idx="169">
                  <c:v>11472</c:v>
                </c:pt>
                <c:pt idx="170">
                  <c:v>11579</c:v>
                </c:pt>
                <c:pt idx="171">
                  <c:v>11715</c:v>
                </c:pt>
                <c:pt idx="172">
                  <c:v>11817</c:v>
                </c:pt>
                <c:pt idx="173">
                  <c:v>11932</c:v>
                </c:pt>
                <c:pt idx="174">
                  <c:v>11966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'TS_COVID-19_BG'!$BF$206:$BF$380</c:f>
              <c:numCache>
                <c:formatCode>General</c:formatCode>
                <c:ptCount val="175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  <c:pt idx="133">
                  <c:v>223734</c:v>
                </c:pt>
                <c:pt idx="134">
                  <c:v>224849</c:v>
                </c:pt>
                <c:pt idx="135">
                  <c:v>226061</c:v>
                </c:pt>
                <c:pt idx="136">
                  <c:v>226974</c:v>
                </c:pt>
                <c:pt idx="137">
                  <c:v>228044</c:v>
                </c:pt>
                <c:pt idx="138">
                  <c:v>229010</c:v>
                </c:pt>
                <c:pt idx="139">
                  <c:v>229516</c:v>
                </c:pt>
                <c:pt idx="140">
                  <c:v>229679</c:v>
                </c:pt>
                <c:pt idx="141">
                  <c:v>230747</c:v>
                </c:pt>
                <c:pt idx="142">
                  <c:v>232096</c:v>
                </c:pt>
                <c:pt idx="143">
                  <c:v>233342</c:v>
                </c:pt>
                <c:pt idx="144">
                  <c:v>234428</c:v>
                </c:pt>
                <c:pt idx="145">
                  <c:v>235891</c:v>
                </c:pt>
                <c:pt idx="146">
                  <c:v>236439</c:v>
                </c:pt>
                <c:pt idx="147">
                  <c:v>236666</c:v>
                </c:pt>
                <c:pt idx="148">
                  <c:v>238591</c:v>
                </c:pt>
                <c:pt idx="149">
                  <c:v>240391</c:v>
                </c:pt>
                <c:pt idx="150">
                  <c:v>242124</c:v>
                </c:pt>
                <c:pt idx="151">
                  <c:v>243946</c:v>
                </c:pt>
                <c:pt idx="152">
                  <c:v>245627</c:v>
                </c:pt>
                <c:pt idx="153">
                  <c:v>246706</c:v>
                </c:pt>
                <c:pt idx="154">
                  <c:v>247038</c:v>
                </c:pt>
                <c:pt idx="155">
                  <c:v>249626</c:v>
                </c:pt>
                <c:pt idx="156">
                  <c:v>252029</c:v>
                </c:pt>
                <c:pt idx="157">
                  <c:v>253183</c:v>
                </c:pt>
                <c:pt idx="158">
                  <c:v>255381</c:v>
                </c:pt>
                <c:pt idx="159">
                  <c:v>258385</c:v>
                </c:pt>
                <c:pt idx="160">
                  <c:v>259811</c:v>
                </c:pt>
                <c:pt idx="161">
                  <c:v>260308</c:v>
                </c:pt>
                <c:pt idx="162">
                  <c:v>263303</c:v>
                </c:pt>
                <c:pt idx="163">
                  <c:v>266805</c:v>
                </c:pt>
                <c:pt idx="164">
                  <c:v>269579</c:v>
                </c:pt>
                <c:pt idx="165">
                  <c:v>272700</c:v>
                </c:pt>
                <c:pt idx="166">
                  <c:v>275859</c:v>
                </c:pt>
                <c:pt idx="167">
                  <c:v>277878</c:v>
                </c:pt>
                <c:pt idx="168">
                  <c:v>278557</c:v>
                </c:pt>
                <c:pt idx="169">
                  <c:v>283194</c:v>
                </c:pt>
                <c:pt idx="170">
                  <c:v>287568</c:v>
                </c:pt>
                <c:pt idx="171">
                  <c:v>291769</c:v>
                </c:pt>
                <c:pt idx="172">
                  <c:v>295777</c:v>
                </c:pt>
                <c:pt idx="173">
                  <c:v>299939</c:v>
                </c:pt>
                <c:pt idx="174">
                  <c:v>302480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'TS_COVID-19_BG'!$E$2:$E$380</c:f>
              <c:numCache>
                <c:formatCode>d\.m\.yy;@</c:formatCode>
                <c:ptCount val="37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</c:numCache>
            </c:numRef>
          </c:cat>
          <c:val>
            <c:numRef>
              <c:f>'TS_COVID-19_BG'!$AF$2:$AF$380</c:f>
              <c:numCache>
                <c:formatCode>General</c:formatCode>
                <c:ptCount val="379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  <c:pt idx="337">
                  <c:v>3.4776099088063153</c:v>
                </c:pt>
                <c:pt idx="338">
                  <c:v>3.7323748963229195</c:v>
                </c:pt>
                <c:pt idx="339">
                  <c:v>4.018459353922613</c:v>
                </c:pt>
                <c:pt idx="340">
                  <c:v>4.113745413491392</c:v>
                </c:pt>
                <c:pt idx="341">
                  <c:v>4.4061446234544777</c:v>
                </c:pt>
                <c:pt idx="342">
                  <c:v>4.6726736304919863</c:v>
                </c:pt>
                <c:pt idx="343">
                  <c:v>5.0129645635263609</c:v>
                </c:pt>
                <c:pt idx="344">
                  <c:v>5.5422609361539195</c:v>
                </c:pt>
                <c:pt idx="345">
                  <c:v>5.7921821964305265</c:v>
                </c:pt>
                <c:pt idx="346">
                  <c:v>6.2761506276150625</c:v>
                </c:pt>
                <c:pt idx="347">
                  <c:v>6.6904095649961848</c:v>
                </c:pt>
                <c:pt idx="348">
                  <c:v>6.5779370360890708</c:v>
                </c:pt>
                <c:pt idx="349">
                  <c:v>6.9505825632784246</c:v>
                </c:pt>
                <c:pt idx="350">
                  <c:v>7.0635451505016729</c:v>
                </c:pt>
                <c:pt idx="351">
                  <c:v>6.9510898458266883</c:v>
                </c:pt>
                <c:pt idx="352">
                  <c:v>6.8518765860825432</c:v>
                </c:pt>
                <c:pt idx="353">
                  <c:v>6.6292435177759952</c:v>
                </c:pt>
                <c:pt idx="354">
                  <c:v>6.8421774304127245</c:v>
                </c:pt>
                <c:pt idx="355">
                  <c:v>6.8791500664010634</c:v>
                </c:pt>
                <c:pt idx="356">
                  <c:v>6.8251533742331283</c:v>
                </c:pt>
                <c:pt idx="357">
                  <c:v>6.1408326925189503</c:v>
                </c:pt>
                <c:pt idx="358">
                  <c:v>6.1684073107049615</c:v>
                </c:pt>
                <c:pt idx="359">
                  <c:v>6.5731090702713848</c:v>
                </c:pt>
                <c:pt idx="360">
                  <c:v>6.3851508120649658</c:v>
                </c:pt>
                <c:pt idx="361">
                  <c:v>6.2053612837399132</c:v>
                </c:pt>
                <c:pt idx="362">
                  <c:v>6.1402012621524813</c:v>
                </c:pt>
                <c:pt idx="363">
                  <c:v>5.9101654846335698</c:v>
                </c:pt>
                <c:pt idx="364">
                  <c:v>5.7478274127153526</c:v>
                </c:pt>
                <c:pt idx="365">
                  <c:v>5.6737588652482271</c:v>
                </c:pt>
                <c:pt idx="366">
                  <c:v>5.9711144643242076</c:v>
                </c:pt>
                <c:pt idx="367">
                  <c:v>5.4539015464526033</c:v>
                </c:pt>
                <c:pt idx="368">
                  <c:v>5.1164747331335123</c:v>
                </c:pt>
                <c:pt idx="369">
                  <c:v>5.0487465181058493</c:v>
                </c:pt>
                <c:pt idx="370">
                  <c:v>5.0726702764320324</c:v>
                </c:pt>
                <c:pt idx="371">
                  <c:v>5.197778643803586</c:v>
                </c:pt>
                <c:pt idx="372">
                  <c:v>5.2771212194298398</c:v>
                </c:pt>
                <c:pt idx="373">
                  <c:v>5.3906358542120136</c:v>
                </c:pt>
                <c:pt idx="374">
                  <c:v>5.5017829852266944</c:v>
                </c:pt>
                <c:pt idx="375">
                  <c:v>5.7208137440133573</c:v>
                </c:pt>
                <c:pt idx="376">
                  <c:v>5.7717707140970322</c:v>
                </c:pt>
                <c:pt idx="377">
                  <c:v>5.9073744520161471</c:v>
                </c:pt>
                <c:pt idx="378">
                  <c:v>5.941665224164792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'TS_COVID-19_BG'!$E$2:$E$380</c:f>
              <c:numCache>
                <c:formatCode>d\.m\.yy;@</c:formatCode>
                <c:ptCount val="37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</c:numCache>
            </c:numRef>
          </c:cat>
          <c:val>
            <c:numRef>
              <c:f>'TS_COVID-19_BG'!$AG$2:$AG$380</c:f>
              <c:numCache>
                <c:formatCode>General</c:formatCode>
                <c:ptCount val="379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  <c:pt idx="337">
                  <c:v>0.62871042797715571</c:v>
                </c:pt>
                <c:pt idx="338">
                  <c:v>0.66484778862722571</c:v>
                </c:pt>
                <c:pt idx="339">
                  <c:v>0.71344034322065242</c:v>
                </c:pt>
                <c:pt idx="340">
                  <c:v>0.73294576495695052</c:v>
                </c:pt>
                <c:pt idx="341">
                  <c:v>0.82072587598965274</c:v>
                </c:pt>
                <c:pt idx="342">
                  <c:v>0.89845253032204098</c:v>
                </c:pt>
                <c:pt idx="343">
                  <c:v>0.99162875341219292</c:v>
                </c:pt>
                <c:pt idx="344">
                  <c:v>1.1077219294689906</c:v>
                </c:pt>
                <c:pt idx="345">
                  <c:v>1.2978847047884705</c:v>
                </c:pt>
                <c:pt idx="346">
                  <c:v>1.4730867346938776</c:v>
                </c:pt>
                <c:pt idx="347">
                  <c:v>1.6461286804798254</c:v>
                </c:pt>
                <c:pt idx="348">
                  <c:v>1.682054794520548</c:v>
                </c:pt>
                <c:pt idx="349">
                  <c:v>1.8468624064478987</c:v>
                </c:pt>
                <c:pt idx="350">
                  <c:v>1.8550453433136607</c:v>
                </c:pt>
                <c:pt idx="351">
                  <c:v>1.8471646907584631</c:v>
                </c:pt>
                <c:pt idx="352">
                  <c:v>1.9704617149412103</c:v>
                </c:pt>
                <c:pt idx="353">
                  <c:v>2.0512453478385342</c:v>
                </c:pt>
                <c:pt idx="354">
                  <c:v>2.2299087430085369</c:v>
                </c:pt>
                <c:pt idx="355">
                  <c:v>2.2678265830005704</c:v>
                </c:pt>
                <c:pt idx="356">
                  <c:v>2.2794238683127572</c:v>
                </c:pt>
                <c:pt idx="357">
                  <c:v>2.0119382022471912</c:v>
                </c:pt>
                <c:pt idx="358">
                  <c:v>2.0126376811594202</c:v>
                </c:pt>
                <c:pt idx="359">
                  <c:v>2.0851557322730283</c:v>
                </c:pt>
                <c:pt idx="360">
                  <c:v>1.9761078616040448</c:v>
                </c:pt>
                <c:pt idx="361">
                  <c:v>1.9621242088607596</c:v>
                </c:pt>
                <c:pt idx="362">
                  <c:v>1.9037797564964565</c:v>
                </c:pt>
                <c:pt idx="363">
                  <c:v>1.8839195979899497</c:v>
                </c:pt>
                <c:pt idx="364">
                  <c:v>1.8903267550954383</c:v>
                </c:pt>
                <c:pt idx="365">
                  <c:v>1.8711515631183222</c:v>
                </c:pt>
                <c:pt idx="366">
                  <c:v>1.8884303836160783</c:v>
                </c:pt>
                <c:pt idx="367">
                  <c:v>1.6490198526657511</c:v>
                </c:pt>
                <c:pt idx="368">
                  <c:v>1.5215584127687873</c:v>
                </c:pt>
                <c:pt idx="369">
                  <c:v>1.5063125360155063</c:v>
                </c:pt>
                <c:pt idx="370">
                  <c:v>1.512658861202842</c:v>
                </c:pt>
                <c:pt idx="371">
                  <c:v>1.601767637839782</c:v>
                </c:pt>
                <c:pt idx="372">
                  <c:v>1.6050822427050975</c:v>
                </c:pt>
                <c:pt idx="373">
                  <c:v>1.6431543394194528</c:v>
                </c:pt>
                <c:pt idx="374">
                  <c:v>1.741680960548885</c:v>
                </c:pt>
                <c:pt idx="375">
                  <c:v>1.7982942629444936</c:v>
                </c:pt>
                <c:pt idx="376">
                  <c:v>1.8873989627622296</c:v>
                </c:pt>
                <c:pt idx="377">
                  <c:v>1.9168742503921026</c:v>
                </c:pt>
                <c:pt idx="378">
                  <c:v>1.9631469979296066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'TS_COVID-19_BG'!$E$15:$E$380</c:f>
              <c:numCache>
                <c:formatCode>d\.m\.yy;@</c:formatCode>
                <c:ptCount val="36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</c:numCache>
            </c:numRef>
          </c:cat>
          <c:val>
            <c:numRef>
              <c:f>'TS_COVID-19_BG'!$AS$15:$AS$380</c:f>
              <c:numCache>
                <c:formatCode>0.00</c:formatCode>
                <c:ptCount val="366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  <c:pt idx="324">
                  <c:v>7.3509504879678893</c:v>
                </c:pt>
                <c:pt idx="325">
                  <c:v>7.7681277172263412</c:v>
                </c:pt>
                <c:pt idx="326">
                  <c:v>8.1421486813890915</c:v>
                </c:pt>
                <c:pt idx="327">
                  <c:v>8.3867008502647344</c:v>
                </c:pt>
                <c:pt idx="328">
                  <c:v>8.458627958757571</c:v>
                </c:pt>
                <c:pt idx="329">
                  <c:v>8.429857115360436</c:v>
                </c:pt>
                <c:pt idx="330">
                  <c:v>8.3435445851690329</c:v>
                </c:pt>
                <c:pt idx="331">
                  <c:v>8.3291591634704663</c:v>
                </c:pt>
                <c:pt idx="332">
                  <c:v>7.6098880785421015</c:v>
                </c:pt>
                <c:pt idx="333">
                  <c:v>7.5523463917478315</c:v>
                </c:pt>
                <c:pt idx="334">
                  <c:v>7.5667318134463999</c:v>
                </c:pt>
                <c:pt idx="335">
                  <c:v>7.3941067530635909</c:v>
                </c:pt>
                <c:pt idx="336">
                  <c:v>7.4660338615564275</c:v>
                </c:pt>
                <c:pt idx="337">
                  <c:v>7.5955026568435331</c:v>
                </c:pt>
                <c:pt idx="338">
                  <c:v>7.5235755483506965</c:v>
                </c:pt>
                <c:pt idx="339">
                  <c:v>7.3797213313650243</c:v>
                </c:pt>
                <c:pt idx="340">
                  <c:v>7.1351691624893805</c:v>
                </c:pt>
                <c:pt idx="341">
                  <c:v>7.1783254275850821</c:v>
                </c:pt>
                <c:pt idx="342">
                  <c:v>7.4516484398578609</c:v>
                </c:pt>
                <c:pt idx="343">
                  <c:v>7.6818151870349372</c:v>
                </c:pt>
                <c:pt idx="344">
                  <c:v>8.04145072949912</c:v>
                </c:pt>
                <c:pt idx="345">
                  <c:v>8.1565341030876581</c:v>
                </c:pt>
                <c:pt idx="346">
                  <c:v>9.1635136219873683</c:v>
                </c:pt>
                <c:pt idx="347">
                  <c:v>9.8971701286143006</c:v>
                </c:pt>
                <c:pt idx="348">
                  <c:v>9.6238471163415227</c:v>
                </c:pt>
                <c:pt idx="349">
                  <c:v>10.357503622968455</c:v>
                </c:pt>
                <c:pt idx="350">
                  <c:v>10.789066273925474</c:v>
                </c:pt>
                <c:pt idx="351">
                  <c:v>10.846607960719744</c:v>
                </c:pt>
                <c:pt idx="352">
                  <c:v>10.932920490911147</c:v>
                </c:pt>
                <c:pt idx="353">
                  <c:v>11.954285431509426</c:v>
                </c:pt>
                <c:pt idx="354">
                  <c:v>13.292129649476182</c:v>
                </c:pt>
                <c:pt idx="355">
                  <c:v>13.997015312705981</c:v>
                </c:pt>
                <c:pt idx="356">
                  <c:v>14.601203024045809</c:v>
                </c:pt>
                <c:pt idx="357">
                  <c:v>15.363630374069874</c:v>
                </c:pt>
                <c:pt idx="358">
                  <c:v>15.349244952371306</c:v>
                </c:pt>
                <c:pt idx="359">
                  <c:v>15.737651338232624</c:v>
                </c:pt>
                <c:pt idx="360">
                  <c:v>16.744630857132336</c:v>
                </c:pt>
                <c:pt idx="361">
                  <c:v>17.089880977897948</c:v>
                </c:pt>
                <c:pt idx="362">
                  <c:v>18.729819051534623</c:v>
                </c:pt>
                <c:pt idx="363">
                  <c:v>18.859287846821729</c:v>
                </c:pt>
                <c:pt idx="364">
                  <c:v>19.578558931750095</c:v>
                </c:pt>
                <c:pt idx="365">
                  <c:v>19.751183992132901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'TS_COVID-19_BG'!$E$15:$E$380</c:f>
              <c:numCache>
                <c:formatCode>d\.m\.yy;@</c:formatCode>
                <c:ptCount val="36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</c:numCache>
            </c:numRef>
          </c:cat>
          <c:val>
            <c:numRef>
              <c:f>'TS_COVID-19_BG'!$U$15:$U$380</c:f>
              <c:numCache>
                <c:formatCode>General</c:formatCode>
                <c:ptCount val="366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  <c:pt idx="324">
                  <c:v>3126</c:v>
                </c:pt>
                <c:pt idx="325">
                  <c:v>3057</c:v>
                </c:pt>
                <c:pt idx="326">
                  <c:v>3129</c:v>
                </c:pt>
                <c:pt idx="327">
                  <c:v>3230</c:v>
                </c:pt>
                <c:pt idx="328">
                  <c:v>3297</c:v>
                </c:pt>
                <c:pt idx="329">
                  <c:v>3317</c:v>
                </c:pt>
                <c:pt idx="330">
                  <c:v>3375</c:v>
                </c:pt>
                <c:pt idx="331">
                  <c:v>3425</c:v>
                </c:pt>
                <c:pt idx="332">
                  <c:v>3421</c:v>
                </c:pt>
                <c:pt idx="333">
                  <c:v>3513</c:v>
                </c:pt>
                <c:pt idx="334">
                  <c:v>3613</c:v>
                </c:pt>
                <c:pt idx="335">
                  <c:v>3704</c:v>
                </c:pt>
                <c:pt idx="336">
                  <c:v>3775</c:v>
                </c:pt>
                <c:pt idx="337">
                  <c:v>3846</c:v>
                </c:pt>
                <c:pt idx="338">
                  <c:v>3880</c:v>
                </c:pt>
                <c:pt idx="339">
                  <c:v>3933</c:v>
                </c:pt>
                <c:pt idx="340">
                  <c:v>4037</c:v>
                </c:pt>
                <c:pt idx="341">
                  <c:v>4202</c:v>
                </c:pt>
                <c:pt idx="342">
                  <c:v>4368</c:v>
                </c:pt>
                <c:pt idx="343">
                  <c:v>4502</c:v>
                </c:pt>
                <c:pt idx="344">
                  <c:v>4674</c:v>
                </c:pt>
                <c:pt idx="345">
                  <c:v>4744</c:v>
                </c:pt>
                <c:pt idx="346">
                  <c:v>4777</c:v>
                </c:pt>
                <c:pt idx="347">
                  <c:v>5009</c:v>
                </c:pt>
                <c:pt idx="348">
                  <c:v>5093</c:v>
                </c:pt>
                <c:pt idx="349">
                  <c:v>5307</c:v>
                </c:pt>
                <c:pt idx="350">
                  <c:v>5463</c:v>
                </c:pt>
                <c:pt idx="351">
                  <c:v>5629</c:v>
                </c:pt>
                <c:pt idx="352">
                  <c:v>5776</c:v>
                </c:pt>
                <c:pt idx="353">
                  <c:v>5903</c:v>
                </c:pt>
                <c:pt idx="354">
                  <c:v>6017</c:v>
                </c:pt>
                <c:pt idx="355">
                  <c:v>6395</c:v>
                </c:pt>
                <c:pt idx="356">
                  <c:v>6604</c:v>
                </c:pt>
                <c:pt idx="357">
                  <c:v>6818</c:v>
                </c:pt>
                <c:pt idx="358">
                  <c:v>6948</c:v>
                </c:pt>
                <c:pt idx="359">
                  <c:v>7101</c:v>
                </c:pt>
                <c:pt idx="360">
                  <c:v>7269</c:v>
                </c:pt>
                <c:pt idx="361">
                  <c:v>7600</c:v>
                </c:pt>
                <c:pt idx="362">
                  <c:v>7804</c:v>
                </c:pt>
                <c:pt idx="363">
                  <c:v>8082</c:v>
                </c:pt>
                <c:pt idx="364">
                  <c:v>8332</c:v>
                </c:pt>
                <c:pt idx="365">
                  <c:v>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'TS_COVID-19_BG'!$E$15:$E$380</c:f>
              <c:numCache>
                <c:formatCode>d\.m\.yy;@</c:formatCode>
                <c:ptCount val="36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</c:numCache>
            </c:numRef>
          </c:cat>
          <c:val>
            <c:numRef>
              <c:f>'TS_COVID-19_BG'!$V$15:$V$380</c:f>
              <c:numCache>
                <c:formatCode>General</c:formatCode>
                <c:ptCount val="366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  <c:pt idx="324">
                  <c:v>278</c:v>
                </c:pt>
                <c:pt idx="325">
                  <c:v>274</c:v>
                </c:pt>
                <c:pt idx="326">
                  <c:v>266</c:v>
                </c:pt>
                <c:pt idx="327">
                  <c:v>273</c:v>
                </c:pt>
                <c:pt idx="328">
                  <c:v>293</c:v>
                </c:pt>
                <c:pt idx="329">
                  <c:v>304</c:v>
                </c:pt>
                <c:pt idx="330">
                  <c:v>302</c:v>
                </c:pt>
                <c:pt idx="331">
                  <c:v>301</c:v>
                </c:pt>
                <c:pt idx="332">
                  <c:v>289</c:v>
                </c:pt>
                <c:pt idx="333">
                  <c:v>284</c:v>
                </c:pt>
                <c:pt idx="334">
                  <c:v>296</c:v>
                </c:pt>
                <c:pt idx="335">
                  <c:v>300</c:v>
                </c:pt>
                <c:pt idx="336">
                  <c:v>316</c:v>
                </c:pt>
                <c:pt idx="337">
                  <c:v>316</c:v>
                </c:pt>
                <c:pt idx="338">
                  <c:v>321</c:v>
                </c:pt>
                <c:pt idx="339">
                  <c:v>334</c:v>
                </c:pt>
                <c:pt idx="340">
                  <c:v>349</c:v>
                </c:pt>
                <c:pt idx="341">
                  <c:v>369</c:v>
                </c:pt>
                <c:pt idx="342">
                  <c:v>370</c:v>
                </c:pt>
                <c:pt idx="343">
                  <c:v>378</c:v>
                </c:pt>
                <c:pt idx="344">
                  <c:v>380</c:v>
                </c:pt>
                <c:pt idx="345">
                  <c:v>394</c:v>
                </c:pt>
                <c:pt idx="346">
                  <c:v>414</c:v>
                </c:pt>
                <c:pt idx="347">
                  <c:v>423</c:v>
                </c:pt>
                <c:pt idx="348">
                  <c:v>425</c:v>
                </c:pt>
                <c:pt idx="349">
                  <c:v>440</c:v>
                </c:pt>
                <c:pt idx="350">
                  <c:v>437</c:v>
                </c:pt>
                <c:pt idx="351">
                  <c:v>452</c:v>
                </c:pt>
                <c:pt idx="352">
                  <c:v>456</c:v>
                </c:pt>
                <c:pt idx="353">
                  <c:v>503</c:v>
                </c:pt>
                <c:pt idx="354">
                  <c:v>497</c:v>
                </c:pt>
                <c:pt idx="355">
                  <c:v>501</c:v>
                </c:pt>
                <c:pt idx="356">
                  <c:v>502</c:v>
                </c:pt>
                <c:pt idx="357">
                  <c:v>506</c:v>
                </c:pt>
                <c:pt idx="358">
                  <c:v>522</c:v>
                </c:pt>
                <c:pt idx="359">
                  <c:v>533</c:v>
                </c:pt>
                <c:pt idx="360">
                  <c:v>577</c:v>
                </c:pt>
                <c:pt idx="361">
                  <c:v>612</c:v>
                </c:pt>
                <c:pt idx="362">
                  <c:v>609</c:v>
                </c:pt>
                <c:pt idx="363">
                  <c:v>670</c:v>
                </c:pt>
                <c:pt idx="364">
                  <c:v>689</c:v>
                </c:pt>
                <c:pt idx="365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'TS_COVID-19_BG'!$E$88:$E$380</c:f>
              <c:numCache>
                <c:formatCode>d\.m\.yy;@</c:formatCode>
                <c:ptCount val="29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</c:numCache>
            </c:numRef>
          </c:cat>
          <c:val>
            <c:numRef>
              <c:f>'TS_COVID-19_BG'!$S$88:$S$380</c:f>
              <c:numCache>
                <c:formatCode>General</c:formatCode>
                <c:ptCount val="293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  <c:pt idx="251">
                  <c:v>7.7537944762378697</c:v>
                </c:pt>
                <c:pt idx="252">
                  <c:v>8.1861260001553635</c:v>
                </c:pt>
                <c:pt idx="253">
                  <c:v>8.3367351567106631</c:v>
                </c:pt>
                <c:pt idx="254">
                  <c:v>8.5926327357027805</c:v>
                </c:pt>
                <c:pt idx="255">
                  <c:v>8.7070187876639498</c:v>
                </c:pt>
                <c:pt idx="256">
                  <c:v>8.9616745726978397</c:v>
                </c:pt>
                <c:pt idx="257">
                  <c:v>8.8738115430969078</c:v>
                </c:pt>
                <c:pt idx="258">
                  <c:v>8.9535829392451589</c:v>
                </c:pt>
                <c:pt idx="259">
                  <c:v>8.9564477920184657</c:v>
                </c:pt>
                <c:pt idx="260">
                  <c:v>9.3962134894438574</c:v>
                </c:pt>
                <c:pt idx="261">
                  <c:v>9.7059854593119841</c:v>
                </c:pt>
                <c:pt idx="262">
                  <c:v>9.8641820794511652</c:v>
                </c:pt>
                <c:pt idx="263">
                  <c:v>10.291962068862365</c:v>
                </c:pt>
                <c:pt idx="264">
                  <c:v>10.486692821545965</c:v>
                </c:pt>
                <c:pt idx="265">
                  <c:v>10.435055334020342</c:v>
                </c:pt>
                <c:pt idx="266">
                  <c:v>11.276433633789049</c:v>
                </c:pt>
                <c:pt idx="267">
                  <c:v>11.685896623135116</c:v>
                </c:pt>
                <c:pt idx="268">
                  <c:v>12.28183038711121</c:v>
                </c:pt>
                <c:pt idx="269">
                  <c:v>12.998647965803094</c:v>
                </c:pt>
                <c:pt idx="270">
                  <c:v>13.225206134452641</c:v>
                </c:pt>
                <c:pt idx="271">
                  <c:v>13.439009385185283</c:v>
                </c:pt>
                <c:pt idx="272">
                  <c:v>13.622990438163288</c:v>
                </c:pt>
                <c:pt idx="273">
                  <c:v>14.035868735690665</c:v>
                </c:pt>
                <c:pt idx="274">
                  <c:v>14.519006449842184</c:v>
                </c:pt>
                <c:pt idx="275">
                  <c:v>14.889663807844034</c:v>
                </c:pt>
                <c:pt idx="276">
                  <c:v>15.495629785215801</c:v>
                </c:pt>
                <c:pt idx="277">
                  <c:v>16.574427728843506</c:v>
                </c:pt>
                <c:pt idx="278">
                  <c:v>16.594699320003546</c:v>
                </c:pt>
                <c:pt idx="279">
                  <c:v>16.710531286597575</c:v>
                </c:pt>
                <c:pt idx="280">
                  <c:v>17.034924272618575</c:v>
                </c:pt>
                <c:pt idx="281">
                  <c:v>17.820014954533395</c:v>
                </c:pt>
                <c:pt idx="282">
                  <c:v>18.131752684485829</c:v>
                </c:pt>
                <c:pt idx="283">
                  <c:v>18.128055099071563</c:v>
                </c:pt>
                <c:pt idx="284">
                  <c:v>18.235895723320322</c:v>
                </c:pt>
                <c:pt idx="285">
                  <c:v>18.827047924720986</c:v>
                </c:pt>
                <c:pt idx="286">
                  <c:v>18.8618205496584</c:v>
                </c:pt>
                <c:pt idx="287">
                  <c:v>20.053028470037905</c:v>
                </c:pt>
                <c:pt idx="288">
                  <c:v>20.5141632003794</c:v>
                </c:pt>
                <c:pt idx="289">
                  <c:v>21.098370319660752</c:v>
                </c:pt>
                <c:pt idx="290">
                  <c:v>21.797487484650986</c:v>
                </c:pt>
                <c:pt idx="291">
                  <c:v>22.471490695981636</c:v>
                </c:pt>
                <c:pt idx="292">
                  <c:v>22.669848787814566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Възрастови_групи!$V$17:$V$291</c:f>
              <c:numCache>
                <c:formatCode>General</c:formatCode>
                <c:ptCount val="275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  <c:pt idx="233">
                  <c:v>360</c:v>
                </c:pt>
                <c:pt idx="234">
                  <c:v>363</c:v>
                </c:pt>
                <c:pt idx="235">
                  <c:v>378</c:v>
                </c:pt>
                <c:pt idx="236">
                  <c:v>383</c:v>
                </c:pt>
                <c:pt idx="237">
                  <c:v>407</c:v>
                </c:pt>
                <c:pt idx="238">
                  <c:v>420</c:v>
                </c:pt>
                <c:pt idx="239">
                  <c:v>418</c:v>
                </c:pt>
                <c:pt idx="240">
                  <c:v>423</c:v>
                </c:pt>
                <c:pt idx="241">
                  <c:v>430</c:v>
                </c:pt>
                <c:pt idx="242">
                  <c:v>429</c:v>
                </c:pt>
                <c:pt idx="243">
                  <c:v>447</c:v>
                </c:pt>
                <c:pt idx="244">
                  <c:v>453</c:v>
                </c:pt>
                <c:pt idx="245">
                  <c:v>478</c:v>
                </c:pt>
                <c:pt idx="246">
                  <c:v>482</c:v>
                </c:pt>
                <c:pt idx="247">
                  <c:v>488</c:v>
                </c:pt>
                <c:pt idx="248">
                  <c:v>521</c:v>
                </c:pt>
                <c:pt idx="249">
                  <c:v>555</c:v>
                </c:pt>
                <c:pt idx="250">
                  <c:v>587</c:v>
                </c:pt>
                <c:pt idx="251">
                  <c:v>618</c:v>
                </c:pt>
                <c:pt idx="252">
                  <c:v>642</c:v>
                </c:pt>
                <c:pt idx="253">
                  <c:v>665</c:v>
                </c:pt>
                <c:pt idx="254">
                  <c:v>672</c:v>
                </c:pt>
                <c:pt idx="255">
                  <c:v>747</c:v>
                </c:pt>
                <c:pt idx="256">
                  <c:v>803</c:v>
                </c:pt>
                <c:pt idx="257">
                  <c:v>812</c:v>
                </c:pt>
                <c:pt idx="258">
                  <c:v>860</c:v>
                </c:pt>
                <c:pt idx="259">
                  <c:v>936</c:v>
                </c:pt>
                <c:pt idx="260">
                  <c:v>960</c:v>
                </c:pt>
                <c:pt idx="261">
                  <c:v>969</c:v>
                </c:pt>
                <c:pt idx="262">
                  <c:v>998</c:v>
                </c:pt>
                <c:pt idx="263">
                  <c:v>1057</c:v>
                </c:pt>
                <c:pt idx="264">
                  <c:v>1135</c:v>
                </c:pt>
                <c:pt idx="265">
                  <c:v>1172</c:v>
                </c:pt>
                <c:pt idx="266">
                  <c:v>1249</c:v>
                </c:pt>
                <c:pt idx="267">
                  <c:v>1298</c:v>
                </c:pt>
                <c:pt idx="268">
                  <c:v>1301</c:v>
                </c:pt>
                <c:pt idx="269">
                  <c:v>1381</c:v>
                </c:pt>
                <c:pt idx="270">
                  <c:v>1447</c:v>
                </c:pt>
                <c:pt idx="271">
                  <c:v>1573</c:v>
                </c:pt>
                <c:pt idx="272">
                  <c:v>1666</c:v>
                </c:pt>
                <c:pt idx="273">
                  <c:v>1712</c:v>
                </c:pt>
                <c:pt idx="274">
                  <c:v>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Възрастови_групи!$W$17:$W$291</c:f>
              <c:numCache>
                <c:formatCode>General</c:formatCode>
                <c:ptCount val="275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  <c:pt idx="233">
                  <c:v>638</c:v>
                </c:pt>
                <c:pt idx="234">
                  <c:v>669</c:v>
                </c:pt>
                <c:pt idx="235">
                  <c:v>674</c:v>
                </c:pt>
                <c:pt idx="236">
                  <c:v>696</c:v>
                </c:pt>
                <c:pt idx="237">
                  <c:v>734</c:v>
                </c:pt>
                <c:pt idx="238">
                  <c:v>771</c:v>
                </c:pt>
                <c:pt idx="239">
                  <c:v>794</c:v>
                </c:pt>
                <c:pt idx="240">
                  <c:v>795</c:v>
                </c:pt>
                <c:pt idx="241">
                  <c:v>811</c:v>
                </c:pt>
                <c:pt idx="242">
                  <c:v>843</c:v>
                </c:pt>
                <c:pt idx="243">
                  <c:v>880</c:v>
                </c:pt>
                <c:pt idx="244">
                  <c:v>894</c:v>
                </c:pt>
                <c:pt idx="245">
                  <c:v>937</c:v>
                </c:pt>
                <c:pt idx="246">
                  <c:v>943</c:v>
                </c:pt>
                <c:pt idx="247">
                  <c:v>957</c:v>
                </c:pt>
                <c:pt idx="248">
                  <c:v>1006</c:v>
                </c:pt>
                <c:pt idx="249">
                  <c:v>1066</c:v>
                </c:pt>
                <c:pt idx="250">
                  <c:v>1131</c:v>
                </c:pt>
                <c:pt idx="251">
                  <c:v>1183</c:v>
                </c:pt>
                <c:pt idx="252">
                  <c:v>1253</c:v>
                </c:pt>
                <c:pt idx="253">
                  <c:v>1294</c:v>
                </c:pt>
                <c:pt idx="254">
                  <c:v>1298</c:v>
                </c:pt>
                <c:pt idx="255">
                  <c:v>1413</c:v>
                </c:pt>
                <c:pt idx="256">
                  <c:v>1470</c:v>
                </c:pt>
                <c:pt idx="257">
                  <c:v>1470</c:v>
                </c:pt>
                <c:pt idx="258">
                  <c:v>1558</c:v>
                </c:pt>
                <c:pt idx="259">
                  <c:v>1674</c:v>
                </c:pt>
                <c:pt idx="260">
                  <c:v>1749</c:v>
                </c:pt>
                <c:pt idx="261">
                  <c:v>1760</c:v>
                </c:pt>
                <c:pt idx="262">
                  <c:v>1853</c:v>
                </c:pt>
                <c:pt idx="263">
                  <c:v>1985</c:v>
                </c:pt>
                <c:pt idx="264">
                  <c:v>2085</c:v>
                </c:pt>
                <c:pt idx="265">
                  <c:v>2232</c:v>
                </c:pt>
                <c:pt idx="266">
                  <c:v>2327</c:v>
                </c:pt>
                <c:pt idx="267">
                  <c:v>2411</c:v>
                </c:pt>
                <c:pt idx="268">
                  <c:v>2452</c:v>
                </c:pt>
                <c:pt idx="269">
                  <c:v>2603</c:v>
                </c:pt>
                <c:pt idx="270">
                  <c:v>2804</c:v>
                </c:pt>
                <c:pt idx="271">
                  <c:v>3084</c:v>
                </c:pt>
                <c:pt idx="272">
                  <c:v>3262</c:v>
                </c:pt>
                <c:pt idx="273">
                  <c:v>3400</c:v>
                </c:pt>
                <c:pt idx="274">
                  <c:v>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Възрастови_групи!$X$17:$X$291</c:f>
              <c:numCache>
                <c:formatCode>General</c:formatCode>
                <c:ptCount val="275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  <c:pt idx="233">
                  <c:v>1308</c:v>
                </c:pt>
                <c:pt idx="234">
                  <c:v>1378</c:v>
                </c:pt>
                <c:pt idx="235">
                  <c:v>1472</c:v>
                </c:pt>
                <c:pt idx="236">
                  <c:v>1536</c:v>
                </c:pt>
                <c:pt idx="237">
                  <c:v>1603</c:v>
                </c:pt>
                <c:pt idx="238">
                  <c:v>1645</c:v>
                </c:pt>
                <c:pt idx="239">
                  <c:v>1684</c:v>
                </c:pt>
                <c:pt idx="240">
                  <c:v>1693</c:v>
                </c:pt>
                <c:pt idx="241">
                  <c:v>1728</c:v>
                </c:pt>
                <c:pt idx="242">
                  <c:v>1766</c:v>
                </c:pt>
                <c:pt idx="243">
                  <c:v>1861</c:v>
                </c:pt>
                <c:pt idx="244">
                  <c:v>1885</c:v>
                </c:pt>
                <c:pt idx="245">
                  <c:v>1968</c:v>
                </c:pt>
                <c:pt idx="246">
                  <c:v>1973</c:v>
                </c:pt>
                <c:pt idx="247">
                  <c:v>1991</c:v>
                </c:pt>
                <c:pt idx="248">
                  <c:v>2095</c:v>
                </c:pt>
                <c:pt idx="249">
                  <c:v>2150</c:v>
                </c:pt>
                <c:pt idx="250">
                  <c:v>2263</c:v>
                </c:pt>
                <c:pt idx="251">
                  <c:v>2395</c:v>
                </c:pt>
                <c:pt idx="252">
                  <c:v>2493</c:v>
                </c:pt>
                <c:pt idx="253">
                  <c:v>2585</c:v>
                </c:pt>
                <c:pt idx="254">
                  <c:v>2594</c:v>
                </c:pt>
                <c:pt idx="255">
                  <c:v>2819</c:v>
                </c:pt>
                <c:pt idx="256">
                  <c:v>2978</c:v>
                </c:pt>
                <c:pt idx="257">
                  <c:v>2976</c:v>
                </c:pt>
                <c:pt idx="258">
                  <c:v>3086</c:v>
                </c:pt>
                <c:pt idx="259">
                  <c:v>3303</c:v>
                </c:pt>
                <c:pt idx="260">
                  <c:v>3464</c:v>
                </c:pt>
                <c:pt idx="261">
                  <c:v>3472</c:v>
                </c:pt>
                <c:pt idx="262">
                  <c:v>3634</c:v>
                </c:pt>
                <c:pt idx="263">
                  <c:v>3901</c:v>
                </c:pt>
                <c:pt idx="264">
                  <c:v>4017</c:v>
                </c:pt>
                <c:pt idx="265">
                  <c:v>4218</c:v>
                </c:pt>
                <c:pt idx="266">
                  <c:v>4434</c:v>
                </c:pt>
                <c:pt idx="267">
                  <c:v>4603</c:v>
                </c:pt>
                <c:pt idx="268">
                  <c:v>4654</c:v>
                </c:pt>
                <c:pt idx="269">
                  <c:v>4989</c:v>
                </c:pt>
                <c:pt idx="270">
                  <c:v>5293</c:v>
                </c:pt>
                <c:pt idx="271">
                  <c:v>5759</c:v>
                </c:pt>
                <c:pt idx="272">
                  <c:v>6167</c:v>
                </c:pt>
                <c:pt idx="273">
                  <c:v>6362</c:v>
                </c:pt>
                <c:pt idx="274">
                  <c:v>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Възрастови_групи!$Y$17:$Y$291</c:f>
              <c:numCache>
                <c:formatCode>General</c:formatCode>
                <c:ptCount val="275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  <c:pt idx="233">
                  <c:v>1673</c:v>
                </c:pt>
                <c:pt idx="234">
                  <c:v>1737</c:v>
                </c:pt>
                <c:pt idx="235">
                  <c:v>1800</c:v>
                </c:pt>
                <c:pt idx="236">
                  <c:v>1843</c:v>
                </c:pt>
                <c:pt idx="237">
                  <c:v>1901</c:v>
                </c:pt>
                <c:pt idx="238">
                  <c:v>1938</c:v>
                </c:pt>
                <c:pt idx="239">
                  <c:v>1980</c:v>
                </c:pt>
                <c:pt idx="240">
                  <c:v>1980</c:v>
                </c:pt>
                <c:pt idx="241">
                  <c:v>2030</c:v>
                </c:pt>
                <c:pt idx="242">
                  <c:v>2076</c:v>
                </c:pt>
                <c:pt idx="243">
                  <c:v>2188</c:v>
                </c:pt>
                <c:pt idx="244">
                  <c:v>2230</c:v>
                </c:pt>
                <c:pt idx="245">
                  <c:v>2335</c:v>
                </c:pt>
                <c:pt idx="246">
                  <c:v>2355</c:v>
                </c:pt>
                <c:pt idx="247">
                  <c:v>2385</c:v>
                </c:pt>
                <c:pt idx="248">
                  <c:v>2580</c:v>
                </c:pt>
                <c:pt idx="249">
                  <c:v>2702</c:v>
                </c:pt>
                <c:pt idx="250">
                  <c:v>2847</c:v>
                </c:pt>
                <c:pt idx="251">
                  <c:v>3025</c:v>
                </c:pt>
                <c:pt idx="252">
                  <c:v>3148</c:v>
                </c:pt>
                <c:pt idx="253">
                  <c:v>3238</c:v>
                </c:pt>
                <c:pt idx="254">
                  <c:v>3269</c:v>
                </c:pt>
                <c:pt idx="255">
                  <c:v>3554</c:v>
                </c:pt>
                <c:pt idx="256">
                  <c:v>3756</c:v>
                </c:pt>
                <c:pt idx="257">
                  <c:v>3739</c:v>
                </c:pt>
                <c:pt idx="258">
                  <c:v>3985</c:v>
                </c:pt>
                <c:pt idx="259">
                  <c:v>4307</c:v>
                </c:pt>
                <c:pt idx="260">
                  <c:v>4424</c:v>
                </c:pt>
                <c:pt idx="261">
                  <c:v>4438</c:v>
                </c:pt>
                <c:pt idx="262">
                  <c:v>4641</c:v>
                </c:pt>
                <c:pt idx="263">
                  <c:v>4943</c:v>
                </c:pt>
                <c:pt idx="264">
                  <c:v>5123</c:v>
                </c:pt>
                <c:pt idx="265">
                  <c:v>5373</c:v>
                </c:pt>
                <c:pt idx="266">
                  <c:v>5702</c:v>
                </c:pt>
                <c:pt idx="267">
                  <c:v>5866</c:v>
                </c:pt>
                <c:pt idx="268">
                  <c:v>5926</c:v>
                </c:pt>
                <c:pt idx="269">
                  <c:v>6351</c:v>
                </c:pt>
                <c:pt idx="270">
                  <c:v>6748</c:v>
                </c:pt>
                <c:pt idx="271">
                  <c:v>7351</c:v>
                </c:pt>
                <c:pt idx="272">
                  <c:v>7633</c:v>
                </c:pt>
                <c:pt idx="273">
                  <c:v>7823</c:v>
                </c:pt>
                <c:pt idx="274">
                  <c:v>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Възрастови_групи!$Z$17:$Z$291</c:f>
              <c:numCache>
                <c:formatCode>General</c:formatCode>
                <c:ptCount val="275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  <c:pt idx="233">
                  <c:v>1809</c:v>
                </c:pt>
                <c:pt idx="234">
                  <c:v>1896</c:v>
                </c:pt>
                <c:pt idx="235">
                  <c:v>1980</c:v>
                </c:pt>
                <c:pt idx="236">
                  <c:v>2044</c:v>
                </c:pt>
                <c:pt idx="237">
                  <c:v>2145</c:v>
                </c:pt>
                <c:pt idx="238">
                  <c:v>2204</c:v>
                </c:pt>
                <c:pt idx="239">
                  <c:v>2199</c:v>
                </c:pt>
                <c:pt idx="240">
                  <c:v>2193</c:v>
                </c:pt>
                <c:pt idx="241">
                  <c:v>2236</c:v>
                </c:pt>
                <c:pt idx="242">
                  <c:v>2330</c:v>
                </c:pt>
                <c:pt idx="243">
                  <c:v>2415</c:v>
                </c:pt>
                <c:pt idx="244">
                  <c:v>2443</c:v>
                </c:pt>
                <c:pt idx="245">
                  <c:v>2558</c:v>
                </c:pt>
                <c:pt idx="246">
                  <c:v>2549</c:v>
                </c:pt>
                <c:pt idx="247">
                  <c:v>2542</c:v>
                </c:pt>
                <c:pt idx="248">
                  <c:v>2670</c:v>
                </c:pt>
                <c:pt idx="249">
                  <c:v>2751</c:v>
                </c:pt>
                <c:pt idx="250">
                  <c:v>2892</c:v>
                </c:pt>
                <c:pt idx="251">
                  <c:v>3030</c:v>
                </c:pt>
                <c:pt idx="252">
                  <c:v>3143</c:v>
                </c:pt>
                <c:pt idx="253">
                  <c:v>3266</c:v>
                </c:pt>
                <c:pt idx="254">
                  <c:v>3302</c:v>
                </c:pt>
                <c:pt idx="255">
                  <c:v>3575</c:v>
                </c:pt>
                <c:pt idx="256">
                  <c:v>3813</c:v>
                </c:pt>
                <c:pt idx="257">
                  <c:v>3775</c:v>
                </c:pt>
                <c:pt idx="258">
                  <c:v>4015</c:v>
                </c:pt>
                <c:pt idx="259">
                  <c:v>4301</c:v>
                </c:pt>
                <c:pt idx="260">
                  <c:v>4477</c:v>
                </c:pt>
                <c:pt idx="261">
                  <c:v>4541</c:v>
                </c:pt>
                <c:pt idx="262">
                  <c:v>4766</c:v>
                </c:pt>
                <c:pt idx="263">
                  <c:v>5134</c:v>
                </c:pt>
                <c:pt idx="264">
                  <c:v>5331</c:v>
                </c:pt>
                <c:pt idx="265">
                  <c:v>5525</c:v>
                </c:pt>
                <c:pt idx="266">
                  <c:v>5790</c:v>
                </c:pt>
                <c:pt idx="267">
                  <c:v>5945</c:v>
                </c:pt>
                <c:pt idx="268">
                  <c:v>6008</c:v>
                </c:pt>
                <c:pt idx="269">
                  <c:v>6357</c:v>
                </c:pt>
                <c:pt idx="270">
                  <c:v>6708</c:v>
                </c:pt>
                <c:pt idx="271">
                  <c:v>7270</c:v>
                </c:pt>
                <c:pt idx="272">
                  <c:v>7562</c:v>
                </c:pt>
                <c:pt idx="273">
                  <c:v>7774</c:v>
                </c:pt>
                <c:pt idx="274">
                  <c:v>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Възрастови_групи!$AA$17:$AA$291</c:f>
              <c:numCache>
                <c:formatCode>General</c:formatCode>
                <c:ptCount val="275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  <c:pt idx="233">
                  <c:v>1636</c:v>
                </c:pt>
                <c:pt idx="234">
                  <c:v>1695</c:v>
                </c:pt>
                <c:pt idx="235">
                  <c:v>1764</c:v>
                </c:pt>
                <c:pt idx="236">
                  <c:v>1841</c:v>
                </c:pt>
                <c:pt idx="237">
                  <c:v>1932</c:v>
                </c:pt>
                <c:pt idx="238">
                  <c:v>1993</c:v>
                </c:pt>
                <c:pt idx="239">
                  <c:v>2025</c:v>
                </c:pt>
                <c:pt idx="240">
                  <c:v>2049</c:v>
                </c:pt>
                <c:pt idx="241">
                  <c:v>2073</c:v>
                </c:pt>
                <c:pt idx="242">
                  <c:v>2166</c:v>
                </c:pt>
                <c:pt idx="243">
                  <c:v>2268</c:v>
                </c:pt>
                <c:pt idx="244">
                  <c:v>2320</c:v>
                </c:pt>
                <c:pt idx="245">
                  <c:v>2420</c:v>
                </c:pt>
                <c:pt idx="246">
                  <c:v>2423</c:v>
                </c:pt>
                <c:pt idx="247">
                  <c:v>2425</c:v>
                </c:pt>
                <c:pt idx="248">
                  <c:v>2578</c:v>
                </c:pt>
                <c:pt idx="249">
                  <c:v>2686</c:v>
                </c:pt>
                <c:pt idx="250">
                  <c:v>2831</c:v>
                </c:pt>
                <c:pt idx="251">
                  <c:v>2973</c:v>
                </c:pt>
                <c:pt idx="252">
                  <c:v>3097</c:v>
                </c:pt>
                <c:pt idx="253">
                  <c:v>3204</c:v>
                </c:pt>
                <c:pt idx="254">
                  <c:v>3244</c:v>
                </c:pt>
                <c:pt idx="255">
                  <c:v>3564</c:v>
                </c:pt>
                <c:pt idx="256">
                  <c:v>3731</c:v>
                </c:pt>
                <c:pt idx="257">
                  <c:v>3696</c:v>
                </c:pt>
                <c:pt idx="258">
                  <c:v>3905</c:v>
                </c:pt>
                <c:pt idx="259">
                  <c:v>4190</c:v>
                </c:pt>
                <c:pt idx="260">
                  <c:v>4355</c:v>
                </c:pt>
                <c:pt idx="261">
                  <c:v>4419</c:v>
                </c:pt>
                <c:pt idx="262">
                  <c:v>4621</c:v>
                </c:pt>
                <c:pt idx="263">
                  <c:v>4950</c:v>
                </c:pt>
                <c:pt idx="264">
                  <c:v>5140</c:v>
                </c:pt>
                <c:pt idx="265">
                  <c:v>5334</c:v>
                </c:pt>
                <c:pt idx="266">
                  <c:v>5613</c:v>
                </c:pt>
                <c:pt idx="267">
                  <c:v>5759</c:v>
                </c:pt>
                <c:pt idx="268">
                  <c:v>5811</c:v>
                </c:pt>
                <c:pt idx="269">
                  <c:v>6140</c:v>
                </c:pt>
                <c:pt idx="270">
                  <c:v>5846</c:v>
                </c:pt>
                <c:pt idx="271">
                  <c:v>6996</c:v>
                </c:pt>
                <c:pt idx="272">
                  <c:v>7281</c:v>
                </c:pt>
                <c:pt idx="273">
                  <c:v>7426</c:v>
                </c:pt>
                <c:pt idx="274">
                  <c:v>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Възрастови_групи!$AB$17:$AB$291</c:f>
              <c:numCache>
                <c:formatCode>General</c:formatCode>
                <c:ptCount val="275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  <c:pt idx="233">
                  <c:v>1085</c:v>
                </c:pt>
                <c:pt idx="234">
                  <c:v>1105</c:v>
                </c:pt>
                <c:pt idx="235">
                  <c:v>1146</c:v>
                </c:pt>
                <c:pt idx="236">
                  <c:v>1175</c:v>
                </c:pt>
                <c:pt idx="237">
                  <c:v>1261</c:v>
                </c:pt>
                <c:pt idx="238">
                  <c:v>1267</c:v>
                </c:pt>
                <c:pt idx="239">
                  <c:v>1294</c:v>
                </c:pt>
                <c:pt idx="240">
                  <c:v>1290</c:v>
                </c:pt>
                <c:pt idx="241">
                  <c:v>1335</c:v>
                </c:pt>
                <c:pt idx="242">
                  <c:v>1407</c:v>
                </c:pt>
                <c:pt idx="243">
                  <c:v>1475</c:v>
                </c:pt>
                <c:pt idx="244">
                  <c:v>1510</c:v>
                </c:pt>
                <c:pt idx="245">
                  <c:v>1587</c:v>
                </c:pt>
                <c:pt idx="246">
                  <c:v>1595</c:v>
                </c:pt>
                <c:pt idx="247">
                  <c:v>1577</c:v>
                </c:pt>
                <c:pt idx="248">
                  <c:v>1690</c:v>
                </c:pt>
                <c:pt idx="249">
                  <c:v>1782</c:v>
                </c:pt>
                <c:pt idx="250">
                  <c:v>1921</c:v>
                </c:pt>
                <c:pt idx="251">
                  <c:v>1985</c:v>
                </c:pt>
                <c:pt idx="252">
                  <c:v>2117</c:v>
                </c:pt>
                <c:pt idx="253">
                  <c:v>2175</c:v>
                </c:pt>
                <c:pt idx="254">
                  <c:v>2208</c:v>
                </c:pt>
                <c:pt idx="255">
                  <c:v>2376</c:v>
                </c:pt>
                <c:pt idx="256">
                  <c:v>2486</c:v>
                </c:pt>
                <c:pt idx="257">
                  <c:v>2481</c:v>
                </c:pt>
                <c:pt idx="258">
                  <c:v>2600</c:v>
                </c:pt>
                <c:pt idx="259">
                  <c:v>2790</c:v>
                </c:pt>
                <c:pt idx="260">
                  <c:v>2924</c:v>
                </c:pt>
                <c:pt idx="261">
                  <c:v>2996</c:v>
                </c:pt>
                <c:pt idx="262">
                  <c:v>3112</c:v>
                </c:pt>
                <c:pt idx="263">
                  <c:v>3311</c:v>
                </c:pt>
                <c:pt idx="264">
                  <c:v>3427</c:v>
                </c:pt>
                <c:pt idx="265">
                  <c:v>3625</c:v>
                </c:pt>
                <c:pt idx="266">
                  <c:v>3794</c:v>
                </c:pt>
                <c:pt idx="267">
                  <c:v>3934</c:v>
                </c:pt>
                <c:pt idx="268">
                  <c:v>3980</c:v>
                </c:pt>
                <c:pt idx="269">
                  <c:v>4242</c:v>
                </c:pt>
                <c:pt idx="270">
                  <c:v>4471</c:v>
                </c:pt>
                <c:pt idx="271">
                  <c:v>4824</c:v>
                </c:pt>
                <c:pt idx="272">
                  <c:v>5019</c:v>
                </c:pt>
                <c:pt idx="273">
                  <c:v>5177</c:v>
                </c:pt>
                <c:pt idx="274">
                  <c:v>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Възрастови_групи!$AC$17:$AC$291</c:f>
              <c:numCache>
                <c:formatCode>General</c:formatCode>
                <c:ptCount val="275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  <c:pt idx="233">
                  <c:v>367</c:v>
                </c:pt>
                <c:pt idx="234">
                  <c:v>377</c:v>
                </c:pt>
                <c:pt idx="235">
                  <c:v>390</c:v>
                </c:pt>
                <c:pt idx="236">
                  <c:v>402</c:v>
                </c:pt>
                <c:pt idx="237">
                  <c:v>443</c:v>
                </c:pt>
                <c:pt idx="238">
                  <c:v>462</c:v>
                </c:pt>
                <c:pt idx="239">
                  <c:v>462</c:v>
                </c:pt>
                <c:pt idx="240">
                  <c:v>468</c:v>
                </c:pt>
                <c:pt idx="241">
                  <c:v>483</c:v>
                </c:pt>
                <c:pt idx="242">
                  <c:v>490</c:v>
                </c:pt>
                <c:pt idx="243">
                  <c:v>499</c:v>
                </c:pt>
                <c:pt idx="244">
                  <c:v>503</c:v>
                </c:pt>
                <c:pt idx="245">
                  <c:v>511</c:v>
                </c:pt>
                <c:pt idx="246">
                  <c:v>529</c:v>
                </c:pt>
                <c:pt idx="247">
                  <c:v>531</c:v>
                </c:pt>
                <c:pt idx="248">
                  <c:v>561</c:v>
                </c:pt>
                <c:pt idx="249">
                  <c:v>591</c:v>
                </c:pt>
                <c:pt idx="250">
                  <c:v>628</c:v>
                </c:pt>
                <c:pt idx="251">
                  <c:v>646</c:v>
                </c:pt>
                <c:pt idx="252">
                  <c:v>676</c:v>
                </c:pt>
                <c:pt idx="253">
                  <c:v>710</c:v>
                </c:pt>
                <c:pt idx="254">
                  <c:v>718</c:v>
                </c:pt>
                <c:pt idx="255">
                  <c:v>775</c:v>
                </c:pt>
                <c:pt idx="256">
                  <c:v>836</c:v>
                </c:pt>
                <c:pt idx="257">
                  <c:v>833</c:v>
                </c:pt>
                <c:pt idx="258">
                  <c:v>882</c:v>
                </c:pt>
                <c:pt idx="259">
                  <c:v>925</c:v>
                </c:pt>
                <c:pt idx="260">
                  <c:v>947</c:v>
                </c:pt>
                <c:pt idx="261">
                  <c:v>971</c:v>
                </c:pt>
                <c:pt idx="262">
                  <c:v>1012</c:v>
                </c:pt>
                <c:pt idx="263">
                  <c:v>1053</c:v>
                </c:pt>
                <c:pt idx="264">
                  <c:v>1111</c:v>
                </c:pt>
                <c:pt idx="265">
                  <c:v>1182</c:v>
                </c:pt>
                <c:pt idx="266">
                  <c:v>1224</c:v>
                </c:pt>
                <c:pt idx="267">
                  <c:v>1254</c:v>
                </c:pt>
                <c:pt idx="268">
                  <c:v>1283</c:v>
                </c:pt>
                <c:pt idx="269">
                  <c:v>1387</c:v>
                </c:pt>
                <c:pt idx="270">
                  <c:v>1457</c:v>
                </c:pt>
                <c:pt idx="271">
                  <c:v>1586</c:v>
                </c:pt>
                <c:pt idx="272">
                  <c:v>1651</c:v>
                </c:pt>
                <c:pt idx="273">
                  <c:v>1721</c:v>
                </c:pt>
                <c:pt idx="274">
                  <c:v>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Възрастови_групи!$AD$17:$AD$291</c:f>
              <c:numCache>
                <c:formatCode>General</c:formatCode>
                <c:ptCount val="27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40</c:v>
                </c:pt>
                <c:pt idx="235">
                  <c:v>41</c:v>
                </c:pt>
                <c:pt idx="236">
                  <c:v>40</c:v>
                </c:pt>
                <c:pt idx="237">
                  <c:v>44</c:v>
                </c:pt>
                <c:pt idx="238">
                  <c:v>41</c:v>
                </c:pt>
                <c:pt idx="239">
                  <c:v>42</c:v>
                </c:pt>
                <c:pt idx="240">
                  <c:v>40</c:v>
                </c:pt>
                <c:pt idx="241">
                  <c:v>41</c:v>
                </c:pt>
                <c:pt idx="242">
                  <c:v>42</c:v>
                </c:pt>
                <c:pt idx="243">
                  <c:v>43</c:v>
                </c:pt>
                <c:pt idx="244">
                  <c:v>41</c:v>
                </c:pt>
                <c:pt idx="245">
                  <c:v>38</c:v>
                </c:pt>
                <c:pt idx="246">
                  <c:v>38</c:v>
                </c:pt>
                <c:pt idx="247">
                  <c:v>36</c:v>
                </c:pt>
                <c:pt idx="248">
                  <c:v>41</c:v>
                </c:pt>
                <c:pt idx="249">
                  <c:v>47</c:v>
                </c:pt>
                <c:pt idx="250">
                  <c:v>50</c:v>
                </c:pt>
                <c:pt idx="251">
                  <c:v>47</c:v>
                </c:pt>
                <c:pt idx="252">
                  <c:v>48</c:v>
                </c:pt>
                <c:pt idx="253">
                  <c:v>53</c:v>
                </c:pt>
                <c:pt idx="254">
                  <c:v>54</c:v>
                </c:pt>
                <c:pt idx="255">
                  <c:v>56</c:v>
                </c:pt>
                <c:pt idx="256">
                  <c:v>60</c:v>
                </c:pt>
                <c:pt idx="257">
                  <c:v>59</c:v>
                </c:pt>
                <c:pt idx="258">
                  <c:v>62</c:v>
                </c:pt>
                <c:pt idx="259">
                  <c:v>68</c:v>
                </c:pt>
                <c:pt idx="260">
                  <c:v>72</c:v>
                </c:pt>
                <c:pt idx="261">
                  <c:v>76</c:v>
                </c:pt>
                <c:pt idx="262">
                  <c:v>75</c:v>
                </c:pt>
                <c:pt idx="263">
                  <c:v>80</c:v>
                </c:pt>
                <c:pt idx="264">
                  <c:v>86</c:v>
                </c:pt>
                <c:pt idx="265">
                  <c:v>93</c:v>
                </c:pt>
                <c:pt idx="266">
                  <c:v>99</c:v>
                </c:pt>
                <c:pt idx="267">
                  <c:v>102</c:v>
                </c:pt>
                <c:pt idx="268">
                  <c:v>104</c:v>
                </c:pt>
                <c:pt idx="269">
                  <c:v>118</c:v>
                </c:pt>
                <c:pt idx="270">
                  <c:v>135</c:v>
                </c:pt>
                <c:pt idx="271">
                  <c:v>143</c:v>
                </c:pt>
                <c:pt idx="272">
                  <c:v>155</c:v>
                </c:pt>
                <c:pt idx="273">
                  <c:v>159</c:v>
                </c:pt>
                <c:pt idx="27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Възрастови_групи!$AO$17:$AO$291</c:f>
              <c:numCache>
                <c:formatCode>General</c:formatCode>
                <c:ptCount val="275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  <c:pt idx="233">
                  <c:v>128.2748052861246</c:v>
                </c:pt>
                <c:pt idx="234">
                  <c:v>133.20900492873318</c:v>
                </c:pt>
                <c:pt idx="235">
                  <c:v>138.7473922826816</c:v>
                </c:pt>
                <c:pt idx="236">
                  <c:v>143.2788001177303</c:v>
                </c:pt>
                <c:pt idx="237">
                  <c:v>150.61536518399961</c:v>
                </c:pt>
                <c:pt idx="238">
                  <c:v>154.51381446431137</c:v>
                </c:pt>
                <c:pt idx="239">
                  <c:v>156.77232567098642</c:v>
                </c:pt>
                <c:pt idx="240">
                  <c:v>157.24704458703914</c:v>
                </c:pt>
                <c:pt idx="241">
                  <c:v>160.64200410790102</c:v>
                </c:pt>
                <c:pt idx="242">
                  <c:v>166.13723519675372</c:v>
                </c:pt>
                <c:pt idx="243">
                  <c:v>173.71835243189869</c:v>
                </c:pt>
                <c:pt idx="244">
                  <c:v>176.63859303670787</c:v>
                </c:pt>
                <c:pt idx="245">
                  <c:v>184.59373123601557</c:v>
                </c:pt>
                <c:pt idx="246">
                  <c:v>185.3849294294368</c:v>
                </c:pt>
                <c:pt idx="247">
                  <c:v>186.0322734058723</c:v>
                </c:pt>
                <c:pt idx="248">
                  <c:v>197.68446498171181</c:v>
                </c:pt>
                <c:pt idx="249">
                  <c:v>206.14309294046939</c:v>
                </c:pt>
                <c:pt idx="250">
                  <c:v>217.93913873329458</c:v>
                </c:pt>
                <c:pt idx="251">
                  <c:v>228.75697585061715</c:v>
                </c:pt>
                <c:pt idx="252">
                  <c:v>239.0425523650928</c:v>
                </c:pt>
                <c:pt idx="253">
                  <c:v>247.28539899837185</c:v>
                </c:pt>
                <c:pt idx="254">
                  <c:v>249.71653526542971</c:v>
                </c:pt>
                <c:pt idx="255">
                  <c:v>271.582376247252</c:v>
                </c:pt>
                <c:pt idx="256">
                  <c:v>286.74461071754195</c:v>
                </c:pt>
                <c:pt idx="257">
                  <c:v>285.42115192127375</c:v>
                </c:pt>
                <c:pt idx="258">
                  <c:v>301.41774085008058</c:v>
                </c:pt>
                <c:pt idx="259">
                  <c:v>323.5856756875728</c:v>
                </c:pt>
                <c:pt idx="260">
                  <c:v>336.21607593891491</c:v>
                </c:pt>
                <c:pt idx="261">
                  <c:v>340.10013979752807</c:v>
                </c:pt>
                <c:pt idx="262">
                  <c:v>355.49254101499508</c:v>
                </c:pt>
                <c:pt idx="263">
                  <c:v>379.97652874595661</c:v>
                </c:pt>
                <c:pt idx="264">
                  <c:v>394.95175273416515</c:v>
                </c:pt>
                <c:pt idx="265">
                  <c:v>413.63841552060404</c:v>
                </c:pt>
                <c:pt idx="266">
                  <c:v>434.9000687910866</c:v>
                </c:pt>
                <c:pt idx="267">
                  <c:v>448.42236518773984</c:v>
                </c:pt>
                <c:pt idx="268">
                  <c:v>453.41410651714267</c:v>
                </c:pt>
                <c:pt idx="269">
                  <c:v>482.88983557750709</c:v>
                </c:pt>
                <c:pt idx="270">
                  <c:v>502.18068607528579</c:v>
                </c:pt>
                <c:pt idx="271">
                  <c:v>555.07588166091784</c:v>
                </c:pt>
                <c:pt idx="272">
                  <c:v>581.11349493532464</c:v>
                </c:pt>
                <c:pt idx="273">
                  <c:v>597.77181326226548</c:v>
                </c:pt>
                <c:pt idx="274">
                  <c:v>613.81155845616809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'TS_COVID-19_BG'!$E$89:$E$380</c:f>
              <c:numCache>
                <c:formatCode>d\.m\.yy;@</c:formatCode>
                <c:ptCount val="29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</c:numCache>
            </c:numRef>
          </c:cat>
          <c:val>
            <c:numRef>
              <c:f>'TS_COVID-19_BG'!$AL$89:$AL$380</c:f>
              <c:numCache>
                <c:formatCode>General</c:formatCode>
                <c:ptCount val="292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'TS_COVID-19_BG'!$E$89:$E$380</c:f>
              <c:numCache>
                <c:formatCode>d\.m\.yy;@</c:formatCode>
                <c:ptCount val="29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</c:numCache>
            </c:numRef>
          </c:cat>
          <c:val>
            <c:numRef>
              <c:f>'TS_COVID-19_BG'!$W$89:$W$380</c:f>
              <c:numCache>
                <c:formatCode>General</c:formatCode>
                <c:ptCount val="292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'TS_COVID-19_BG'!$E$89:$E$380</c:f>
              <c:numCache>
                <c:formatCode>d\.m\.yy;@</c:formatCode>
                <c:ptCount val="29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</c:numCache>
            </c:numRef>
          </c:cat>
          <c:val>
            <c:numRef>
              <c:f>'TS_COVID-19_BG'!$V$89:$V$380</c:f>
              <c:numCache>
                <c:formatCode>General</c:formatCode>
                <c:ptCount val="29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Възрастови_групи!$AF$17:$AF$291</c:f>
              <c:numCache>
                <c:formatCode>General</c:formatCode>
                <c:ptCount val="275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  <c:pt idx="233">
                  <c:v>27.371534364581233</c:v>
                </c:pt>
                <c:pt idx="234">
                  <c:v>27.599630484286077</c:v>
                </c:pt>
                <c:pt idx="235">
                  <c:v>28.740111082810294</c:v>
                </c:pt>
                <c:pt idx="236">
                  <c:v>29.120271282318367</c:v>
                </c:pt>
                <c:pt idx="237">
                  <c:v>30.94504023995712</c:v>
                </c:pt>
                <c:pt idx="238">
                  <c:v>31.933456758678108</c:v>
                </c:pt>
                <c:pt idx="239">
                  <c:v>31.78139267887488</c:v>
                </c:pt>
                <c:pt idx="240">
                  <c:v>32.161552878382949</c:v>
                </c:pt>
                <c:pt idx="241">
                  <c:v>32.693777157694257</c:v>
                </c:pt>
                <c:pt idx="242">
                  <c:v>32.617745117792637</c:v>
                </c:pt>
                <c:pt idx="243">
                  <c:v>33.986321836021702</c:v>
                </c:pt>
                <c:pt idx="244">
                  <c:v>34.44251407543139</c:v>
                </c:pt>
                <c:pt idx="245">
                  <c:v>36.343315072971755</c:v>
                </c:pt>
                <c:pt idx="246">
                  <c:v>36.647443232578212</c:v>
                </c:pt>
                <c:pt idx="247">
                  <c:v>37.103635471987893</c:v>
                </c:pt>
                <c:pt idx="248">
                  <c:v>39.612692788741178</c:v>
                </c:pt>
                <c:pt idx="249">
                  <c:v>42.197782145396069</c:v>
                </c:pt>
                <c:pt idx="250">
                  <c:v>44.630807422247734</c:v>
                </c:pt>
                <c:pt idx="251">
                  <c:v>46.987800659197788</c:v>
                </c:pt>
                <c:pt idx="252">
                  <c:v>48.812569616836534</c:v>
                </c:pt>
                <c:pt idx="253">
                  <c:v>50.561306534573667</c:v>
                </c:pt>
                <c:pt idx="254">
                  <c:v>51.093530813884975</c:v>
                </c:pt>
                <c:pt idx="255">
                  <c:v>56.795933806506056</c:v>
                </c:pt>
                <c:pt idx="256">
                  <c:v>61.053728040996475</c:v>
                </c:pt>
                <c:pt idx="257">
                  <c:v>61.738016400111007</c:v>
                </c:pt>
                <c:pt idx="258">
                  <c:v>65.387554315388513</c:v>
                </c:pt>
                <c:pt idx="259">
                  <c:v>71.165989347911207</c:v>
                </c:pt>
                <c:pt idx="260">
                  <c:v>72.99075830554996</c:v>
                </c:pt>
                <c:pt idx="261">
                  <c:v>73.675046664664492</c:v>
                </c:pt>
                <c:pt idx="262">
                  <c:v>75.879975821811314</c:v>
                </c:pt>
                <c:pt idx="263">
                  <c:v>80.365866176006563</c:v>
                </c:pt>
                <c:pt idx="264">
                  <c:v>86.296365288332495</c:v>
                </c:pt>
                <c:pt idx="265">
                  <c:v>89.109550764692244</c:v>
                </c:pt>
                <c:pt idx="266">
                  <c:v>94.964017837116558</c:v>
                </c:pt>
                <c:pt idx="267">
                  <c:v>98.689587792295683</c:v>
                </c:pt>
                <c:pt idx="268">
                  <c:v>98.917683912000513</c:v>
                </c:pt>
                <c:pt idx="269">
                  <c:v>105.00024710412968</c:v>
                </c:pt>
                <c:pt idx="270">
                  <c:v>110.01836173763623</c:v>
                </c:pt>
                <c:pt idx="271">
                  <c:v>119.59839876523968</c:v>
                </c:pt>
                <c:pt idx="272">
                  <c:v>126.66937847608983</c:v>
                </c:pt>
                <c:pt idx="273">
                  <c:v>130.16685231156407</c:v>
                </c:pt>
                <c:pt idx="274">
                  <c:v>134.88083878546419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Възрастови_групи!$AG$17:$AG$291</c:f>
              <c:numCache>
                <c:formatCode>General</c:formatCode>
                <c:ptCount val="275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  <c:pt idx="233">
                  <c:v>92.163235825207664</c:v>
                </c:pt>
                <c:pt idx="234">
                  <c:v>96.641386782231848</c:v>
                </c:pt>
                <c:pt idx="235">
                  <c:v>97.363669194655117</c:v>
                </c:pt>
                <c:pt idx="236">
                  <c:v>100.54171180931743</c:v>
                </c:pt>
                <c:pt idx="237">
                  <c:v>106.03105814373419</c:v>
                </c:pt>
                <c:pt idx="238">
                  <c:v>111.37594799566631</c:v>
                </c:pt>
                <c:pt idx="239">
                  <c:v>114.69844709281328</c:v>
                </c:pt>
                <c:pt idx="240">
                  <c:v>114.84290357529794</c:v>
                </c:pt>
                <c:pt idx="241">
                  <c:v>117.15420729505237</c:v>
                </c:pt>
                <c:pt idx="242">
                  <c:v>121.77681473456121</c:v>
                </c:pt>
                <c:pt idx="243">
                  <c:v>127.12170458649332</c:v>
                </c:pt>
                <c:pt idx="244">
                  <c:v>129.14409534127844</c:v>
                </c:pt>
                <c:pt idx="245">
                  <c:v>135.35572408811845</c:v>
                </c:pt>
                <c:pt idx="246">
                  <c:v>136.22246298302636</c:v>
                </c:pt>
                <c:pt idx="247">
                  <c:v>138.24485373781147</c:v>
                </c:pt>
                <c:pt idx="248">
                  <c:v>145.32322137955941</c:v>
                </c:pt>
                <c:pt idx="249">
                  <c:v>153.9906103286385</c:v>
                </c:pt>
                <c:pt idx="250">
                  <c:v>163.38028169014083</c:v>
                </c:pt>
                <c:pt idx="251">
                  <c:v>170.89201877934272</c:v>
                </c:pt>
                <c:pt idx="252">
                  <c:v>181.00397255326831</c:v>
                </c:pt>
                <c:pt idx="253">
                  <c:v>186.92668833513903</c:v>
                </c:pt>
                <c:pt idx="254">
                  <c:v>187.50451426507766</c:v>
                </c:pt>
                <c:pt idx="255">
                  <c:v>204.11700975081257</c:v>
                </c:pt>
                <c:pt idx="256">
                  <c:v>212.35102925243771</c:v>
                </c:pt>
                <c:pt idx="257">
                  <c:v>212.35102925243771</c:v>
                </c:pt>
                <c:pt idx="258">
                  <c:v>225.06319971108704</c:v>
                </c:pt>
                <c:pt idx="259">
                  <c:v>241.82015167930663</c:v>
                </c:pt>
                <c:pt idx="260">
                  <c:v>252.65438786565545</c:v>
                </c:pt>
                <c:pt idx="261">
                  <c:v>254.24340917298665</c:v>
                </c:pt>
                <c:pt idx="262">
                  <c:v>267.67786204405922</c:v>
                </c:pt>
                <c:pt idx="263">
                  <c:v>286.74611773203327</c:v>
                </c:pt>
                <c:pt idx="264">
                  <c:v>301.19176598049842</c:v>
                </c:pt>
                <c:pt idx="265">
                  <c:v>322.42686890574214</c:v>
                </c:pt>
                <c:pt idx="266">
                  <c:v>336.150234741784</c:v>
                </c:pt>
                <c:pt idx="267">
                  <c:v>348.28457927049476</c:v>
                </c:pt>
                <c:pt idx="268">
                  <c:v>354.20729505236551</c:v>
                </c:pt>
                <c:pt idx="269">
                  <c:v>376.02022390754786</c:v>
                </c:pt>
                <c:pt idx="270">
                  <c:v>405.05597688696281</c:v>
                </c:pt>
                <c:pt idx="271">
                  <c:v>445.50379198266523</c:v>
                </c:pt>
                <c:pt idx="272">
                  <c:v>471.2170458649332</c:v>
                </c:pt>
                <c:pt idx="273">
                  <c:v>491.15204044781507</c:v>
                </c:pt>
                <c:pt idx="274">
                  <c:v>506.60888407367281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Възрастови_групи!$AH$17:$AH$291</c:f>
              <c:numCache>
                <c:formatCode>General</c:formatCode>
                <c:ptCount val="275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  <c:pt idx="233">
                  <c:v>136.76457671990866</c:v>
                </c:pt>
                <c:pt idx="234">
                  <c:v>144.08378189605054</c:v>
                </c:pt>
                <c:pt idx="235">
                  <c:v>153.91242884686969</c:v>
                </c:pt>
                <c:pt idx="236">
                  <c:v>160.60427357934228</c:v>
                </c:pt>
                <c:pt idx="237">
                  <c:v>167.60979853364952</c:v>
                </c:pt>
                <c:pt idx="238">
                  <c:v>172.00132163933466</c:v>
                </c:pt>
                <c:pt idx="239">
                  <c:v>176.07916452318514</c:v>
                </c:pt>
                <c:pt idx="240">
                  <c:v>177.02020518868912</c:v>
                </c:pt>
                <c:pt idx="241">
                  <c:v>180.67980777676007</c:v>
                </c:pt>
                <c:pt idx="242">
                  <c:v>184.65309058666568</c:v>
                </c:pt>
                <c:pt idx="243">
                  <c:v>194.58629761142967</c:v>
                </c:pt>
                <c:pt idx="244">
                  <c:v>197.09573938610689</c:v>
                </c:pt>
                <c:pt idx="245">
                  <c:v>205.77422552353229</c:v>
                </c:pt>
                <c:pt idx="246">
                  <c:v>206.29702589325672</c:v>
                </c:pt>
                <c:pt idx="247">
                  <c:v>208.17910722426461</c:v>
                </c:pt>
                <c:pt idx="248">
                  <c:v>219.0533549145326</c:v>
                </c:pt>
                <c:pt idx="249">
                  <c:v>224.80415898150125</c:v>
                </c:pt>
                <c:pt idx="250">
                  <c:v>236.61944733727316</c:v>
                </c:pt>
                <c:pt idx="251">
                  <c:v>250.42137709799789</c:v>
                </c:pt>
                <c:pt idx="252">
                  <c:v>260.66826434459654</c:v>
                </c:pt>
                <c:pt idx="253">
                  <c:v>270.28779114752587</c:v>
                </c:pt>
                <c:pt idx="254">
                  <c:v>271.2288318130299</c:v>
                </c:pt>
                <c:pt idx="255">
                  <c:v>294.75484845062886</c:v>
                </c:pt>
                <c:pt idx="256">
                  <c:v>311.37990020786543</c:v>
                </c:pt>
                <c:pt idx="257">
                  <c:v>311.17078005997564</c:v>
                </c:pt>
                <c:pt idx="258">
                  <c:v>322.67238819391292</c:v>
                </c:pt>
                <c:pt idx="259">
                  <c:v>345.36192423995283</c:v>
                </c:pt>
                <c:pt idx="260">
                  <c:v>362.1960961450792</c:v>
                </c:pt>
                <c:pt idx="261">
                  <c:v>363.0325767366383</c:v>
                </c:pt>
                <c:pt idx="262">
                  <c:v>379.97130871570948</c:v>
                </c:pt>
                <c:pt idx="263">
                  <c:v>407.88884845899361</c:v>
                </c:pt>
                <c:pt idx="264">
                  <c:v>420.01781703660021</c:v>
                </c:pt>
                <c:pt idx="265">
                  <c:v>441.03439189952201</c:v>
                </c:pt>
                <c:pt idx="266">
                  <c:v>463.61936787161693</c:v>
                </c:pt>
                <c:pt idx="267">
                  <c:v>481.29002036830235</c:v>
                </c:pt>
                <c:pt idx="268">
                  <c:v>486.62258413949149</c:v>
                </c:pt>
                <c:pt idx="269">
                  <c:v>521.65020891102779</c:v>
                </c:pt>
                <c:pt idx="270">
                  <c:v>553.43647139027257</c:v>
                </c:pt>
                <c:pt idx="271">
                  <c:v>602.16146584858859</c:v>
                </c:pt>
                <c:pt idx="272">
                  <c:v>644.8219760181014</c:v>
                </c:pt>
                <c:pt idx="273">
                  <c:v>665.21119043735382</c:v>
                </c:pt>
                <c:pt idx="274">
                  <c:v>683.61376345165343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Възрастови_групи!$AI$17:$AI$291</c:f>
              <c:numCache>
                <c:formatCode>General</c:formatCode>
                <c:ptCount val="275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  <c:pt idx="233">
                  <c:v>158.52560761832567</c:v>
                </c:pt>
                <c:pt idx="234">
                  <c:v>164.58994646325863</c:v>
                </c:pt>
                <c:pt idx="235">
                  <c:v>170.55953001373953</c:v>
                </c:pt>
                <c:pt idx="236">
                  <c:v>174.63400767517885</c:v>
                </c:pt>
                <c:pt idx="237">
                  <c:v>180.12981475339936</c:v>
                </c:pt>
                <c:pt idx="238">
                  <c:v>183.63576064812622</c:v>
                </c:pt>
                <c:pt idx="239">
                  <c:v>187.61548301511348</c:v>
                </c:pt>
                <c:pt idx="240">
                  <c:v>187.61548301511348</c:v>
                </c:pt>
                <c:pt idx="241">
                  <c:v>192.35324773771734</c:v>
                </c:pt>
                <c:pt idx="242">
                  <c:v>196.71199128251291</c:v>
                </c:pt>
                <c:pt idx="243">
                  <c:v>207.32458426114559</c:v>
                </c:pt>
                <c:pt idx="244">
                  <c:v>211.30430662813282</c:v>
                </c:pt>
                <c:pt idx="245">
                  <c:v>221.25361254560099</c:v>
                </c:pt>
                <c:pt idx="246">
                  <c:v>223.14871843464252</c:v>
                </c:pt>
                <c:pt idx="247">
                  <c:v>225.99137726820487</c:v>
                </c:pt>
                <c:pt idx="248">
                  <c:v>244.46865968635998</c:v>
                </c:pt>
                <c:pt idx="249">
                  <c:v>256.02880560951343</c:v>
                </c:pt>
                <c:pt idx="250">
                  <c:v>269.76832330506465</c:v>
                </c:pt>
                <c:pt idx="251">
                  <c:v>286.63476571753444</c:v>
                </c:pt>
                <c:pt idx="252">
                  <c:v>298.28966693513996</c:v>
                </c:pt>
                <c:pt idx="253">
                  <c:v>306.81764343582694</c:v>
                </c:pt>
                <c:pt idx="254">
                  <c:v>309.75505756384138</c:v>
                </c:pt>
                <c:pt idx="255">
                  <c:v>336.76031648268349</c:v>
                </c:pt>
                <c:pt idx="256">
                  <c:v>355.90088596200314</c:v>
                </c:pt>
                <c:pt idx="257">
                  <c:v>354.29004595631784</c:v>
                </c:pt>
                <c:pt idx="258">
                  <c:v>377.59984839152889</c:v>
                </c:pt>
                <c:pt idx="259">
                  <c:v>408.11105320509785</c:v>
                </c:pt>
                <c:pt idx="260">
                  <c:v>419.19742265599092</c:v>
                </c:pt>
                <c:pt idx="261">
                  <c:v>420.52399677832005</c:v>
                </c:pt>
                <c:pt idx="262">
                  <c:v>439.75932155209171</c:v>
                </c:pt>
                <c:pt idx="263">
                  <c:v>468.37542047661913</c:v>
                </c:pt>
                <c:pt idx="264">
                  <c:v>485.43137347799313</c:v>
                </c:pt>
                <c:pt idx="265">
                  <c:v>509.12019709101247</c:v>
                </c:pt>
                <c:pt idx="266">
                  <c:v>540.29468896574588</c:v>
                </c:pt>
                <c:pt idx="267">
                  <c:v>555.83455725588669</c:v>
                </c:pt>
                <c:pt idx="268">
                  <c:v>561.51987492301134</c:v>
                </c:pt>
                <c:pt idx="269">
                  <c:v>601.79087506514429</c:v>
                </c:pt>
                <c:pt idx="270">
                  <c:v>639.40872696261897</c:v>
                </c:pt>
                <c:pt idx="271">
                  <c:v>696.54616951722176</c:v>
                </c:pt>
                <c:pt idx="272">
                  <c:v>723.26716255270765</c:v>
                </c:pt>
                <c:pt idx="273">
                  <c:v>741.27066849860239</c:v>
                </c:pt>
                <c:pt idx="274">
                  <c:v>764.10669446155305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Възрастови_групи!$AJ$17:$AJ$291</c:f>
              <c:numCache>
                <c:formatCode>General</c:formatCode>
                <c:ptCount val="275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  <c:pt idx="233">
                  <c:v>189.75093223405761</c:v>
                </c:pt>
                <c:pt idx="234">
                  <c:v>198.87659895841529</c:v>
                </c:pt>
                <c:pt idx="235">
                  <c:v>207.68758751986408</c:v>
                </c:pt>
                <c:pt idx="236">
                  <c:v>214.4007216619203</c:v>
                </c:pt>
                <c:pt idx="237">
                  <c:v>224.99488647985274</c:v>
                </c:pt>
                <c:pt idx="238">
                  <c:v>231.18355701706082</c:v>
                </c:pt>
                <c:pt idx="239">
                  <c:v>230.65909341221268</c:v>
                </c:pt>
                <c:pt idx="240">
                  <c:v>230.02973708639487</c:v>
                </c:pt>
                <c:pt idx="241">
                  <c:v>234.5401240880889</c:v>
                </c:pt>
                <c:pt idx="242">
                  <c:v>244.40003985923397</c:v>
                </c:pt>
                <c:pt idx="243">
                  <c:v>253.31592114165238</c:v>
                </c:pt>
                <c:pt idx="244">
                  <c:v>256.25291732880197</c:v>
                </c:pt>
                <c:pt idx="245">
                  <c:v>268.31558024030926</c:v>
                </c:pt>
                <c:pt idx="246">
                  <c:v>267.37154575158257</c:v>
                </c:pt>
                <c:pt idx="247">
                  <c:v>266.63729670479518</c:v>
                </c:pt>
                <c:pt idx="248">
                  <c:v>280.06356498890756</c:v>
                </c:pt>
                <c:pt idx="249">
                  <c:v>288.55987538744751</c:v>
                </c:pt>
                <c:pt idx="250">
                  <c:v>303.34974904416509</c:v>
                </c:pt>
                <c:pt idx="251">
                  <c:v>317.82494453797381</c:v>
                </c:pt>
                <c:pt idx="252">
                  <c:v>329.67782200754175</c:v>
                </c:pt>
                <c:pt idx="253">
                  <c:v>342.57962668680608</c:v>
                </c:pt>
                <c:pt idx="254">
                  <c:v>346.35576464171265</c:v>
                </c:pt>
                <c:pt idx="255">
                  <c:v>374.9914774664212</c:v>
                </c:pt>
                <c:pt idx="256">
                  <c:v>399.95594505719276</c:v>
                </c:pt>
                <c:pt idx="257">
                  <c:v>395.97002166034684</c:v>
                </c:pt>
                <c:pt idx="258">
                  <c:v>421.14427469305764</c:v>
                </c:pt>
                <c:pt idx="259">
                  <c:v>451.14359289037139</c:v>
                </c:pt>
                <c:pt idx="260">
                  <c:v>469.60471178102597</c:v>
                </c:pt>
                <c:pt idx="261">
                  <c:v>476.31784592308219</c:v>
                </c:pt>
                <c:pt idx="262">
                  <c:v>499.91870814124854</c:v>
                </c:pt>
                <c:pt idx="263">
                  <c:v>538.51922945807178</c:v>
                </c:pt>
                <c:pt idx="264">
                  <c:v>559.18309548908849</c:v>
                </c:pt>
                <c:pt idx="265">
                  <c:v>579.53228335719643</c:v>
                </c:pt>
                <c:pt idx="266">
                  <c:v>607.32885441414794</c:v>
                </c:pt>
                <c:pt idx="267">
                  <c:v>623.58722616444027</c:v>
                </c:pt>
                <c:pt idx="268">
                  <c:v>630.1954675855269</c:v>
                </c:pt>
                <c:pt idx="269">
                  <c:v>666.80302720392717</c:v>
                </c:pt>
                <c:pt idx="270">
                  <c:v>703.62037226426673</c:v>
                </c:pt>
                <c:pt idx="271">
                  <c:v>762.5700814491978</c:v>
                </c:pt>
                <c:pt idx="272">
                  <c:v>793.19875597232931</c:v>
                </c:pt>
                <c:pt idx="273">
                  <c:v>815.4360128178904</c:v>
                </c:pt>
                <c:pt idx="274">
                  <c:v>834.42159531339314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Възрастови_групи!$AK$17:$AK$291</c:f>
              <c:numCache>
                <c:formatCode>General</c:formatCode>
                <c:ptCount val="275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  <c:pt idx="233">
                  <c:v>174.29565272976183</c:v>
                </c:pt>
                <c:pt idx="234">
                  <c:v>180.58137614727769</c:v>
                </c:pt>
                <c:pt idx="235">
                  <c:v>187.93247641521998</c:v>
                </c:pt>
                <c:pt idx="236">
                  <c:v>196.13587816350338</c:v>
                </c:pt>
                <c:pt idx="237">
                  <c:v>205.83080750238378</c:v>
                </c:pt>
                <c:pt idx="238">
                  <c:v>212.32960628998492</c:v>
                </c:pt>
                <c:pt idx="239">
                  <c:v>215.73881221134948</c:v>
                </c:pt>
                <c:pt idx="240">
                  <c:v>218.29571665237285</c:v>
                </c:pt>
                <c:pt idx="241">
                  <c:v>220.85262109339627</c:v>
                </c:pt>
                <c:pt idx="242">
                  <c:v>230.76062580236191</c:v>
                </c:pt>
                <c:pt idx="243">
                  <c:v>241.6274696767114</c:v>
                </c:pt>
                <c:pt idx="244">
                  <c:v>247.16742929892874</c:v>
                </c:pt>
                <c:pt idx="245">
                  <c:v>257.82119780319294</c:v>
                </c:pt>
                <c:pt idx="246">
                  <c:v>258.14081085832089</c:v>
                </c:pt>
                <c:pt idx="247">
                  <c:v>258.35388622840611</c:v>
                </c:pt>
                <c:pt idx="248">
                  <c:v>274.65415203993035</c:v>
                </c:pt>
                <c:pt idx="249">
                  <c:v>286.16022202453564</c:v>
                </c:pt>
                <c:pt idx="250">
                  <c:v>301.60818635571866</c:v>
                </c:pt>
                <c:pt idx="251">
                  <c:v>316.73653763177379</c:v>
                </c:pt>
                <c:pt idx="252">
                  <c:v>329.94721057706136</c:v>
                </c:pt>
                <c:pt idx="253">
                  <c:v>341.34674287662403</c:v>
                </c:pt>
                <c:pt idx="254">
                  <c:v>345.60825027832971</c:v>
                </c:pt>
                <c:pt idx="255">
                  <c:v>379.70030949197508</c:v>
                </c:pt>
                <c:pt idx="256">
                  <c:v>397.49210289409621</c:v>
                </c:pt>
                <c:pt idx="257">
                  <c:v>393.76328391760376</c:v>
                </c:pt>
                <c:pt idx="258">
                  <c:v>416.02966009151589</c:v>
                </c:pt>
                <c:pt idx="259">
                  <c:v>446.39290032866882</c:v>
                </c:pt>
                <c:pt idx="260">
                  <c:v>463.97161836070467</c:v>
                </c:pt>
                <c:pt idx="261">
                  <c:v>470.79003020343367</c:v>
                </c:pt>
                <c:pt idx="262">
                  <c:v>492.31064258204736</c:v>
                </c:pt>
                <c:pt idx="263">
                  <c:v>527.36154096107646</c:v>
                </c:pt>
                <c:pt idx="264">
                  <c:v>547.60370111917837</c:v>
                </c:pt>
                <c:pt idx="265">
                  <c:v>568.27201201745083</c:v>
                </c:pt>
                <c:pt idx="266">
                  <c:v>597.99602614434787</c:v>
                </c:pt>
                <c:pt idx="267">
                  <c:v>613.55052816057355</c:v>
                </c:pt>
                <c:pt idx="268">
                  <c:v>619.090487782791</c:v>
                </c:pt>
                <c:pt idx="269">
                  <c:v>654.14138616182004</c:v>
                </c:pt>
                <c:pt idx="270">
                  <c:v>622.81930675928345</c:v>
                </c:pt>
                <c:pt idx="271">
                  <c:v>745.33764455832136</c:v>
                </c:pt>
                <c:pt idx="272">
                  <c:v>775.70088479547428</c:v>
                </c:pt>
                <c:pt idx="273">
                  <c:v>791.14884912665741</c:v>
                </c:pt>
                <c:pt idx="274">
                  <c:v>810.64524548946088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Възрастови_групи!$AL$17:$AL$291</c:f>
              <c:numCache>
                <c:formatCode>General</c:formatCode>
                <c:ptCount val="275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  <c:pt idx="233">
                  <c:v>154.56633103691925</c:v>
                </c:pt>
                <c:pt idx="234">
                  <c:v>157.41547999612516</c:v>
                </c:pt>
                <c:pt idx="235">
                  <c:v>163.25623536249722</c:v>
                </c:pt>
                <c:pt idx="236">
                  <c:v>167.38750135334575</c:v>
                </c:pt>
                <c:pt idx="237">
                  <c:v>179.63884187793107</c:v>
                </c:pt>
                <c:pt idx="238">
                  <c:v>180.49358656569282</c:v>
                </c:pt>
                <c:pt idx="239">
                  <c:v>184.33993766062076</c:v>
                </c:pt>
                <c:pt idx="240">
                  <c:v>183.7701078687796</c:v>
                </c:pt>
                <c:pt idx="241">
                  <c:v>190.18069302699283</c:v>
                </c:pt>
                <c:pt idx="242">
                  <c:v>200.43762928013405</c:v>
                </c:pt>
                <c:pt idx="243">
                  <c:v>210.12473574143405</c:v>
                </c:pt>
                <c:pt idx="244">
                  <c:v>215.11074642004434</c:v>
                </c:pt>
                <c:pt idx="245">
                  <c:v>226.079969912987</c:v>
                </c:pt>
                <c:pt idx="246">
                  <c:v>227.21962949666937</c:v>
                </c:pt>
                <c:pt idx="247">
                  <c:v>224.65539543338403</c:v>
                </c:pt>
                <c:pt idx="248">
                  <c:v>240.75308705289729</c:v>
                </c:pt>
                <c:pt idx="249">
                  <c:v>253.85917226524438</c:v>
                </c:pt>
                <c:pt idx="250">
                  <c:v>273.66075753172527</c:v>
                </c:pt>
                <c:pt idx="251">
                  <c:v>282.77803420118408</c:v>
                </c:pt>
                <c:pt idx="252">
                  <c:v>301.58241733194296</c:v>
                </c:pt>
                <c:pt idx="253">
                  <c:v>309.84494931364003</c:v>
                </c:pt>
                <c:pt idx="254">
                  <c:v>314.54604509632969</c:v>
                </c:pt>
                <c:pt idx="255">
                  <c:v>338.4788963536592</c:v>
                </c:pt>
                <c:pt idx="256">
                  <c:v>354.14921562929158</c:v>
                </c:pt>
                <c:pt idx="257">
                  <c:v>353.43692838949005</c:v>
                </c:pt>
                <c:pt idx="258">
                  <c:v>370.38936469676509</c:v>
                </c:pt>
                <c:pt idx="259">
                  <c:v>397.45627980922097</c:v>
                </c:pt>
                <c:pt idx="260">
                  <c:v>416.54557783590042</c:v>
                </c:pt>
                <c:pt idx="261">
                  <c:v>426.80251408904167</c:v>
                </c:pt>
                <c:pt idx="262">
                  <c:v>443.32757805243574</c:v>
                </c:pt>
                <c:pt idx="263">
                  <c:v>471.67661019653434</c:v>
                </c:pt>
                <c:pt idx="264">
                  <c:v>488.20167415992842</c:v>
                </c:pt>
                <c:pt idx="265">
                  <c:v>516.40824885606673</c:v>
                </c:pt>
                <c:pt idx="266">
                  <c:v>540.48355756135641</c:v>
                </c:pt>
                <c:pt idx="267">
                  <c:v>560.42760027579766</c:v>
                </c:pt>
                <c:pt idx="268">
                  <c:v>566.98064288197122</c:v>
                </c:pt>
                <c:pt idx="269">
                  <c:v>604.3044942475683</c:v>
                </c:pt>
                <c:pt idx="270">
                  <c:v>636.9272498304756</c:v>
                </c:pt>
                <c:pt idx="271">
                  <c:v>687.21472896045952</c:v>
                </c:pt>
                <c:pt idx="272">
                  <c:v>714.99393131271688</c:v>
                </c:pt>
                <c:pt idx="273">
                  <c:v>737.50220809044333</c:v>
                </c:pt>
                <c:pt idx="274">
                  <c:v>754.73955929363899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Възрастови_групи!$AM$17:$AM$291</c:f>
              <c:numCache>
                <c:formatCode>General</c:formatCode>
                <c:ptCount val="275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  <c:pt idx="233">
                  <c:v>121.64280766183961</c:v>
                </c:pt>
                <c:pt idx="234">
                  <c:v>124.95732558178076</c:v>
                </c:pt>
                <c:pt idx="235">
                  <c:v>129.26619887770423</c:v>
                </c:pt>
                <c:pt idx="236">
                  <c:v>133.2436203816336</c:v>
                </c:pt>
                <c:pt idx="237">
                  <c:v>146.83314385339224</c:v>
                </c:pt>
                <c:pt idx="238">
                  <c:v>153.13072790128038</c:v>
                </c:pt>
                <c:pt idx="239">
                  <c:v>153.13072790128038</c:v>
                </c:pt>
                <c:pt idx="240">
                  <c:v>155.11943865324508</c:v>
                </c:pt>
                <c:pt idx="241">
                  <c:v>160.09121553315677</c:v>
                </c:pt>
                <c:pt idx="242">
                  <c:v>162.41137807711559</c:v>
                </c:pt>
                <c:pt idx="243">
                  <c:v>165.3944442050626</c:v>
                </c:pt>
                <c:pt idx="244">
                  <c:v>166.72025137303905</c:v>
                </c:pt>
                <c:pt idx="245">
                  <c:v>169.37186570899195</c:v>
                </c:pt>
                <c:pt idx="246">
                  <c:v>175.337997964886</c:v>
                </c:pt>
                <c:pt idx="247">
                  <c:v>176.00090154887422</c:v>
                </c:pt>
                <c:pt idx="248">
                  <c:v>185.94445530869763</c:v>
                </c:pt>
                <c:pt idx="249">
                  <c:v>195.88800906852103</c:v>
                </c:pt>
                <c:pt idx="250">
                  <c:v>208.15172537230325</c:v>
                </c:pt>
                <c:pt idx="251">
                  <c:v>214.11785762819727</c:v>
                </c:pt>
                <c:pt idx="252">
                  <c:v>224.06141138802067</c:v>
                </c:pt>
                <c:pt idx="253">
                  <c:v>235.33077231582055</c:v>
                </c:pt>
                <c:pt idx="254">
                  <c:v>237.98238665177345</c:v>
                </c:pt>
                <c:pt idx="255">
                  <c:v>256.87513879543786</c:v>
                </c:pt>
                <c:pt idx="256">
                  <c:v>277.09369810707881</c:v>
                </c:pt>
                <c:pt idx="257">
                  <c:v>276.09934273109644</c:v>
                </c:pt>
                <c:pt idx="258">
                  <c:v>292.34048053880804</c:v>
                </c:pt>
                <c:pt idx="259">
                  <c:v>306.5929075945549</c:v>
                </c:pt>
                <c:pt idx="260">
                  <c:v>313.88484701842538</c:v>
                </c:pt>
                <c:pt idx="261">
                  <c:v>321.83969002628413</c:v>
                </c:pt>
                <c:pt idx="262">
                  <c:v>335.42921349804277</c:v>
                </c:pt>
                <c:pt idx="263">
                  <c:v>349.01873696980147</c:v>
                </c:pt>
                <c:pt idx="264">
                  <c:v>368.24294090546005</c:v>
                </c:pt>
                <c:pt idx="265">
                  <c:v>391.77601813704206</c:v>
                </c:pt>
                <c:pt idx="266">
                  <c:v>405.69699340079478</c:v>
                </c:pt>
                <c:pt idx="267">
                  <c:v>415.64054716061821</c:v>
                </c:pt>
                <c:pt idx="268">
                  <c:v>425.25264912844756</c:v>
                </c:pt>
                <c:pt idx="269">
                  <c:v>459.72363549583531</c:v>
                </c:pt>
                <c:pt idx="270">
                  <c:v>482.9252609354233</c:v>
                </c:pt>
                <c:pt idx="271">
                  <c:v>525.68254210266389</c:v>
                </c:pt>
                <c:pt idx="272">
                  <c:v>547.22690858228123</c:v>
                </c:pt>
                <c:pt idx="273">
                  <c:v>570.42853402186915</c:v>
                </c:pt>
                <c:pt idx="274">
                  <c:v>582.69225032565134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Възрастови_групи!$A$17:$A$291</c:f>
              <c:numCache>
                <c:formatCode>m/d/yyyy</c:formatCode>
                <c:ptCount val="275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</c:numCache>
            </c:numRef>
          </c:cat>
          <c:val>
            <c:numRef>
              <c:f>Възрастови_групи!$AN$17:$AN$291</c:f>
              <c:numCache>
                <c:formatCode>General</c:formatCode>
                <c:ptCount val="275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  <c:pt idx="233">
                  <c:v>112.01573684498115</c:v>
                </c:pt>
                <c:pt idx="234">
                  <c:v>109.28364570242063</c:v>
                </c:pt>
                <c:pt idx="235">
                  <c:v>112.01573684498115</c:v>
                </c:pt>
                <c:pt idx="236">
                  <c:v>109.28364570242063</c:v>
                </c:pt>
                <c:pt idx="237">
                  <c:v>120.2120102726627</c:v>
                </c:pt>
                <c:pt idx="238">
                  <c:v>112.01573684498115</c:v>
                </c:pt>
                <c:pt idx="239">
                  <c:v>114.74782798754167</c:v>
                </c:pt>
                <c:pt idx="240">
                  <c:v>109.28364570242063</c:v>
                </c:pt>
                <c:pt idx="241">
                  <c:v>112.01573684498115</c:v>
                </c:pt>
                <c:pt idx="242">
                  <c:v>114.74782798754167</c:v>
                </c:pt>
                <c:pt idx="243">
                  <c:v>117.47991913010218</c:v>
                </c:pt>
                <c:pt idx="244">
                  <c:v>112.01573684498115</c:v>
                </c:pt>
                <c:pt idx="245">
                  <c:v>103.81946341729962</c:v>
                </c:pt>
                <c:pt idx="246">
                  <c:v>103.81946341729962</c:v>
                </c:pt>
                <c:pt idx="247">
                  <c:v>98.355281132178575</c:v>
                </c:pt>
                <c:pt idx="248">
                  <c:v>112.01573684498115</c:v>
                </c:pt>
                <c:pt idx="249">
                  <c:v>128.40828370034424</c:v>
                </c:pt>
                <c:pt idx="250">
                  <c:v>136.60455712802579</c:v>
                </c:pt>
                <c:pt idx="251">
                  <c:v>128.40828370034424</c:v>
                </c:pt>
                <c:pt idx="252">
                  <c:v>131.14037484290475</c:v>
                </c:pt>
                <c:pt idx="253">
                  <c:v>144.80083055570734</c:v>
                </c:pt>
                <c:pt idx="254">
                  <c:v>147.53292169826787</c:v>
                </c:pt>
                <c:pt idx="255">
                  <c:v>152.99710398338888</c:v>
                </c:pt>
                <c:pt idx="256">
                  <c:v>163.92546855363096</c:v>
                </c:pt>
                <c:pt idx="257">
                  <c:v>161.19337741107043</c:v>
                </c:pt>
                <c:pt idx="258">
                  <c:v>169.38965083875198</c:v>
                </c:pt>
                <c:pt idx="259">
                  <c:v>185.78219769411507</c:v>
                </c:pt>
                <c:pt idx="260">
                  <c:v>196.71056226435715</c:v>
                </c:pt>
                <c:pt idx="261">
                  <c:v>207.63892683459923</c:v>
                </c:pt>
                <c:pt idx="262">
                  <c:v>204.90683569203867</c:v>
                </c:pt>
                <c:pt idx="263">
                  <c:v>218.56729140484126</c:v>
                </c:pt>
                <c:pt idx="264">
                  <c:v>234.95983826020435</c:v>
                </c:pt>
                <c:pt idx="265">
                  <c:v>254.08447625812798</c:v>
                </c:pt>
                <c:pt idx="266">
                  <c:v>270.47702311349104</c:v>
                </c:pt>
                <c:pt idx="267">
                  <c:v>278.67329654117259</c:v>
                </c:pt>
                <c:pt idx="268">
                  <c:v>284.13747882629366</c:v>
                </c:pt>
                <c:pt idx="269">
                  <c:v>322.38675482214086</c:v>
                </c:pt>
                <c:pt idx="270">
                  <c:v>368.83230424566966</c:v>
                </c:pt>
                <c:pt idx="271">
                  <c:v>390.68903338615377</c:v>
                </c:pt>
                <c:pt idx="272">
                  <c:v>423.47412709687995</c:v>
                </c:pt>
                <c:pt idx="273">
                  <c:v>434.40249166712198</c:v>
                </c:pt>
                <c:pt idx="274">
                  <c:v>453.52712966504566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'TS_COVID-19_BG'!$E$89:$E$380</c:f>
              <c:numCache>
                <c:formatCode>d\.m\.yy;@</c:formatCode>
                <c:ptCount val="29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</c:numCache>
            </c:numRef>
          </c:cat>
          <c:val>
            <c:numRef>
              <c:f>'TS_COVID-19_BG'!$AL$89:$AL$380</c:f>
              <c:numCache>
                <c:formatCode>General</c:formatCode>
                <c:ptCount val="292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'TS_COVID-19_BG'!$E$89:$E$380</c:f>
              <c:numCache>
                <c:formatCode>d\.m\.yy;@</c:formatCode>
                <c:ptCount val="29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</c:numCache>
            </c:numRef>
          </c:cat>
          <c:val>
            <c:numRef>
              <c:f>'TS_COVID-19_BG'!$W$89:$W$380</c:f>
              <c:numCache>
                <c:formatCode>General</c:formatCode>
                <c:ptCount val="292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'TS_COVID-19_BG'!$E$89:$E$380</c:f>
              <c:numCache>
                <c:formatCode>d\.m\.yy;@</c:formatCode>
                <c:ptCount val="29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</c:numCache>
            </c:numRef>
          </c:cat>
          <c:val>
            <c:numRef>
              <c:f>'TS_COVID-19_BG'!$V$89:$V$380</c:f>
              <c:numCache>
                <c:formatCode>General</c:formatCode>
                <c:ptCount val="29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'TS_COVID-19_BG'!$E$2:$E$380</c:f>
              <c:numCache>
                <c:formatCode>d\.m\.yy;@</c:formatCode>
                <c:ptCount val="37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</c:numCache>
            </c:numRef>
          </c:cat>
          <c:val>
            <c:numRef>
              <c:f>'TS_COVID-19_BG'!$AP$2:$AP$380</c:f>
              <c:numCache>
                <c:formatCode>0.00</c:formatCode>
                <c:ptCount val="379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  <c:pt idx="337" formatCode="General">
                  <c:v>1.3142965204236006</c:v>
                </c:pt>
                <c:pt idx="338" formatCode="General">
                  <c:v>1.2819313184242538</c:v>
                </c:pt>
                <c:pt idx="339" formatCode="General">
                  <c:v>1.2055291185134829</c:v>
                </c:pt>
                <c:pt idx="340" formatCode="General">
                  <c:v>1.2277388019427955</c:v>
                </c:pt>
                <c:pt idx="341" formatCode="General">
                  <c:v>1.28503135827376</c:v>
                </c:pt>
                <c:pt idx="342" formatCode="General">
                  <c:v>1.3096674134068584</c:v>
                </c:pt>
                <c:pt idx="343" formatCode="General">
                  <c:v>1.2953034527128457</c:v>
                </c:pt>
                <c:pt idx="344" formatCode="General">
                  <c:v>1.3010590015128594</c:v>
                </c:pt>
                <c:pt idx="345" formatCode="General">
                  <c:v>1.2297872340425531</c:v>
                </c:pt>
                <c:pt idx="346" formatCode="General">
                  <c:v>1.1799410029498525</c:v>
                </c:pt>
                <c:pt idx="347" formatCode="General">
                  <c:v>1.197895588830433</c:v>
                </c:pt>
                <c:pt idx="348" formatCode="General">
                  <c:v>1.1995201919232308</c:v>
                </c:pt>
                <c:pt idx="349" formatCode="General">
                  <c:v>1.2110991874904184</c:v>
                </c:pt>
                <c:pt idx="350" formatCode="General">
                  <c:v>1.1941652180485225</c:v>
                </c:pt>
                <c:pt idx="351" formatCode="General">
                  <c:v>1.2085843373493976</c:v>
                </c:pt>
                <c:pt idx="352" formatCode="General">
                  <c:v>1.2088747330703247</c:v>
                </c:pt>
                <c:pt idx="353" formatCode="General">
                  <c:v>1.207069484315014</c:v>
                </c:pt>
                <c:pt idx="354" formatCode="General">
                  <c:v>1.2261987837703121</c:v>
                </c:pt>
                <c:pt idx="355" formatCode="General">
                  <c:v>1.1869245821704681</c:v>
                </c:pt>
                <c:pt idx="356" formatCode="General">
                  <c:v>1.1810654585221059</c:v>
                </c:pt>
                <c:pt idx="357" formatCode="General">
                  <c:v>1.210114005477358</c:v>
                </c:pt>
                <c:pt idx="358" formatCode="General">
                  <c:v>1.258705514024663</c:v>
                </c:pt>
                <c:pt idx="359" formatCode="General">
                  <c:v>1.2665198237885462</c:v>
                </c:pt>
                <c:pt idx="360" formatCode="General">
                  <c:v>1.2730610647967016</c:v>
                </c:pt>
                <c:pt idx="361" formatCode="General">
                  <c:v>1.258513473497187</c:v>
                </c:pt>
                <c:pt idx="362" formatCode="General">
                  <c:v>1.2851593305488214</c:v>
                </c:pt>
                <c:pt idx="363" formatCode="General">
                  <c:v>1.2174058390907065</c:v>
                </c:pt>
                <c:pt idx="364" formatCode="General">
                  <c:v>1.2310709227584704</c:v>
                </c:pt>
                <c:pt idx="365" formatCode="General">
                  <c:v>1.2388947754503219</c:v>
                </c:pt>
                <c:pt idx="366" formatCode="General">
                  <c:v>1.3090776597959608</c:v>
                </c:pt>
                <c:pt idx="367" formatCode="General">
                  <c:v>1.2947766054448351</c:v>
                </c:pt>
                <c:pt idx="368" formatCode="General">
                  <c:v>1.3002517453479017</c:v>
                </c:pt>
                <c:pt idx="369" formatCode="General">
                  <c:v>1.2605780579062351</c:v>
                </c:pt>
                <c:pt idx="370" formatCode="General">
                  <c:v>1.2286623121190783</c:v>
                </c:pt>
                <c:pt idx="371" formatCode="General">
                  <c:v>1.2414974076011986</c:v>
                </c:pt>
                <c:pt idx="372" formatCode="General">
                  <c:v>1.2663340460917083</c:v>
                </c:pt>
                <c:pt idx="373" formatCode="General">
                  <c:v>1.2918970960302711</c:v>
                </c:pt>
                <c:pt idx="374" formatCode="General">
                  <c:v>1.2973522989845887</c:v>
                </c:pt>
                <c:pt idx="375" formatCode="General">
                  <c:v>1.2278968485997137</c:v>
                </c:pt>
                <c:pt idx="376" formatCode="General">
                  <c:v>1.2904716962961538</c:v>
                </c:pt>
                <c:pt idx="377" formatCode="General">
                  <c:v>1.2662880667512084</c:v>
                </c:pt>
                <c:pt idx="378" formatCode="General">
                  <c:v>1.22785507400892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'TS_COVID-19_BG'!$E$2:$E$380</c:f>
              <c:numCache>
                <c:formatCode>d\.m\.yy;@</c:formatCode>
                <c:ptCount val="37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</c:numCache>
            </c:numRef>
          </c:cat>
          <c:val>
            <c:numRef>
              <c:f>'TS_COVID-19_BG'!$AQ$2:$AQ$380</c:f>
              <c:numCache>
                <c:formatCode>0.00</c:formatCode>
                <c:ptCount val="379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  <c:pt idx="337" formatCode="General">
                  <c:v>13.464447806354011</c:v>
                </c:pt>
                <c:pt idx="338" formatCode="General">
                  <c:v>13.020492186768973</c:v>
                </c:pt>
                <c:pt idx="339" formatCode="General">
                  <c:v>12.975300249263539</c:v>
                </c:pt>
                <c:pt idx="340" formatCode="General">
                  <c:v>13.298255081849252</c:v>
                </c:pt>
                <c:pt idx="341" formatCode="General">
                  <c:v>13.174860751721415</c:v>
                </c:pt>
                <c:pt idx="342" formatCode="General">
                  <c:v>12.980354988798897</c:v>
                </c:pt>
                <c:pt idx="343" formatCode="General">
                  <c:v>13.180355993995283</c:v>
                </c:pt>
                <c:pt idx="344" formatCode="General">
                  <c:v>13.503349902744761</c:v>
                </c:pt>
                <c:pt idx="345" formatCode="General">
                  <c:v>13.327659574468084</c:v>
                </c:pt>
                <c:pt idx="346" formatCode="General">
                  <c:v>13.415596825792514</c:v>
                </c:pt>
                <c:pt idx="347" formatCode="General">
                  <c:v>13.423715095103198</c:v>
                </c:pt>
                <c:pt idx="348" formatCode="General">
                  <c:v>13.610555777688923</c:v>
                </c:pt>
                <c:pt idx="349" formatCode="General">
                  <c:v>13.256936992181512</c:v>
                </c:pt>
                <c:pt idx="350" formatCode="General">
                  <c:v>13.33988360668128</c:v>
                </c:pt>
                <c:pt idx="351" formatCode="General">
                  <c:v>13.39984939759036</c:v>
                </c:pt>
                <c:pt idx="352" formatCode="General">
                  <c:v>13.026168156647</c:v>
                </c:pt>
                <c:pt idx="353" formatCode="General">
                  <c:v>12.755507903019403</c:v>
                </c:pt>
                <c:pt idx="354" formatCode="General">
                  <c:v>12.737181404313294</c:v>
                </c:pt>
                <c:pt idx="355" formatCode="General">
                  <c:v>12.825201295993327</c:v>
                </c:pt>
                <c:pt idx="356" formatCode="General">
                  <c:v>12.885486642712078</c:v>
                </c:pt>
                <c:pt idx="357" formatCode="General">
                  <c:v>13.674288261894146</c:v>
                </c:pt>
                <c:pt idx="358" formatCode="General">
                  <c:v>13.896875599003259</c:v>
                </c:pt>
                <c:pt idx="359" formatCode="General">
                  <c:v>13.347405775819873</c:v>
                </c:pt>
                <c:pt idx="360" formatCode="General">
                  <c:v>13.802028470821922</c:v>
                </c:pt>
                <c:pt idx="361" formatCode="General">
                  <c:v>13.822919751258514</c:v>
                </c:pt>
                <c:pt idx="362" formatCode="General">
                  <c:v>14.215614685866168</c:v>
                </c:pt>
                <c:pt idx="363" formatCode="General">
                  <c:v>14.001560062402497</c:v>
                </c:pt>
                <c:pt idx="364" formatCode="General">
                  <c:v>14.100119838762392</c:v>
                </c:pt>
                <c:pt idx="365" formatCode="General">
                  <c:v>14.453772380253756</c:v>
                </c:pt>
                <c:pt idx="366" formatCode="General">
                  <c:v>14.053716427232979</c:v>
                </c:pt>
                <c:pt idx="367" formatCode="General">
                  <c:v>14.380617428683079</c:v>
                </c:pt>
                <c:pt idx="368" formatCode="General">
                  <c:v>15.296774026108848</c:v>
                </c:pt>
                <c:pt idx="369" formatCode="General">
                  <c:v>15.322803405067424</c:v>
                </c:pt>
                <c:pt idx="370" formatCode="General">
                  <c:v>15.326712478449847</c:v>
                </c:pt>
                <c:pt idx="371" formatCode="General">
                  <c:v>15.283261190125099</c:v>
                </c:pt>
                <c:pt idx="372" formatCode="General">
                  <c:v>15.604656688049417</c:v>
                </c:pt>
                <c:pt idx="373" formatCode="General">
                  <c:v>14.983319526229765</c:v>
                </c:pt>
                <c:pt idx="374" formatCode="General">
                  <c:v>14.813558603438407</c:v>
                </c:pt>
                <c:pt idx="375" formatCode="General">
                  <c:v>14.506925822126338</c:v>
                </c:pt>
                <c:pt idx="376" formatCode="General">
                  <c:v>14.27608389992103</c:v>
                </c:pt>
                <c:pt idx="377" formatCode="General">
                  <c:v>14.046792008968776</c:v>
                </c:pt>
                <c:pt idx="378" formatCode="General">
                  <c:v>13.955967802121648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'TS_COVID-19_BG'!$E$2:$E$380</c:f>
              <c:numCache>
                <c:formatCode>d\.m\.yy;@</c:formatCode>
                <c:ptCount val="37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</c:numCache>
            </c:numRef>
          </c:cat>
          <c:val>
            <c:numRef>
              <c:f>'TS_COVID-19_BG'!$AO$2:$AO$380</c:f>
              <c:numCache>
                <c:formatCode>0.00</c:formatCode>
                <c:ptCount val="379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  <c:pt idx="337" formatCode="General">
                  <c:v>8.8931541906589882</c:v>
                </c:pt>
                <c:pt idx="338" formatCode="General">
                  <c:v>8.963035655871769</c:v>
                </c:pt>
                <c:pt idx="339" formatCode="General">
                  <c:v>8.5011185682326627</c:v>
                </c:pt>
                <c:pt idx="340" formatCode="General">
                  <c:v>8.4520123839009287</c:v>
                </c:pt>
                <c:pt idx="341" formatCode="General">
                  <c:v>8.8868668486502873</c:v>
                </c:pt>
                <c:pt idx="342" formatCode="General">
                  <c:v>9.1649080494422677</c:v>
                </c:pt>
                <c:pt idx="343" formatCode="General">
                  <c:v>8.9481481481481477</c:v>
                </c:pt>
                <c:pt idx="344" formatCode="General">
                  <c:v>8.7883211678832112</c:v>
                </c:pt>
                <c:pt idx="345" formatCode="General">
                  <c:v>8.4478222741888338</c:v>
                </c:pt>
                <c:pt idx="346" formatCode="General">
                  <c:v>8.0842584685454018</c:v>
                </c:pt>
                <c:pt idx="347" formatCode="General">
                  <c:v>8.1926376972045389</c:v>
                </c:pt>
                <c:pt idx="348" formatCode="General">
                  <c:v>8.0993520518358544</c:v>
                </c:pt>
                <c:pt idx="349" formatCode="General">
                  <c:v>8.370860927152318</c:v>
                </c:pt>
                <c:pt idx="350" formatCode="General">
                  <c:v>8.2163286531461246</c:v>
                </c:pt>
                <c:pt idx="351" formatCode="General">
                  <c:v>8.2731958762886588</c:v>
                </c:pt>
                <c:pt idx="352" formatCode="General">
                  <c:v>8.4922451055174175</c:v>
                </c:pt>
                <c:pt idx="353" formatCode="General">
                  <c:v>8.6450334406737674</c:v>
                </c:pt>
                <c:pt idx="354" formatCode="General">
                  <c:v>8.7815326035221322</c:v>
                </c:pt>
                <c:pt idx="355" formatCode="General">
                  <c:v>8.4706959706959708</c:v>
                </c:pt>
                <c:pt idx="356" formatCode="General">
                  <c:v>8.3962683251888048</c:v>
                </c:pt>
                <c:pt idx="357" formatCode="General">
                  <c:v>8.1300813008130071</c:v>
                </c:pt>
                <c:pt idx="358" formatCode="General">
                  <c:v>8.3052276559865099</c:v>
                </c:pt>
                <c:pt idx="359" formatCode="General">
                  <c:v>8.6665271090642655</c:v>
                </c:pt>
                <c:pt idx="360" formatCode="General">
                  <c:v>8.4447993611499292</c:v>
                </c:pt>
                <c:pt idx="361" formatCode="General">
                  <c:v>8.3447869624975457</c:v>
                </c:pt>
                <c:pt idx="362" formatCode="General">
                  <c:v>8.2909364989636334</c:v>
                </c:pt>
                <c:pt idx="363" formatCode="General">
                  <c:v>7.9992678015742262</c:v>
                </c:pt>
                <c:pt idx="364" formatCode="General">
                  <c:v>8.0298454432403616</c:v>
                </c:pt>
                <c:pt idx="365" formatCode="General">
                  <c:v>7.8947368421052628</c:v>
                </c:pt>
                <c:pt idx="366" formatCode="General">
                  <c:v>8.5210909706928675</c:v>
                </c:pt>
                <c:pt idx="367" formatCode="General">
                  <c:v>8.2599301977729773</c:v>
                </c:pt>
                <c:pt idx="368" formatCode="General">
                  <c:v>7.8342455043002346</c:v>
                </c:pt>
                <c:pt idx="369" formatCode="General">
                  <c:v>7.6014536644457902</c:v>
                </c:pt>
                <c:pt idx="370" formatCode="General">
                  <c:v>7.4215312408330885</c:v>
                </c:pt>
                <c:pt idx="371" formatCode="General">
                  <c:v>7.5129533678756477</c:v>
                </c:pt>
                <c:pt idx="372" formatCode="General">
                  <c:v>7.5059850725249966</c:v>
                </c:pt>
                <c:pt idx="373" formatCode="General">
                  <c:v>7.937818131792544</c:v>
                </c:pt>
                <c:pt idx="374" formatCode="General">
                  <c:v>8.0526315789473681</c:v>
                </c:pt>
                <c:pt idx="375" formatCode="General">
                  <c:v>7.8036904151717073</c:v>
                </c:pt>
                <c:pt idx="376" formatCode="General">
                  <c:v>8.2900272209849053</c:v>
                </c:pt>
                <c:pt idx="377" formatCode="General">
                  <c:v>8.2693230916946714</c:v>
                </c:pt>
                <c:pt idx="378" formatCode="General">
                  <c:v>8.0866003510825042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'TS_COVID-19_BG'!$E$15:$E$380</c:f>
              <c:numCache>
                <c:formatCode>d\.m\.yy;@</c:formatCode>
                <c:ptCount val="36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</c:numCache>
            </c:numRef>
          </c:cat>
          <c:val>
            <c:numRef>
              <c:f>'TS_COVID-19_BG'!$AR$15:$AR$380</c:f>
              <c:numCache>
                <c:formatCode>0.00</c:formatCode>
                <c:ptCount val="366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  <c:pt idx="324">
                  <c:v>128.2748052861246</c:v>
                </c:pt>
                <c:pt idx="325">
                  <c:v>133.20900492873318</c:v>
                </c:pt>
                <c:pt idx="326">
                  <c:v>138.7473922826816</c:v>
                </c:pt>
                <c:pt idx="327">
                  <c:v>143.2788001177303</c:v>
                </c:pt>
                <c:pt idx="328">
                  <c:v>150.61536518399961</c:v>
                </c:pt>
                <c:pt idx="329">
                  <c:v>154.51381446431137</c:v>
                </c:pt>
                <c:pt idx="330">
                  <c:v>156.77232567098642</c:v>
                </c:pt>
                <c:pt idx="331">
                  <c:v>157.24704458703914</c:v>
                </c:pt>
                <c:pt idx="332">
                  <c:v>160.64200410790102</c:v>
                </c:pt>
                <c:pt idx="333">
                  <c:v>166.13723519675372</c:v>
                </c:pt>
                <c:pt idx="334">
                  <c:v>173.71835243189869</c:v>
                </c:pt>
                <c:pt idx="335">
                  <c:v>176.63859303670787</c:v>
                </c:pt>
                <c:pt idx="336">
                  <c:v>184.59373123601557</c:v>
                </c:pt>
                <c:pt idx="337">
                  <c:v>185.3849294294368</c:v>
                </c:pt>
                <c:pt idx="338">
                  <c:v>186.0322734058723</c:v>
                </c:pt>
                <c:pt idx="339">
                  <c:v>197.68446498171181</c:v>
                </c:pt>
                <c:pt idx="340">
                  <c:v>206.14309294046939</c:v>
                </c:pt>
                <c:pt idx="341">
                  <c:v>217.93913873329458</c:v>
                </c:pt>
                <c:pt idx="342">
                  <c:v>228.75697585061715</c:v>
                </c:pt>
                <c:pt idx="343">
                  <c:v>239.0425523650928</c:v>
                </c:pt>
                <c:pt idx="344">
                  <c:v>247.28539899837185</c:v>
                </c:pt>
                <c:pt idx="345">
                  <c:v>249.71653526542971</c:v>
                </c:pt>
                <c:pt idx="346">
                  <c:v>271.582376247252</c:v>
                </c:pt>
                <c:pt idx="347">
                  <c:v>286.74461071754195</c:v>
                </c:pt>
                <c:pt idx="348">
                  <c:v>285.42115192127375</c:v>
                </c:pt>
                <c:pt idx="349">
                  <c:v>301.41774085008058</c:v>
                </c:pt>
                <c:pt idx="350">
                  <c:v>323.5856756875728</c:v>
                </c:pt>
                <c:pt idx="351">
                  <c:v>336.21607593891491</c:v>
                </c:pt>
                <c:pt idx="352">
                  <c:v>340.10013979752807</c:v>
                </c:pt>
                <c:pt idx="353">
                  <c:v>355.49254101499508</c:v>
                </c:pt>
                <c:pt idx="354">
                  <c:v>379.97652874595661</c:v>
                </c:pt>
                <c:pt idx="355">
                  <c:v>394.95175273416515</c:v>
                </c:pt>
                <c:pt idx="356">
                  <c:v>413.63841552060404</c:v>
                </c:pt>
                <c:pt idx="357">
                  <c:v>434.9000687910866</c:v>
                </c:pt>
                <c:pt idx="358">
                  <c:v>448.42236518773984</c:v>
                </c:pt>
                <c:pt idx="359">
                  <c:v>453.41410651714267</c:v>
                </c:pt>
                <c:pt idx="360">
                  <c:v>482.88983557750709</c:v>
                </c:pt>
                <c:pt idx="361">
                  <c:v>511.24350174538318</c:v>
                </c:pt>
                <c:pt idx="362">
                  <c:v>555.07588166091784</c:v>
                </c:pt>
                <c:pt idx="363">
                  <c:v>581.11349493532464</c:v>
                </c:pt>
                <c:pt idx="364">
                  <c:v>597.77181326226548</c:v>
                </c:pt>
                <c:pt idx="365">
                  <c:v>613.81155845616809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'TS_COVID-19_BG'!$E$88:$E$380</c:f>
              <c:numCache>
                <c:formatCode>d\.m\.yy;@</c:formatCode>
                <c:ptCount val="29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</c:numCache>
            </c:numRef>
          </c:cat>
          <c:val>
            <c:numRef>
              <c:f>'TS_COVID-19_BG'!$AU$88:$AU$380</c:f>
              <c:numCache>
                <c:formatCode>0.00</c:formatCode>
                <c:ptCount val="293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  <c:pt idx="251">
                  <c:v>925.04015690467156</c:v>
                </c:pt>
                <c:pt idx="252">
                  <c:v>925.91766762828411</c:v>
                </c:pt>
                <c:pt idx="253">
                  <c:v>951.4661765649397</c:v>
                </c:pt>
                <c:pt idx="254">
                  <c:v>955.609178014127</c:v>
                </c:pt>
                <c:pt idx="255">
                  <c:v>973.95059067980037</c:v>
                </c:pt>
                <c:pt idx="256">
                  <c:v>955.26392789336137</c:v>
                </c:pt>
                <c:pt idx="257">
                  <c:v>966.82980693900947</c:v>
                </c:pt>
                <c:pt idx="258">
                  <c:v>955.1632299414714</c:v>
                </c:pt>
                <c:pt idx="259">
                  <c:v>947.30878969405376</c:v>
                </c:pt>
                <c:pt idx="260">
                  <c:v>923.94686485558032</c:v>
                </c:pt>
                <c:pt idx="261">
                  <c:v>943.81313222130188</c:v>
                </c:pt>
                <c:pt idx="262">
                  <c:v>931.01010690957708</c:v>
                </c:pt>
                <c:pt idx="263">
                  <c:v>961.78052392281234</c:v>
                </c:pt>
                <c:pt idx="264">
                  <c:v>949.68238427431731</c:v>
                </c:pt>
                <c:pt idx="265">
                  <c:v>963.20468067097056</c:v>
                </c:pt>
                <c:pt idx="266">
                  <c:v>1000.6643187740399</c:v>
                </c:pt>
                <c:pt idx="267">
                  <c:v>1021.1203884294025</c:v>
                </c:pt>
                <c:pt idx="268">
                  <c:v>1028.6151931343561</c:v>
                </c:pt>
                <c:pt idx="269">
                  <c:v>1053.3437330341933</c:v>
                </c:pt>
                <c:pt idx="270">
                  <c:v>1059.0115891834287</c:v>
                </c:pt>
                <c:pt idx="271">
                  <c:v>1099.0030615054459</c:v>
                </c:pt>
                <c:pt idx="272">
                  <c:v>1095.2484664421199</c:v>
                </c:pt>
                <c:pt idx="273">
                  <c:v>1130.9818539413611</c:v>
                </c:pt>
                <c:pt idx="274">
                  <c:v>1153.0922470920589</c:v>
                </c:pt>
                <c:pt idx="275">
                  <c:v>1068.448425817689</c:v>
                </c:pt>
                <c:pt idx="276">
                  <c:v>1061.5721942457737</c:v>
                </c:pt>
                <c:pt idx="277">
                  <c:v>1107.3034498255192</c:v>
                </c:pt>
                <c:pt idx="278">
                  <c:v>1136.0311369575581</c:v>
                </c:pt>
                <c:pt idx="279">
                  <c:v>1142.3607225049277</c:v>
                </c:pt>
                <c:pt idx="280">
                  <c:v>1154.9767373345712</c:v>
                </c:pt>
                <c:pt idx="281">
                  <c:v>1192.8103964018032</c:v>
                </c:pt>
                <c:pt idx="282">
                  <c:v>1300.8305279363451</c:v>
                </c:pt>
                <c:pt idx="283">
                  <c:v>1374.3400328160239</c:v>
                </c:pt>
                <c:pt idx="284">
                  <c:v>1378.4398780001156</c:v>
                </c:pt>
                <c:pt idx="285">
                  <c:v>1380.4682224596138</c:v>
                </c:pt>
                <c:pt idx="286">
                  <c:v>1391.8039347580846</c:v>
                </c:pt>
                <c:pt idx="287">
                  <c:v>1426.9187491242876</c:v>
                </c:pt>
                <c:pt idx="288">
                  <c:v>1455.991686377092</c:v>
                </c:pt>
                <c:pt idx="289">
                  <c:v>1512.9723417251171</c:v>
                </c:pt>
                <c:pt idx="290">
                  <c:v>1522.9845952273199</c:v>
                </c:pt>
                <c:pt idx="291">
                  <c:v>1541.5130183750746</c:v>
                </c:pt>
                <c:pt idx="292">
                  <c:v>1561.1491189936189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'TS_COVID-19_BG'!$E$88:$E$380</c:f>
              <c:numCache>
                <c:formatCode>d\.m\.yy;@</c:formatCode>
                <c:ptCount val="29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</c:numCache>
            </c:numRef>
          </c:cat>
          <c:val>
            <c:numRef>
              <c:f>'TS_COVID-19_BG'!$R$88:$R$380</c:f>
              <c:numCache>
                <c:formatCode>General</c:formatCode>
                <c:ptCount val="293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  <c:pt idx="251">
                  <c:v>16.566985645933013</c:v>
                </c:pt>
                <c:pt idx="252">
                  <c:v>16.830101894145081</c:v>
                </c:pt>
                <c:pt idx="253">
                  <c:v>16.821745629823972</c:v>
                </c:pt>
                <c:pt idx="254">
                  <c:v>17.110311750599521</c:v>
                </c:pt>
                <c:pt idx="255">
                  <c:v>17.200128380941266</c:v>
                </c:pt>
                <c:pt idx="256">
                  <c:v>17.567527675276754</c:v>
                </c:pt>
                <c:pt idx="257">
                  <c:v>17.168518625136738</c:v>
                </c:pt>
                <c:pt idx="258">
                  <c:v>17.361212510586103</c:v>
                </c:pt>
                <c:pt idx="259">
                  <c:v>17.300753864656361</c:v>
                </c:pt>
                <c:pt idx="260">
                  <c:v>18.006325337152404</c:v>
                </c:pt>
                <c:pt idx="261">
                  <c:v>18.428058803102211</c:v>
                </c:pt>
                <c:pt idx="262">
                  <c:v>18.71756530917407</c:v>
                </c:pt>
                <c:pt idx="263">
                  <c:v>19.167664837460656</c:v>
                </c:pt>
                <c:pt idx="264">
                  <c:v>19.64194518526925</c:v>
                </c:pt>
                <c:pt idx="265">
                  <c:v>19.371742264611289</c:v>
                </c:pt>
                <c:pt idx="266">
                  <c:v>21.026672027878302</c:v>
                </c:pt>
                <c:pt idx="267">
                  <c:v>21.414188351920693</c:v>
                </c:pt>
                <c:pt idx="268">
                  <c:v>22.479905800440282</c:v>
                </c:pt>
                <c:pt idx="269">
                  <c:v>23.578665741818813</c:v>
                </c:pt>
                <c:pt idx="270">
                  <c:v>24.197837703491984</c:v>
                </c:pt>
                <c:pt idx="271">
                  <c:v>24.534614189786605</c:v>
                </c:pt>
                <c:pt idx="272">
                  <c:v>24.977724262492472</c:v>
                </c:pt>
                <c:pt idx="273">
                  <c:v>25.309052544666404</c:v>
                </c:pt>
                <c:pt idx="274">
                  <c:v>25.963190184049079</c:v>
                </c:pt>
                <c:pt idx="275">
                  <c:v>25.993042824237296</c:v>
                </c:pt>
                <c:pt idx="276">
                  <c:v>27.592780271222434</c:v>
                </c:pt>
                <c:pt idx="277">
                  <c:v>29.37262576263382</c:v>
                </c:pt>
                <c:pt idx="278">
                  <c:v>29.46731724866773</c:v>
                </c:pt>
                <c:pt idx="279">
                  <c:v>29.800134740624294</c:v>
                </c:pt>
                <c:pt idx="280">
                  <c:v>30.260858021550103</c:v>
                </c:pt>
                <c:pt idx="281">
                  <c:v>31.532223644899705</c:v>
                </c:pt>
                <c:pt idx="282">
                  <c:v>32.53755630965847</c:v>
                </c:pt>
                <c:pt idx="283">
                  <c:v>31.951516493247727</c:v>
                </c:pt>
                <c:pt idx="284">
                  <c:v>32.244016754931451</c:v>
                </c:pt>
                <c:pt idx="285">
                  <c:v>33.009336232254768</c:v>
                </c:pt>
                <c:pt idx="286">
                  <c:v>33.039432233769055</c:v>
                </c:pt>
                <c:pt idx="287">
                  <c:v>35.970559513906473</c:v>
                </c:pt>
                <c:pt idx="288">
                  <c:v>36.90347119776763</c:v>
                </c:pt>
                <c:pt idx="289">
                  <c:v>37.843000153486706</c:v>
                </c:pt>
                <c:pt idx="290">
                  <c:v>38.815534960388881</c:v>
                </c:pt>
                <c:pt idx="291">
                  <c:v>39.785870068072171</c:v>
                </c:pt>
                <c:pt idx="292">
                  <c:v>40.288877243547752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478</xdr:row>
      <xdr:rowOff>136342</xdr:rowOff>
    </xdr:from>
    <xdr:to>
      <xdr:col>55</xdr:col>
      <xdr:colOff>2014538</xdr:colOff>
      <xdr:row>499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414</xdr:row>
      <xdr:rowOff>111308</xdr:rowOff>
    </xdr:from>
    <xdr:to>
      <xdr:col>48</xdr:col>
      <xdr:colOff>1351690</xdr:colOff>
      <xdr:row>442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444</xdr:row>
      <xdr:rowOff>3400</xdr:rowOff>
    </xdr:from>
    <xdr:to>
      <xdr:col>48</xdr:col>
      <xdr:colOff>1127307</xdr:colOff>
      <xdr:row>476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436</xdr:row>
      <xdr:rowOff>20999</xdr:rowOff>
    </xdr:from>
    <xdr:to>
      <xdr:col>56</xdr:col>
      <xdr:colOff>328613</xdr:colOff>
      <xdr:row>455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414</xdr:row>
      <xdr:rowOff>19986</xdr:rowOff>
    </xdr:from>
    <xdr:to>
      <xdr:col>56</xdr:col>
      <xdr:colOff>286703</xdr:colOff>
      <xdr:row>433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457</xdr:row>
      <xdr:rowOff>168117</xdr:rowOff>
    </xdr:from>
    <xdr:to>
      <xdr:col>56</xdr:col>
      <xdr:colOff>50483</xdr:colOff>
      <xdr:row>477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399</xdr:row>
      <xdr:rowOff>80782</xdr:rowOff>
    </xdr:from>
    <xdr:to>
      <xdr:col>32</xdr:col>
      <xdr:colOff>330609</xdr:colOff>
      <xdr:row>421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424</xdr:row>
      <xdr:rowOff>82550</xdr:rowOff>
    </xdr:from>
    <xdr:to>
      <xdr:col>20</xdr:col>
      <xdr:colOff>650875</xdr:colOff>
      <xdr:row>445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496</xdr:row>
      <xdr:rowOff>70983</xdr:rowOff>
    </xdr:from>
    <xdr:to>
      <xdr:col>33</xdr:col>
      <xdr:colOff>630844</xdr:colOff>
      <xdr:row>518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478</xdr:row>
      <xdr:rowOff>176347</xdr:rowOff>
    </xdr:from>
    <xdr:to>
      <xdr:col>49</xdr:col>
      <xdr:colOff>37286</xdr:colOff>
      <xdr:row>499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480</xdr:row>
      <xdr:rowOff>110660</xdr:rowOff>
    </xdr:from>
    <xdr:to>
      <xdr:col>44</xdr:col>
      <xdr:colOff>41125</xdr:colOff>
      <xdr:row>498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472</xdr:row>
      <xdr:rowOff>39279</xdr:rowOff>
    </xdr:from>
    <xdr:to>
      <xdr:col>29</xdr:col>
      <xdr:colOff>501015</xdr:colOff>
      <xdr:row>492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472</xdr:row>
      <xdr:rowOff>70665</xdr:rowOff>
    </xdr:from>
    <xdr:to>
      <xdr:col>17</xdr:col>
      <xdr:colOff>306493</xdr:colOff>
      <xdr:row>493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448</xdr:row>
      <xdr:rowOff>119132</xdr:rowOff>
    </xdr:from>
    <xdr:to>
      <xdr:col>20</xdr:col>
      <xdr:colOff>728980</xdr:colOff>
      <xdr:row>470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422</xdr:row>
      <xdr:rowOff>164148</xdr:rowOff>
    </xdr:from>
    <xdr:to>
      <xdr:col>32</xdr:col>
      <xdr:colOff>501714</xdr:colOff>
      <xdr:row>445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448</xdr:row>
      <xdr:rowOff>51117</xdr:rowOff>
    </xdr:from>
    <xdr:to>
      <xdr:col>32</xdr:col>
      <xdr:colOff>309086</xdr:colOff>
      <xdr:row>470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399</xdr:row>
      <xdr:rowOff>106680</xdr:rowOff>
    </xdr:from>
    <xdr:to>
      <xdr:col>20</xdr:col>
      <xdr:colOff>471671</xdr:colOff>
      <xdr:row>421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392</xdr:row>
      <xdr:rowOff>0</xdr:rowOff>
    </xdr:from>
    <xdr:to>
      <xdr:col>90</xdr:col>
      <xdr:colOff>129617</xdr:colOff>
      <xdr:row>413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160020</xdr:colOff>
      <xdr:row>300</xdr:row>
      <xdr:rowOff>26670</xdr:rowOff>
    </xdr:from>
    <xdr:to>
      <xdr:col>29</xdr:col>
      <xdr:colOff>426720</xdr:colOff>
      <xdr:row>329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579119</xdr:colOff>
      <xdr:row>303</xdr:row>
      <xdr:rowOff>160020</xdr:rowOff>
    </xdr:from>
    <xdr:to>
      <xdr:col>41</xdr:col>
      <xdr:colOff>440266</xdr:colOff>
      <xdr:row>329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00"/>
  <sheetViews>
    <sheetView tabSelected="1" zoomScaleNormal="100" workbookViewId="0">
      <pane ySplit="1" topLeftCell="A371" activePane="bottomLeft" state="frozen"/>
      <selection activeCell="AI1" sqref="AI1"/>
      <selection pane="bottomLeft" activeCell="A377" sqref="A377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380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380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56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380" si="180">T196-AH196-AB196</f>
        <v>4404</v>
      </c>
      <c r="AJ196" s="3">
        <v>9</v>
      </c>
      <c r="AL196" s="3">
        <f t="shared" ref="AL196:AL356" si="181">AI196-U196</f>
        <v>3660</v>
      </c>
      <c r="AM196" s="3">
        <f t="shared" ref="AM196:AM356" si="182">(AB196/T196)*100</f>
        <v>4.039042277825712</v>
      </c>
      <c r="AN196" s="3">
        <f t="shared" ref="AN196:AN356" si="183">(U196/AI196)*100</f>
        <v>16.893732970027248</v>
      </c>
      <c r="AO196" s="3">
        <f t="shared" si="179"/>
        <v>4.435483870967742</v>
      </c>
      <c r="AP196" s="3">
        <f t="shared" ref="AP196:AP356" si="184">(V196/AI196)*100</f>
        <v>0.74931880108991822</v>
      </c>
      <c r="AQ196" s="3">
        <f t="shared" ref="AQ196:AQ356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380" si="225">T258</f>
        <v>110536</v>
      </c>
      <c r="BG258" s="2">
        <f t="shared" ref="BG258:BG380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380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69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:L339" si="867">T338-T337</f>
        <v>493</v>
      </c>
      <c r="M338" s="46">
        <v>4934</v>
      </c>
      <c r="N338" s="36">
        <f t="shared" ref="N338:N339" si="868">SUM(F332:F338)</f>
        <v>29473</v>
      </c>
      <c r="O338" s="51">
        <f t="shared" ref="O338:O339" si="869">SUM(J332:J338)</f>
        <v>63603</v>
      </c>
      <c r="P338" s="36">
        <f t="shared" ref="P338:P339" si="870">SUM(K332:K338)</f>
        <v>4934</v>
      </c>
      <c r="Q338" s="46">
        <v>283</v>
      </c>
      <c r="R338" s="36">
        <f t="shared" ref="R338:R339" si="871">(P338/N338)*100</f>
        <v>16.740745767312458</v>
      </c>
      <c r="S338" s="46">
        <f t="shared" ref="S338:S339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:Y339" si="873">SUM(K325:K338)</f>
        <v>8856</v>
      </c>
      <c r="Z338" s="36">
        <f t="shared" ref="Z338:Z339" si="874">SUM(X325:X338)</f>
        <v>500</v>
      </c>
      <c r="AA338" s="39">
        <f t="shared" ref="AA338:AA339" si="875">(Z338/Y338)*100</f>
        <v>5.6458897922312552</v>
      </c>
      <c r="AB338" s="46">
        <v>9311</v>
      </c>
      <c r="AC338" s="46">
        <v>161</v>
      </c>
      <c r="AD338" s="36">
        <f t="shared" ref="AD338:AD339" si="876">SUM(AC325:AC338)</f>
        <v>14303</v>
      </c>
      <c r="AE338" s="36">
        <f t="shared" ref="AE338:AE339" si="877">AD338+Z338</f>
        <v>14803</v>
      </c>
      <c r="AF338" s="36">
        <f t="shared" ref="AF338:AF339" si="878">(Z338/AE338)*100</f>
        <v>3.3776937107343108</v>
      </c>
      <c r="AG338" s="36">
        <f t="shared" ref="AG338:AG339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:AR339" si="880">(Y338/6951482)*100000</f>
        <v>127.397294562512</v>
      </c>
      <c r="AS338" s="41">
        <f t="shared" ref="AS338:AS339" si="881">(Z338/6951482)*100000</f>
        <v>7.1927108492836487</v>
      </c>
      <c r="AT338" s="39">
        <f t="shared" ref="AT338:AT339" si="882">(N338/6951482)*100000</f>
        <v>423.98153372187397</v>
      </c>
      <c r="AU338" s="41">
        <f t="shared" ref="AU338:AU339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B339" s="3">
        <v>2</v>
      </c>
      <c r="C339" s="3">
        <v>8</v>
      </c>
      <c r="D339" s="3">
        <v>338</v>
      </c>
      <c r="E339" s="84">
        <f t="shared" si="387"/>
        <v>44235</v>
      </c>
      <c r="F339" s="11">
        <v>1590</v>
      </c>
      <c r="G339" s="11">
        <v>1073</v>
      </c>
      <c r="H339" s="11">
        <v>76</v>
      </c>
      <c r="I339" s="11">
        <v>106</v>
      </c>
      <c r="J339" s="11">
        <f t="shared" si="230"/>
        <v>2663</v>
      </c>
      <c r="K339" s="3">
        <v>182</v>
      </c>
      <c r="L339" s="2">
        <f t="shared" si="867"/>
        <v>182</v>
      </c>
      <c r="N339" s="2">
        <f t="shared" si="868"/>
        <v>30096</v>
      </c>
      <c r="O339" s="11">
        <f t="shared" si="869"/>
        <v>64304</v>
      </c>
      <c r="P339" s="2">
        <f t="shared" si="870"/>
        <v>4986</v>
      </c>
      <c r="R339" s="2">
        <f t="shared" si="871"/>
        <v>16.566985645933013</v>
      </c>
      <c r="S339" s="3">
        <f t="shared" si="872"/>
        <v>7.7537944762378697</v>
      </c>
      <c r="T339" s="3">
        <v>223734</v>
      </c>
      <c r="U339" s="3">
        <v>3126</v>
      </c>
      <c r="V339" s="3">
        <v>278</v>
      </c>
      <c r="W339" s="3">
        <f t="shared" si="130"/>
        <v>2848</v>
      </c>
      <c r="X339" s="3">
        <v>20</v>
      </c>
      <c r="Y339" s="2">
        <f t="shared" si="873"/>
        <v>8917</v>
      </c>
      <c r="Z339" s="2">
        <f t="shared" si="874"/>
        <v>511</v>
      </c>
      <c r="AA339" s="19">
        <f t="shared" si="875"/>
        <v>5.7306268924526185</v>
      </c>
      <c r="AB339" s="3">
        <v>9331</v>
      </c>
      <c r="AC339" s="3">
        <v>60</v>
      </c>
      <c r="AD339" s="2">
        <f t="shared" si="876"/>
        <v>14183</v>
      </c>
      <c r="AE339" s="2">
        <f t="shared" si="877"/>
        <v>14694</v>
      </c>
      <c r="AF339" s="2">
        <f t="shared" si="878"/>
        <v>3.4776099088063153</v>
      </c>
      <c r="AG339" s="2">
        <f t="shared" si="879"/>
        <v>0.62871042797715571</v>
      </c>
      <c r="AH339" s="3">
        <v>193251</v>
      </c>
      <c r="AI339" s="3">
        <f t="shared" si="180"/>
        <v>21152</v>
      </c>
      <c r="AJ339" s="3">
        <v>7</v>
      </c>
      <c r="AL339" s="3">
        <f t="shared" si="181"/>
        <v>18026</v>
      </c>
      <c r="AM339" s="3">
        <f t="shared" si="182"/>
        <v>4.1705775608535136</v>
      </c>
      <c r="AN339" s="3">
        <f t="shared" si="183"/>
        <v>14.778744326777609</v>
      </c>
      <c r="AO339" s="3">
        <f t="shared" si="179"/>
        <v>8.8931541906589882</v>
      </c>
      <c r="AP339" s="3">
        <f t="shared" si="184"/>
        <v>1.3142965204236006</v>
      </c>
      <c r="AQ339" s="3">
        <f t="shared" si="185"/>
        <v>13.464447806354011</v>
      </c>
      <c r="AR339" s="19">
        <f t="shared" si="880"/>
        <v>128.2748052861246</v>
      </c>
      <c r="AS339" s="22">
        <f t="shared" si="881"/>
        <v>7.3509504879678893</v>
      </c>
      <c r="AT339" s="19">
        <f t="shared" si="882"/>
        <v>432.94365144008145</v>
      </c>
      <c r="AU339" s="22">
        <f t="shared" si="883"/>
        <v>925.04015690467156</v>
      </c>
      <c r="AV339" s="2"/>
      <c r="AW339" s="60"/>
      <c r="AX339" s="60"/>
      <c r="BE339" s="6">
        <f t="shared" si="176"/>
        <v>44235</v>
      </c>
      <c r="BF339" s="2">
        <f t="shared" si="225"/>
        <v>223734</v>
      </c>
      <c r="BG339" s="2">
        <f t="shared" si="226"/>
        <v>9331</v>
      </c>
    </row>
    <row r="340" spans="1:71" x14ac:dyDescent="0.3">
      <c r="B340" s="3">
        <v>2</v>
      </c>
      <c r="C340" s="3">
        <v>9</v>
      </c>
      <c r="D340" s="3">
        <v>339</v>
      </c>
      <c r="E340" s="84">
        <f t="shared" si="387"/>
        <v>44236</v>
      </c>
      <c r="F340" s="11">
        <v>4574</v>
      </c>
      <c r="G340" s="11">
        <v>7063</v>
      </c>
      <c r="H340" s="11">
        <v>545</v>
      </c>
      <c r="I340" s="11">
        <v>570</v>
      </c>
      <c r="J340" s="11">
        <f t="shared" si="230"/>
        <v>11637</v>
      </c>
      <c r="K340" s="3">
        <v>1115</v>
      </c>
      <c r="L340" s="2">
        <f t="shared" ref="L340" si="884">T340-T339</f>
        <v>1115</v>
      </c>
      <c r="N340" s="2">
        <f t="shared" ref="N340" si="885">SUM(F334:F340)</f>
        <v>31307</v>
      </c>
      <c r="O340" s="11">
        <f t="shared" ref="O340" si="886">SUM(J334:J340)</f>
        <v>64365</v>
      </c>
      <c r="P340" s="2">
        <f t="shared" ref="P340" si="887">SUM(K334:K340)</f>
        <v>5269</v>
      </c>
      <c r="R340" s="2">
        <f t="shared" ref="R340" si="888">(P340/N340)*100</f>
        <v>16.830101894145081</v>
      </c>
      <c r="S340" s="3">
        <f t="shared" ref="S340" si="889">(P340/O340)*100</f>
        <v>8.1861260001553635</v>
      </c>
      <c r="T340" s="3">
        <v>224849</v>
      </c>
      <c r="U340" s="3">
        <v>3057</v>
      </c>
      <c r="V340" s="3">
        <v>274</v>
      </c>
      <c r="W340" s="3">
        <f t="shared" si="130"/>
        <v>2783</v>
      </c>
      <c r="X340" s="3">
        <v>89</v>
      </c>
      <c r="Y340" s="2">
        <f t="shared" ref="Y340" si="890">SUM(K327:K340)</f>
        <v>9260</v>
      </c>
      <c r="Z340" s="2">
        <f t="shared" ref="Z340" si="891">SUM(X327:X340)</f>
        <v>540</v>
      </c>
      <c r="AA340" s="19">
        <f t="shared" ref="AA340" si="892">(Z340/Y340)*100</f>
        <v>5.8315334773218144</v>
      </c>
      <c r="AB340" s="3">
        <v>9420</v>
      </c>
      <c r="AC340" s="3">
        <v>804</v>
      </c>
      <c r="AD340" s="2">
        <f t="shared" ref="AD340" si="893">SUM(AC327:AC340)</f>
        <v>13928</v>
      </c>
      <c r="AE340" s="2">
        <f t="shared" ref="AE340" si="894">AD340+Z340</f>
        <v>14468</v>
      </c>
      <c r="AF340" s="2">
        <f t="shared" ref="AF340" si="895">(Z340/AE340)*100</f>
        <v>3.7323748963229195</v>
      </c>
      <c r="AG340" s="2">
        <f t="shared" ref="AG340" si="896">Y340/AD340</f>
        <v>0.66484778862722571</v>
      </c>
      <c r="AH340" s="3">
        <v>194055</v>
      </c>
      <c r="AI340" s="3">
        <f t="shared" si="180"/>
        <v>21374</v>
      </c>
      <c r="AJ340" s="3">
        <v>31</v>
      </c>
      <c r="AL340" s="3">
        <f t="shared" si="181"/>
        <v>18317</v>
      </c>
      <c r="AM340" s="3">
        <f t="shared" si="182"/>
        <v>4.1894782720848216</v>
      </c>
      <c r="AN340" s="3">
        <f t="shared" si="183"/>
        <v>14.302423505193227</v>
      </c>
      <c r="AO340" s="3">
        <f t="shared" si="179"/>
        <v>8.963035655871769</v>
      </c>
      <c r="AP340" s="3">
        <f t="shared" si="184"/>
        <v>1.2819313184242538</v>
      </c>
      <c r="AQ340" s="3">
        <f t="shared" si="185"/>
        <v>13.020492186768973</v>
      </c>
      <c r="AR340" s="19">
        <f t="shared" ref="AR340" si="897">(Y340/6951482)*100000</f>
        <v>133.20900492873318</v>
      </c>
      <c r="AS340" s="22">
        <f t="shared" ref="AS340" si="898">(Z340/6951482)*100000</f>
        <v>7.7681277172263412</v>
      </c>
      <c r="AT340" s="19">
        <f t="shared" ref="AT340" si="899">(N340/6951482)*100000</f>
        <v>450.36439711704645</v>
      </c>
      <c r="AU340" s="22">
        <f t="shared" ref="AU340" si="900">(O340/6951482)*100000</f>
        <v>925.91766762828411</v>
      </c>
      <c r="AV340" s="2"/>
      <c r="AW340" s="60"/>
      <c r="AX340" s="60"/>
      <c r="BE340" s="6">
        <f t="shared" si="176"/>
        <v>44236</v>
      </c>
      <c r="BF340" s="2">
        <f t="shared" si="225"/>
        <v>224849</v>
      </c>
      <c r="BG340" s="2">
        <f t="shared" si="226"/>
        <v>9420</v>
      </c>
    </row>
    <row r="341" spans="1:71" x14ac:dyDescent="0.3">
      <c r="B341" s="3">
        <v>2</v>
      </c>
      <c r="C341" s="3">
        <v>10</v>
      </c>
      <c r="D341" s="3">
        <v>340</v>
      </c>
      <c r="E341" s="84">
        <f t="shared" si="387"/>
        <v>44237</v>
      </c>
      <c r="F341" s="11">
        <v>6153</v>
      </c>
      <c r="G341" s="11">
        <v>7075</v>
      </c>
      <c r="H341" s="11">
        <v>442</v>
      </c>
      <c r="I341" s="11">
        <v>770</v>
      </c>
      <c r="J341" s="11">
        <f t="shared" si="230"/>
        <v>13228</v>
      </c>
      <c r="K341" s="3">
        <v>1212</v>
      </c>
      <c r="L341" s="2">
        <f t="shared" ref="L341" si="901">T341-T340</f>
        <v>1212</v>
      </c>
      <c r="N341" s="2">
        <f t="shared" ref="N341" si="902">SUM(F335:F341)</f>
        <v>32779</v>
      </c>
      <c r="O341" s="11">
        <f t="shared" ref="O341" si="903">SUM(J335:J341)</f>
        <v>66141</v>
      </c>
      <c r="P341" s="2">
        <f t="shared" ref="P341" si="904">SUM(K335:K341)</f>
        <v>5514</v>
      </c>
      <c r="R341" s="2">
        <f t="shared" ref="R341" si="905">(P341/N341)*100</f>
        <v>16.821745629823972</v>
      </c>
      <c r="S341" s="3">
        <f t="shared" ref="S341" si="906">(P341/O341)*100</f>
        <v>8.3367351567106631</v>
      </c>
      <c r="T341" s="3">
        <v>226061</v>
      </c>
      <c r="U341" s="3">
        <v>3129</v>
      </c>
      <c r="V341" s="3">
        <v>266</v>
      </c>
      <c r="W341" s="3">
        <f t="shared" si="130"/>
        <v>2863</v>
      </c>
      <c r="X341" s="3">
        <v>62</v>
      </c>
      <c r="Y341" s="2">
        <f t="shared" ref="Y341" si="907">SUM(K328:K341)</f>
        <v>9645</v>
      </c>
      <c r="Z341" s="2">
        <f t="shared" ref="Z341" si="908">SUM(X328:X341)</f>
        <v>566</v>
      </c>
      <c r="AA341" s="19">
        <f t="shared" ref="AA341" si="909">(Z341/Y341)*100</f>
        <v>5.8683255572835664</v>
      </c>
      <c r="AB341" s="3">
        <v>9482</v>
      </c>
      <c r="AC341" s="3">
        <v>459</v>
      </c>
      <c r="AD341" s="2">
        <f t="shared" ref="AD341" si="910">SUM(AC328:AC341)</f>
        <v>13519</v>
      </c>
      <c r="AE341" s="2">
        <f t="shared" ref="AE341" si="911">AD341+Z341</f>
        <v>14085</v>
      </c>
      <c r="AF341" s="2">
        <f t="shared" ref="AF341" si="912">(Z341/AE341)*100</f>
        <v>4.018459353922613</v>
      </c>
      <c r="AG341" s="2">
        <f t="shared" ref="AG341" si="913">Y341/AD341</f>
        <v>0.71344034322065242</v>
      </c>
      <c r="AH341" s="3">
        <v>194514</v>
      </c>
      <c r="AI341" s="3">
        <f t="shared" si="180"/>
        <v>22065</v>
      </c>
      <c r="AJ341" s="3">
        <v>37</v>
      </c>
      <c r="AL341" s="3">
        <f t="shared" si="181"/>
        <v>18936</v>
      </c>
      <c r="AM341" s="3">
        <f t="shared" si="182"/>
        <v>4.1944430927935379</v>
      </c>
      <c r="AN341" s="3">
        <f t="shared" si="183"/>
        <v>14.180829367777022</v>
      </c>
      <c r="AO341" s="3">
        <f t="shared" si="179"/>
        <v>8.5011185682326627</v>
      </c>
      <c r="AP341" s="3">
        <f t="shared" si="184"/>
        <v>1.2055291185134829</v>
      </c>
      <c r="AQ341" s="3">
        <f t="shared" si="185"/>
        <v>12.975300249263539</v>
      </c>
      <c r="AR341" s="19">
        <f t="shared" ref="AR341" si="914">(Y341/6951482)*100000</f>
        <v>138.7473922826816</v>
      </c>
      <c r="AS341" s="22">
        <f t="shared" ref="AS341" si="915">(Z341/6951482)*100000</f>
        <v>8.1421486813890915</v>
      </c>
      <c r="AT341" s="19">
        <f t="shared" ref="AT341" si="916">(N341/6951482)*100000</f>
        <v>471.53973785733746</v>
      </c>
      <c r="AU341" s="22">
        <f t="shared" ref="AU341" si="917">(O341/6951482)*100000</f>
        <v>951.4661765649397</v>
      </c>
      <c r="AV341" s="2"/>
      <c r="AW341" s="60"/>
      <c r="AX341" s="60"/>
      <c r="BE341" s="6">
        <f t="shared" si="176"/>
        <v>44237</v>
      </c>
      <c r="BF341" s="2">
        <f t="shared" si="225"/>
        <v>226061</v>
      </c>
      <c r="BG341" s="2">
        <f t="shared" si="226"/>
        <v>9482</v>
      </c>
    </row>
    <row r="342" spans="1:71" x14ac:dyDescent="0.3">
      <c r="B342" s="3">
        <v>2</v>
      </c>
      <c r="C342" s="3">
        <v>11</v>
      </c>
      <c r="D342" s="3">
        <v>341</v>
      </c>
      <c r="E342" s="84">
        <f t="shared" si="387"/>
        <v>44238</v>
      </c>
      <c r="F342" s="11">
        <v>4961</v>
      </c>
      <c r="G342" s="11">
        <v>5203</v>
      </c>
      <c r="H342" s="11">
        <v>367</v>
      </c>
      <c r="I342" s="11">
        <v>546</v>
      </c>
      <c r="J342" s="11">
        <f t="shared" si="230"/>
        <v>10164</v>
      </c>
      <c r="K342" s="3">
        <v>913</v>
      </c>
      <c r="L342" s="2">
        <f t="shared" ref="L342" si="918">T342-T341</f>
        <v>913</v>
      </c>
      <c r="N342" s="2">
        <f t="shared" ref="N342" si="919">SUM(F336:F342)</f>
        <v>33360</v>
      </c>
      <c r="O342" s="11">
        <f t="shared" ref="O342" si="920">SUM(J336:J342)</f>
        <v>66429</v>
      </c>
      <c r="P342" s="2">
        <f t="shared" ref="P342" si="921">SUM(K336:K342)</f>
        <v>5708</v>
      </c>
      <c r="R342" s="2">
        <f t="shared" ref="R342" si="922">(P342/N342)*100</f>
        <v>17.110311750599521</v>
      </c>
      <c r="S342" s="3">
        <f t="shared" ref="S342" si="923">(P342/O342)*100</f>
        <v>8.5926327357027805</v>
      </c>
      <c r="T342" s="3">
        <v>226974</v>
      </c>
      <c r="U342" s="3">
        <v>3230</v>
      </c>
      <c r="V342" s="3">
        <v>273</v>
      </c>
      <c r="W342" s="3">
        <f t="shared" si="130"/>
        <v>2957</v>
      </c>
      <c r="X342" s="3">
        <v>45</v>
      </c>
      <c r="Y342" s="2">
        <f t="shared" ref="Y342" si="924">SUM(K329:K342)</f>
        <v>9960</v>
      </c>
      <c r="Z342" s="2">
        <f t="shared" ref="Z342" si="925">SUM(X329:X342)</f>
        <v>583</v>
      </c>
      <c r="AA342" s="19">
        <f t="shared" ref="AA342" si="926">(Z342/Y342)*100</f>
        <v>5.8534136546184738</v>
      </c>
      <c r="AB342" s="3">
        <v>9527</v>
      </c>
      <c r="AC342" s="3">
        <v>697</v>
      </c>
      <c r="AD342" s="2">
        <f t="shared" ref="AD342" si="927">SUM(AC329:AC342)</f>
        <v>13589</v>
      </c>
      <c r="AE342" s="2">
        <f t="shared" ref="AE342" si="928">AD342+Z342</f>
        <v>14172</v>
      </c>
      <c r="AF342" s="2">
        <f t="shared" ref="AF342" si="929">(Z342/AE342)*100</f>
        <v>4.113745413491392</v>
      </c>
      <c r="AG342" s="2">
        <f t="shared" ref="AG342" si="930">Y342/AD342</f>
        <v>0.73294576495695052</v>
      </c>
      <c r="AH342" s="3">
        <v>195211</v>
      </c>
      <c r="AI342" s="3">
        <f t="shared" si="180"/>
        <v>22236</v>
      </c>
      <c r="AJ342" s="3">
        <v>29</v>
      </c>
      <c r="AL342" s="3">
        <f t="shared" si="181"/>
        <v>19006</v>
      </c>
      <c r="AM342" s="3">
        <f t="shared" si="182"/>
        <v>4.197397058693948</v>
      </c>
      <c r="AN342" s="3">
        <f t="shared" si="183"/>
        <v>14.525993883792049</v>
      </c>
      <c r="AO342" s="3">
        <f t="shared" si="179"/>
        <v>8.4520123839009287</v>
      </c>
      <c r="AP342" s="3">
        <f t="shared" si="184"/>
        <v>1.2277388019427955</v>
      </c>
      <c r="AQ342" s="3">
        <f t="shared" si="185"/>
        <v>13.298255081849252</v>
      </c>
      <c r="AR342" s="19">
        <f t="shared" ref="AR342" si="931">(Y342/6951482)*100000</f>
        <v>143.2788001177303</v>
      </c>
      <c r="AS342" s="22">
        <f t="shared" ref="AS342" si="932">(Z342/6951482)*100000</f>
        <v>8.3867008502647344</v>
      </c>
      <c r="AT342" s="19">
        <f t="shared" ref="AT342" si="933">(N342/6951482)*100000</f>
        <v>479.89766786420506</v>
      </c>
      <c r="AU342" s="22">
        <f t="shared" ref="AU342" si="934">(O342/6951482)*100000</f>
        <v>955.609178014127</v>
      </c>
      <c r="AV342" s="2"/>
      <c r="AW342" s="60"/>
      <c r="AX342" s="60"/>
      <c r="BE342" s="6">
        <f t="shared" si="176"/>
        <v>44238</v>
      </c>
      <c r="BF342" s="2">
        <f t="shared" si="225"/>
        <v>226974</v>
      </c>
      <c r="BG342" s="2">
        <f t="shared" si="226"/>
        <v>9527</v>
      </c>
    </row>
    <row r="343" spans="1:71" x14ac:dyDescent="0.3">
      <c r="B343" s="3">
        <v>2</v>
      </c>
      <c r="C343" s="3">
        <v>12</v>
      </c>
      <c r="D343" s="3">
        <v>342</v>
      </c>
      <c r="E343" s="84">
        <f t="shared" si="387"/>
        <v>44239</v>
      </c>
      <c r="F343" s="11">
        <v>6373</v>
      </c>
      <c r="G343" s="11">
        <v>5443</v>
      </c>
      <c r="H343" s="11">
        <v>400</v>
      </c>
      <c r="I343" s="11">
        <v>670</v>
      </c>
      <c r="J343" s="11">
        <f t="shared" si="230"/>
        <v>11816</v>
      </c>
      <c r="K343" s="3">
        <v>1070</v>
      </c>
      <c r="L343" s="2">
        <f t="shared" ref="L343" si="935">T343-T342</f>
        <v>1070</v>
      </c>
      <c r="N343" s="2">
        <f t="shared" ref="N343" si="936">SUM(F337:F343)</f>
        <v>34273</v>
      </c>
      <c r="O343" s="11">
        <f t="shared" ref="O343" si="937">SUM(J337:J343)</f>
        <v>67704</v>
      </c>
      <c r="P343" s="2">
        <f t="shared" ref="P343" si="938">SUM(K337:K343)</f>
        <v>5895</v>
      </c>
      <c r="R343" s="2">
        <f t="shared" ref="R343" si="939">(P343/N343)*100</f>
        <v>17.200128380941266</v>
      </c>
      <c r="S343" s="3">
        <f t="shared" ref="S343" si="940">(P343/O343)*100</f>
        <v>8.7070187876639498</v>
      </c>
      <c r="T343" s="3">
        <v>228044</v>
      </c>
      <c r="U343" s="3">
        <v>3297</v>
      </c>
      <c r="V343" s="3">
        <v>293</v>
      </c>
      <c r="W343" s="3">
        <f t="shared" si="130"/>
        <v>3004</v>
      </c>
      <c r="X343" s="3">
        <v>34</v>
      </c>
      <c r="Y343" s="2">
        <f t="shared" ref="Y343" si="941">SUM(K330:K343)</f>
        <v>10470</v>
      </c>
      <c r="Z343" s="2">
        <f t="shared" ref="Z343" si="942">SUM(X330:X343)</f>
        <v>588</v>
      </c>
      <c r="AA343" s="19">
        <f t="shared" ref="AA343" si="943">(Z343/Y343)*100</f>
        <v>5.6160458452722066</v>
      </c>
      <c r="AB343" s="3">
        <v>9561</v>
      </c>
      <c r="AC343" s="3">
        <v>471</v>
      </c>
      <c r="AD343" s="2">
        <f t="shared" ref="AD343" si="944">SUM(AC330:AC343)</f>
        <v>12757</v>
      </c>
      <c r="AE343" s="2">
        <f t="shared" ref="AE343" si="945">AD343+Z343</f>
        <v>13345</v>
      </c>
      <c r="AF343" s="2">
        <f t="shared" ref="AF343" si="946">(Z343/AE343)*100</f>
        <v>4.4061446234544777</v>
      </c>
      <c r="AG343" s="2">
        <f t="shared" ref="AG343" si="947">Y343/AD343</f>
        <v>0.82072587598965274</v>
      </c>
      <c r="AH343" s="3">
        <v>195682</v>
      </c>
      <c r="AI343" s="3">
        <f t="shared" si="180"/>
        <v>22801</v>
      </c>
      <c r="AJ343" s="3">
        <v>28</v>
      </c>
      <c r="AL343" s="3">
        <f t="shared" si="181"/>
        <v>19504</v>
      </c>
      <c r="AM343" s="3">
        <f t="shared" si="182"/>
        <v>4.1926119520794236</v>
      </c>
      <c r="AN343" s="3">
        <f t="shared" si="183"/>
        <v>14.459892109995176</v>
      </c>
      <c r="AO343" s="3">
        <f t="shared" si="179"/>
        <v>8.8868668486502873</v>
      </c>
      <c r="AP343" s="3">
        <f t="shared" si="184"/>
        <v>1.28503135827376</v>
      </c>
      <c r="AQ343" s="3">
        <f t="shared" si="185"/>
        <v>13.174860751721415</v>
      </c>
      <c r="AR343" s="19">
        <f t="shared" ref="AR343" si="948">(Y343/6951482)*100000</f>
        <v>150.61536518399961</v>
      </c>
      <c r="AS343" s="22">
        <f t="shared" ref="AS343" si="949">(Z343/6951482)*100000</f>
        <v>8.458627958757571</v>
      </c>
      <c r="AT343" s="19">
        <f t="shared" ref="AT343" si="950">(N343/6951482)*100000</f>
        <v>493.03155787499702</v>
      </c>
      <c r="AU343" s="22">
        <f t="shared" ref="AU343" si="951">(O343/6951482)*100000</f>
        <v>973.95059067980037</v>
      </c>
      <c r="AV343" s="2"/>
      <c r="AW343" s="60"/>
      <c r="AX343" s="60"/>
      <c r="BE343" s="6">
        <f t="shared" si="176"/>
        <v>44239</v>
      </c>
      <c r="BF343" s="2">
        <f t="shared" si="225"/>
        <v>228044</v>
      </c>
      <c r="BG343" s="2">
        <f t="shared" si="226"/>
        <v>9561</v>
      </c>
    </row>
    <row r="344" spans="1:71" x14ac:dyDescent="0.3">
      <c r="B344" s="3">
        <v>2</v>
      </c>
      <c r="C344" s="3">
        <v>13</v>
      </c>
      <c r="D344" s="3">
        <v>343</v>
      </c>
      <c r="E344" s="84">
        <f t="shared" si="387"/>
        <v>44240</v>
      </c>
      <c r="F344" s="11">
        <v>6304</v>
      </c>
      <c r="G344" s="11">
        <v>4860</v>
      </c>
      <c r="H344" s="11">
        <v>342</v>
      </c>
      <c r="I344" s="11">
        <v>624</v>
      </c>
      <c r="J344" s="11">
        <f t="shared" si="230"/>
        <v>11164</v>
      </c>
      <c r="K344" s="3">
        <v>966</v>
      </c>
      <c r="L344" s="2">
        <f t="shared" ref="L344" si="952">T344-T343</f>
        <v>966</v>
      </c>
      <c r="N344" s="2">
        <f t="shared" ref="N344" si="953">SUM(F338:F344)</f>
        <v>33875</v>
      </c>
      <c r="O344" s="11">
        <f t="shared" ref="O344" si="954">SUM(J338:J344)</f>
        <v>66405</v>
      </c>
      <c r="P344" s="2">
        <f t="shared" ref="P344" si="955">SUM(K338:K344)</f>
        <v>5951</v>
      </c>
      <c r="R344" s="2">
        <f t="shared" ref="R344" si="956">(P344/N344)*100</f>
        <v>17.567527675276754</v>
      </c>
      <c r="S344" s="3">
        <f t="shared" ref="S344" si="957">(P344/O344)*100</f>
        <v>8.9616745726978397</v>
      </c>
      <c r="T344" s="3">
        <v>229010</v>
      </c>
      <c r="U344" s="3">
        <v>3317</v>
      </c>
      <c r="V344" s="3">
        <v>304</v>
      </c>
      <c r="W344" s="3">
        <f t="shared" si="130"/>
        <v>3013</v>
      </c>
      <c r="X344" s="3">
        <v>33</v>
      </c>
      <c r="Y344" s="2">
        <f t="shared" ref="Y344" si="958">SUM(K331:K344)</f>
        <v>10741</v>
      </c>
      <c r="Z344" s="2">
        <f t="shared" ref="Z344" si="959">SUM(X331:X344)</f>
        <v>586</v>
      </c>
      <c r="AA344" s="19">
        <f t="shared" ref="AA344" si="960">(Z344/Y344)*100</f>
        <v>5.4557303789218876</v>
      </c>
      <c r="AB344" s="3">
        <v>9594</v>
      </c>
      <c r="AC344" s="3">
        <v>522</v>
      </c>
      <c r="AD344" s="2">
        <f t="shared" ref="AD344" si="961">SUM(AC331:AC344)</f>
        <v>11955</v>
      </c>
      <c r="AE344" s="2">
        <f t="shared" ref="AE344" si="962">AD344+Z344</f>
        <v>12541</v>
      </c>
      <c r="AF344" s="2">
        <f t="shared" ref="AF344" si="963">(Z344/AE344)*100</f>
        <v>4.6726736304919863</v>
      </c>
      <c r="AG344" s="2">
        <f t="shared" ref="AG344" si="964">Y344/AD344</f>
        <v>0.89845253032204098</v>
      </c>
      <c r="AH344" s="3">
        <v>196204</v>
      </c>
      <c r="AI344" s="3">
        <f t="shared" si="180"/>
        <v>23212</v>
      </c>
      <c r="AJ344" s="3">
        <v>26</v>
      </c>
      <c r="AL344" s="3">
        <f t="shared" si="181"/>
        <v>19895</v>
      </c>
      <c r="AM344" s="3">
        <f t="shared" si="182"/>
        <v>4.1893367101873284</v>
      </c>
      <c r="AN344" s="3">
        <f t="shared" si="183"/>
        <v>14.290022402205754</v>
      </c>
      <c r="AO344" s="3">
        <f t="shared" si="179"/>
        <v>9.1649080494422677</v>
      </c>
      <c r="AP344" s="3">
        <f t="shared" si="184"/>
        <v>1.3096674134068584</v>
      </c>
      <c r="AQ344" s="3">
        <f t="shared" si="185"/>
        <v>12.980354988798897</v>
      </c>
      <c r="AR344" s="19">
        <f t="shared" ref="AR344" si="965">(Y344/6951482)*100000</f>
        <v>154.51381446431137</v>
      </c>
      <c r="AS344" s="22">
        <f t="shared" ref="AS344" si="966">(Z344/6951482)*100000</f>
        <v>8.429857115360436</v>
      </c>
      <c r="AT344" s="19">
        <f t="shared" ref="AT344" si="967">(N344/6951482)*100000</f>
        <v>487.30616003896728</v>
      </c>
      <c r="AU344" s="22">
        <f t="shared" ref="AU344" si="968">(O344/6951482)*100000</f>
        <v>955.26392789336137</v>
      </c>
      <c r="AV344" s="2"/>
      <c r="AW344" s="60"/>
      <c r="AX344" s="60"/>
      <c r="BE344" s="6">
        <f t="shared" si="176"/>
        <v>44240</v>
      </c>
      <c r="BF344" s="2">
        <f t="shared" si="225"/>
        <v>229010</v>
      </c>
      <c r="BG344" s="2">
        <f t="shared" si="226"/>
        <v>9594</v>
      </c>
    </row>
    <row r="345" spans="1:71" s="46" customFormat="1" x14ac:dyDescent="0.3">
      <c r="A345" s="97" t="s">
        <v>138</v>
      </c>
      <c r="B345" s="46">
        <v>2</v>
      </c>
      <c r="C345" s="46">
        <v>14</v>
      </c>
      <c r="D345" s="46">
        <v>344</v>
      </c>
      <c r="E345" s="83">
        <f t="shared" si="387"/>
        <v>44241</v>
      </c>
      <c r="F345" s="51">
        <v>4783</v>
      </c>
      <c r="G345" s="51">
        <v>1754</v>
      </c>
      <c r="H345" s="51">
        <v>130</v>
      </c>
      <c r="I345" s="51">
        <v>376</v>
      </c>
      <c r="J345" s="51">
        <f t="shared" si="230"/>
        <v>6537</v>
      </c>
      <c r="K345" s="46">
        <v>506</v>
      </c>
      <c r="L345" s="36">
        <f t="shared" ref="L345:L346" si="969">T345-T344</f>
        <v>506</v>
      </c>
      <c r="M345" s="46">
        <v>5964</v>
      </c>
      <c r="N345" s="36">
        <f t="shared" ref="N345:N346" si="970">SUM(F339:F345)</f>
        <v>34738</v>
      </c>
      <c r="O345" s="51">
        <f t="shared" ref="O345:O346" si="971">SUM(J339:J345)</f>
        <v>67209</v>
      </c>
      <c r="P345" s="36">
        <f t="shared" ref="P345:P346" si="972">SUM(K339:K345)</f>
        <v>5964</v>
      </c>
      <c r="Q345" s="46">
        <v>297</v>
      </c>
      <c r="R345" s="36">
        <f t="shared" ref="R345:R346" si="973">(P345/N345)*100</f>
        <v>17.168518625136738</v>
      </c>
      <c r="S345" s="46">
        <f t="shared" ref="S345:S346" si="974">(P345/O345)*100</f>
        <v>8.8738115430969078</v>
      </c>
      <c r="T345" s="46">
        <v>229516</v>
      </c>
      <c r="U345" s="46">
        <v>3375</v>
      </c>
      <c r="V345" s="46">
        <v>302</v>
      </c>
      <c r="W345" s="46">
        <f t="shared" si="130"/>
        <v>3073</v>
      </c>
      <c r="X345" s="46">
        <v>14</v>
      </c>
      <c r="Y345" s="36">
        <f t="shared" ref="Y345:Y346" si="975">SUM(K332:K345)</f>
        <v>10898</v>
      </c>
      <c r="Z345" s="36">
        <f t="shared" ref="Z345:Z346" si="976">SUM(X332:X345)</f>
        <v>580</v>
      </c>
      <c r="AA345" s="39">
        <f t="shared" ref="AA345:AA346" si="977">(Z345/Y345)*100</f>
        <v>5.3220774454028268</v>
      </c>
      <c r="AB345" s="46">
        <v>9608</v>
      </c>
      <c r="AC345" s="46">
        <v>389</v>
      </c>
      <c r="AD345" s="36">
        <f t="shared" ref="AD345:AD346" si="978">SUM(AC332:AC345)</f>
        <v>10990</v>
      </c>
      <c r="AE345" s="36">
        <f t="shared" ref="AE345:AE346" si="979">AD345+Z345</f>
        <v>11570</v>
      </c>
      <c r="AF345" s="36">
        <f t="shared" ref="AF345:AF346" si="980">(Z345/AE345)*100</f>
        <v>5.0129645635263609</v>
      </c>
      <c r="AG345" s="36">
        <f t="shared" ref="AG345:AG346" si="981">Y345/AD345</f>
        <v>0.99162875341219292</v>
      </c>
      <c r="AH345" s="46">
        <v>196593</v>
      </c>
      <c r="AI345" s="46">
        <f t="shared" si="180"/>
        <v>23315</v>
      </c>
      <c r="AJ345" s="46">
        <v>16</v>
      </c>
      <c r="AL345" s="46">
        <f t="shared" si="181"/>
        <v>19940</v>
      </c>
      <c r="AM345" s="46">
        <f t="shared" si="182"/>
        <v>4.1862005263249626</v>
      </c>
      <c r="AN345" s="46">
        <f t="shared" si="183"/>
        <v>14.475659446708129</v>
      </c>
      <c r="AO345" s="46">
        <f t="shared" si="179"/>
        <v>8.9481481481481477</v>
      </c>
      <c r="AP345" s="46">
        <f t="shared" si="184"/>
        <v>1.2953034527128457</v>
      </c>
      <c r="AQ345" s="46">
        <f t="shared" si="185"/>
        <v>13.180355993995283</v>
      </c>
      <c r="AR345" s="39">
        <f t="shared" ref="AR345:AR346" si="982">(Y345/6951482)*100000</f>
        <v>156.77232567098642</v>
      </c>
      <c r="AS345" s="41">
        <f t="shared" ref="AS345:AS346" si="983">(Z345/6951482)*100000</f>
        <v>8.3435445851690329</v>
      </c>
      <c r="AT345" s="39">
        <f t="shared" ref="AT345:AT346" si="984">(N345/6951482)*100000</f>
        <v>499.7207789648308</v>
      </c>
      <c r="AU345" s="41">
        <f t="shared" ref="AU345:AU346" si="985">(O345/6951482)*100000</f>
        <v>966.82980693900947</v>
      </c>
      <c r="AV345" s="36"/>
      <c r="AW345" s="61"/>
      <c r="AX345" s="61"/>
      <c r="BA345" s="51"/>
      <c r="BD345" s="51"/>
      <c r="BE345" s="50">
        <f t="shared" si="176"/>
        <v>44241</v>
      </c>
      <c r="BF345" s="36">
        <f t="shared" si="225"/>
        <v>229516</v>
      </c>
      <c r="BG345" s="36">
        <f t="shared" si="226"/>
        <v>9608</v>
      </c>
      <c r="BK345" s="51"/>
      <c r="BL345" s="51"/>
      <c r="BM345" s="51"/>
      <c r="BN345" s="51"/>
      <c r="BO345" s="51"/>
    </row>
    <row r="346" spans="1:71" x14ac:dyDescent="0.3">
      <c r="B346" s="3">
        <v>2</v>
      </c>
      <c r="C346" s="3">
        <v>15</v>
      </c>
      <c r="D346" s="3">
        <v>345</v>
      </c>
      <c r="E346" s="84">
        <f t="shared" si="387"/>
        <v>44242</v>
      </c>
      <c r="F346" s="11">
        <v>1095</v>
      </c>
      <c r="G346" s="11">
        <v>757</v>
      </c>
      <c r="H346" s="11">
        <v>77</v>
      </c>
      <c r="I346" s="11">
        <v>86</v>
      </c>
      <c r="J346" s="11">
        <f t="shared" si="230"/>
        <v>1852</v>
      </c>
      <c r="K346" s="3">
        <v>163</v>
      </c>
      <c r="L346" s="2">
        <f t="shared" si="969"/>
        <v>163</v>
      </c>
      <c r="N346" s="2">
        <f t="shared" si="970"/>
        <v>34243</v>
      </c>
      <c r="O346" s="11">
        <f t="shared" si="971"/>
        <v>66398</v>
      </c>
      <c r="P346" s="2">
        <f t="shared" si="972"/>
        <v>5945</v>
      </c>
      <c r="R346" s="2">
        <f t="shared" si="973"/>
        <v>17.361212510586103</v>
      </c>
      <c r="S346" s="3">
        <f t="shared" si="974"/>
        <v>8.9535829392451589</v>
      </c>
      <c r="T346" s="3">
        <v>229679</v>
      </c>
      <c r="U346" s="3">
        <v>3425</v>
      </c>
      <c r="V346" s="3">
        <v>301</v>
      </c>
      <c r="W346" s="3">
        <f t="shared" si="130"/>
        <v>3124</v>
      </c>
      <c r="X346" s="3">
        <v>16</v>
      </c>
      <c r="Y346" s="2">
        <f t="shared" si="975"/>
        <v>10931</v>
      </c>
      <c r="Z346" s="2">
        <f t="shared" si="976"/>
        <v>579</v>
      </c>
      <c r="AA346" s="19">
        <f t="shared" si="977"/>
        <v>5.2968621352117831</v>
      </c>
      <c r="AB346" s="3">
        <v>9624</v>
      </c>
      <c r="AC346" s="3">
        <v>327</v>
      </c>
      <c r="AD346" s="2">
        <f t="shared" si="978"/>
        <v>9868</v>
      </c>
      <c r="AE346" s="2">
        <f t="shared" si="979"/>
        <v>10447</v>
      </c>
      <c r="AF346" s="2">
        <f t="shared" si="980"/>
        <v>5.5422609361539195</v>
      </c>
      <c r="AG346" s="2">
        <f t="shared" si="981"/>
        <v>1.1077219294689906</v>
      </c>
      <c r="AH346" s="3">
        <v>196920</v>
      </c>
      <c r="AI346" s="3">
        <f t="shared" si="180"/>
        <v>23135</v>
      </c>
      <c r="AJ346" s="3">
        <v>6</v>
      </c>
      <c r="AL346" s="3">
        <f t="shared" si="181"/>
        <v>19710</v>
      </c>
      <c r="AM346" s="3">
        <f t="shared" si="182"/>
        <v>4.1901958820789016</v>
      </c>
      <c r="AN346" s="3">
        <f t="shared" si="183"/>
        <v>14.804408904257619</v>
      </c>
      <c r="AO346" s="3">
        <f t="shared" si="179"/>
        <v>8.7883211678832112</v>
      </c>
      <c r="AP346" s="3">
        <f t="shared" si="184"/>
        <v>1.3010590015128594</v>
      </c>
      <c r="AQ346" s="3">
        <f t="shared" si="185"/>
        <v>13.503349902744761</v>
      </c>
      <c r="AR346" s="19">
        <f t="shared" si="982"/>
        <v>157.24704458703914</v>
      </c>
      <c r="AS346" s="22">
        <f t="shared" si="983"/>
        <v>8.3291591634704663</v>
      </c>
      <c r="AT346" s="19">
        <f t="shared" si="984"/>
        <v>492.59999522403996</v>
      </c>
      <c r="AU346" s="22">
        <f t="shared" si="985"/>
        <v>955.1632299414714</v>
      </c>
      <c r="AV346" s="2"/>
      <c r="AW346" s="60"/>
      <c r="AX346" s="60"/>
      <c r="BE346" s="6">
        <f t="shared" si="176"/>
        <v>44242</v>
      </c>
      <c r="BF346" s="2">
        <f t="shared" si="225"/>
        <v>229679</v>
      </c>
      <c r="BG346" s="2">
        <f t="shared" si="226"/>
        <v>9624</v>
      </c>
    </row>
    <row r="347" spans="1:71" x14ac:dyDescent="0.3">
      <c r="B347" s="3">
        <v>2</v>
      </c>
      <c r="C347" s="3">
        <v>16</v>
      </c>
      <c r="D347" s="3">
        <v>346</v>
      </c>
      <c r="E347" s="84">
        <f t="shared" si="387"/>
        <v>44243</v>
      </c>
      <c r="F347" s="11">
        <v>4422</v>
      </c>
      <c r="G347" s="11">
        <v>6669</v>
      </c>
      <c r="H347" s="11">
        <v>554</v>
      </c>
      <c r="I347" s="11">
        <v>514</v>
      </c>
      <c r="J347" s="11">
        <f t="shared" si="230"/>
        <v>11091</v>
      </c>
      <c r="K347" s="3">
        <v>1068</v>
      </c>
      <c r="L347" s="2">
        <f t="shared" ref="L347" si="986">T347-T346</f>
        <v>1068</v>
      </c>
      <c r="N347" s="2">
        <f t="shared" ref="N347" si="987">SUM(F341:F347)</f>
        <v>34091</v>
      </c>
      <c r="O347" s="11">
        <f t="shared" ref="O347" si="988">SUM(J341:J347)</f>
        <v>65852</v>
      </c>
      <c r="P347" s="2">
        <f t="shared" ref="P347" si="989">SUM(K341:K347)</f>
        <v>5898</v>
      </c>
      <c r="R347" s="2">
        <f t="shared" ref="R347" si="990">(P347/N347)*100</f>
        <v>17.300753864656361</v>
      </c>
      <c r="S347" s="3">
        <f t="shared" ref="S347" si="991">(P347/O347)*100</f>
        <v>8.9564477920184657</v>
      </c>
      <c r="T347" s="3">
        <v>230747</v>
      </c>
      <c r="U347" s="3">
        <v>3421</v>
      </c>
      <c r="V347" s="3">
        <v>289</v>
      </c>
      <c r="W347" s="3">
        <f t="shared" si="130"/>
        <v>3132</v>
      </c>
      <c r="X347" s="3">
        <v>47</v>
      </c>
      <c r="Y347" s="2">
        <f t="shared" ref="Y347" si="992">SUM(K334:K347)</f>
        <v>11167</v>
      </c>
      <c r="Z347" s="2">
        <f t="shared" ref="Z347" si="993">SUM(X334:X347)</f>
        <v>529</v>
      </c>
      <c r="AA347" s="19">
        <f t="shared" ref="AA347" si="994">(Z347/Y347)*100</f>
        <v>4.7371720247156803</v>
      </c>
      <c r="AB347" s="3">
        <v>9671</v>
      </c>
      <c r="AC347" s="3">
        <v>656</v>
      </c>
      <c r="AD347" s="2">
        <f t="shared" ref="AD347" si="995">SUM(AC334:AC347)</f>
        <v>8604</v>
      </c>
      <c r="AE347" s="2">
        <f t="shared" ref="AE347" si="996">AD347+Z347</f>
        <v>9133</v>
      </c>
      <c r="AF347" s="2">
        <f t="shared" ref="AF347" si="997">(Z347/AE347)*100</f>
        <v>5.7921821964305265</v>
      </c>
      <c r="AG347" s="2">
        <f t="shared" ref="AG347" si="998">Y347/AD347</f>
        <v>1.2978847047884705</v>
      </c>
      <c r="AH347" s="3">
        <v>197576</v>
      </c>
      <c r="AI347" s="3">
        <f t="shared" si="180"/>
        <v>23500</v>
      </c>
      <c r="AJ347" s="3">
        <v>26</v>
      </c>
      <c r="AL347" s="3">
        <f t="shared" si="181"/>
        <v>20079</v>
      </c>
      <c r="AM347" s="3">
        <f t="shared" si="182"/>
        <v>4.1911704160834162</v>
      </c>
      <c r="AN347" s="3">
        <f t="shared" si="183"/>
        <v>14.557446808510639</v>
      </c>
      <c r="AO347" s="3">
        <f t="shared" si="179"/>
        <v>8.4478222741888338</v>
      </c>
      <c r="AP347" s="3">
        <f t="shared" si="184"/>
        <v>1.2297872340425531</v>
      </c>
      <c r="AQ347" s="3">
        <f t="shared" si="185"/>
        <v>13.327659574468084</v>
      </c>
      <c r="AR347" s="19">
        <f t="shared" ref="AR347" si="999">(Y347/6951482)*100000</f>
        <v>160.64200410790102</v>
      </c>
      <c r="AS347" s="22">
        <f t="shared" ref="AS347" si="1000">(Z347/6951482)*100000</f>
        <v>7.6098880785421015</v>
      </c>
      <c r="AT347" s="19">
        <f t="shared" ref="AT347" si="1001">(N347/6951482)*100000</f>
        <v>490.41341112585781</v>
      </c>
      <c r="AU347" s="22">
        <f t="shared" ref="AU347" si="1002">(O347/6951482)*100000</f>
        <v>947.30878969405376</v>
      </c>
      <c r="AV347" s="2"/>
      <c r="AW347" s="60"/>
      <c r="AX347" s="60"/>
      <c r="BE347" s="6">
        <f t="shared" si="176"/>
        <v>44243</v>
      </c>
      <c r="BF347" s="2">
        <f t="shared" si="225"/>
        <v>230747</v>
      </c>
      <c r="BG347" s="2">
        <f t="shared" si="226"/>
        <v>9671</v>
      </c>
    </row>
    <row r="348" spans="1:71" x14ac:dyDescent="0.3">
      <c r="B348" s="3">
        <v>2</v>
      </c>
      <c r="C348" s="3">
        <v>17</v>
      </c>
      <c r="D348" s="3">
        <v>347</v>
      </c>
      <c r="E348" s="84">
        <f t="shared" si="387"/>
        <v>44244</v>
      </c>
      <c r="F348" s="11">
        <v>5578</v>
      </c>
      <c r="G348" s="11">
        <v>6026</v>
      </c>
      <c r="H348" s="11">
        <v>476</v>
      </c>
      <c r="I348" s="11">
        <v>873</v>
      </c>
      <c r="J348" s="11">
        <f t="shared" si="230"/>
        <v>11604</v>
      </c>
      <c r="K348" s="3">
        <v>1349</v>
      </c>
      <c r="L348" s="2">
        <f t="shared" ref="L348" si="1003">T348-T347</f>
        <v>1349</v>
      </c>
      <c r="N348" s="2">
        <f t="shared" ref="N348" si="1004">SUM(F342:F348)</f>
        <v>33516</v>
      </c>
      <c r="O348" s="11">
        <f t="shared" ref="O348" si="1005">SUM(J342:J348)</f>
        <v>64228</v>
      </c>
      <c r="P348" s="2">
        <f t="shared" ref="P348" si="1006">SUM(K342:K348)</f>
        <v>6035</v>
      </c>
      <c r="R348" s="2">
        <f t="shared" ref="R348" si="1007">(P348/N348)*100</f>
        <v>18.006325337152404</v>
      </c>
      <c r="S348" s="3">
        <f t="shared" ref="S348" si="1008">(P348/O348)*100</f>
        <v>9.3962134894438574</v>
      </c>
      <c r="T348" s="3">
        <v>232096</v>
      </c>
      <c r="U348" s="3">
        <v>3513</v>
      </c>
      <c r="V348" s="3">
        <v>284</v>
      </c>
      <c r="W348" s="3">
        <f t="shared" si="130"/>
        <v>3229</v>
      </c>
      <c r="X348" s="3">
        <v>32</v>
      </c>
      <c r="Y348" s="2">
        <f t="shared" ref="Y348" si="1009">SUM(K335:K348)</f>
        <v>11549</v>
      </c>
      <c r="Z348" s="2">
        <f t="shared" ref="Z348" si="1010">SUM(X335:X348)</f>
        <v>525</v>
      </c>
      <c r="AA348" s="19">
        <f t="shared" ref="AA348" si="1011">(Z348/Y348)*100</f>
        <v>4.5458481253788205</v>
      </c>
      <c r="AB348" s="3">
        <v>9703</v>
      </c>
      <c r="AC348" s="3">
        <v>748</v>
      </c>
      <c r="AD348" s="2">
        <f t="shared" ref="AD348" si="1012">SUM(AC335:AC348)</f>
        <v>7840</v>
      </c>
      <c r="AE348" s="2">
        <f t="shared" ref="AE348" si="1013">AD348+Z348</f>
        <v>8365</v>
      </c>
      <c r="AF348" s="2">
        <f t="shared" ref="AF348" si="1014">(Z348/AE348)*100</f>
        <v>6.2761506276150625</v>
      </c>
      <c r="AG348" s="2">
        <f t="shared" ref="AG348" si="1015">Y348/AD348</f>
        <v>1.4730867346938776</v>
      </c>
      <c r="AH348" s="3">
        <v>198324</v>
      </c>
      <c r="AI348" s="3">
        <f t="shared" si="180"/>
        <v>24069</v>
      </c>
      <c r="AJ348" s="3">
        <v>39</v>
      </c>
      <c r="AL348" s="3">
        <f t="shared" si="181"/>
        <v>20556</v>
      </c>
      <c r="AM348" s="3">
        <f t="shared" si="182"/>
        <v>4.1805976837170826</v>
      </c>
      <c r="AN348" s="3">
        <f t="shared" si="183"/>
        <v>14.595537828742366</v>
      </c>
      <c r="AO348" s="3">
        <f t="shared" si="179"/>
        <v>8.0842584685454018</v>
      </c>
      <c r="AP348" s="3">
        <f t="shared" si="184"/>
        <v>1.1799410029498525</v>
      </c>
      <c r="AQ348" s="3">
        <f t="shared" si="185"/>
        <v>13.415596825792514</v>
      </c>
      <c r="AR348" s="19">
        <f t="shared" ref="AR348" si="1016">(Y348/6951482)*100000</f>
        <v>166.13723519675372</v>
      </c>
      <c r="AS348" s="22">
        <f t="shared" ref="AS348" si="1017">(Z348/6951482)*100000</f>
        <v>7.5523463917478315</v>
      </c>
      <c r="AT348" s="19">
        <f t="shared" ref="AT348" si="1018">(N348/6951482)*100000</f>
        <v>482.14179364918164</v>
      </c>
      <c r="AU348" s="22">
        <f t="shared" ref="AU348" si="1019">(O348/6951482)*100000</f>
        <v>923.94686485558032</v>
      </c>
      <c r="AV348" s="2"/>
      <c r="AW348" s="60"/>
      <c r="AX348" s="60"/>
      <c r="BE348" s="6">
        <f t="shared" si="176"/>
        <v>44244</v>
      </c>
      <c r="BF348" s="2">
        <f t="shared" si="225"/>
        <v>232096</v>
      </c>
      <c r="BG348" s="2">
        <f t="shared" si="226"/>
        <v>9703</v>
      </c>
    </row>
    <row r="349" spans="1:71" x14ac:dyDescent="0.3">
      <c r="B349" s="3">
        <v>2</v>
      </c>
      <c r="C349" s="3">
        <v>18</v>
      </c>
      <c r="D349" s="3">
        <v>348</v>
      </c>
      <c r="E349" s="84">
        <f t="shared" si="387"/>
        <v>44245</v>
      </c>
      <c r="F349" s="11">
        <v>6001</v>
      </c>
      <c r="G349" s="11">
        <v>5544</v>
      </c>
      <c r="H349" s="11">
        <v>476</v>
      </c>
      <c r="I349" s="11">
        <v>770</v>
      </c>
      <c r="J349" s="11">
        <f t="shared" si="230"/>
        <v>11545</v>
      </c>
      <c r="K349" s="3">
        <v>1246</v>
      </c>
      <c r="L349" s="2">
        <f t="shared" ref="L349" si="1020">T349-T348</f>
        <v>1246</v>
      </c>
      <c r="N349" s="2">
        <f t="shared" ref="N349" si="1021">SUM(F343:F349)</f>
        <v>34556</v>
      </c>
      <c r="O349" s="11">
        <f t="shared" ref="O349" si="1022">SUM(J343:J349)</f>
        <v>65609</v>
      </c>
      <c r="P349" s="2">
        <f t="shared" ref="P349" si="1023">SUM(K343:K349)</f>
        <v>6368</v>
      </c>
      <c r="R349" s="2">
        <f t="shared" ref="R349" si="1024">(P349/N349)*100</f>
        <v>18.428058803102211</v>
      </c>
      <c r="S349" s="3">
        <f t="shared" ref="S349" si="1025">(P349/O349)*100</f>
        <v>9.7059854593119841</v>
      </c>
      <c r="T349" s="3">
        <v>233342</v>
      </c>
      <c r="U349" s="3">
        <v>3613</v>
      </c>
      <c r="V349" s="3">
        <v>296</v>
      </c>
      <c r="W349" s="3">
        <f t="shared" si="130"/>
        <v>3317</v>
      </c>
      <c r="X349" s="3">
        <v>41</v>
      </c>
      <c r="Y349" s="2">
        <f t="shared" ref="Y349" si="1026">SUM(K336:K349)</f>
        <v>12076</v>
      </c>
      <c r="Z349" s="2">
        <f t="shared" ref="Z349" si="1027">SUM(X336:X349)</f>
        <v>526</v>
      </c>
      <c r="AA349" s="19">
        <f t="shared" ref="AA349" si="1028">(Z349/Y349)*100</f>
        <v>4.3557469360715464</v>
      </c>
      <c r="AB349" s="3">
        <v>9744</v>
      </c>
      <c r="AC349" s="3">
        <v>564</v>
      </c>
      <c r="AD349" s="2">
        <f t="shared" ref="AD349" si="1029">SUM(AC336:AC349)</f>
        <v>7336</v>
      </c>
      <c r="AE349" s="2">
        <f t="shared" ref="AE349" si="1030">AD349+Z349</f>
        <v>7862</v>
      </c>
      <c r="AF349" s="2">
        <f t="shared" ref="AF349" si="1031">(Z349/AE349)*100</f>
        <v>6.6904095649961848</v>
      </c>
      <c r="AG349" s="2">
        <f t="shared" ref="AG349" si="1032">Y349/AD349</f>
        <v>1.6461286804798254</v>
      </c>
      <c r="AH349" s="3">
        <v>198888</v>
      </c>
      <c r="AI349" s="3">
        <f t="shared" si="180"/>
        <v>24710</v>
      </c>
      <c r="AJ349" s="3">
        <v>32</v>
      </c>
      <c r="AL349" s="3">
        <f t="shared" si="181"/>
        <v>21097</v>
      </c>
      <c r="AM349" s="3">
        <f t="shared" si="182"/>
        <v>4.175844897189533</v>
      </c>
      <c r="AN349" s="3">
        <f t="shared" si="183"/>
        <v>14.62161068393363</v>
      </c>
      <c r="AO349" s="3">
        <f t="shared" si="179"/>
        <v>8.1926376972045389</v>
      </c>
      <c r="AP349" s="3">
        <f t="shared" si="184"/>
        <v>1.197895588830433</v>
      </c>
      <c r="AQ349" s="3">
        <f t="shared" si="185"/>
        <v>13.423715095103198</v>
      </c>
      <c r="AR349" s="19">
        <f t="shared" ref="AR349" si="1033">(Y349/6951482)*100000</f>
        <v>173.71835243189869</v>
      </c>
      <c r="AS349" s="22">
        <f t="shared" ref="AS349" si="1034">(Z349/6951482)*100000</f>
        <v>7.5667318134463999</v>
      </c>
      <c r="AT349" s="19">
        <f t="shared" ref="AT349" si="1035">(N349/6951482)*100000</f>
        <v>497.10263221569159</v>
      </c>
      <c r="AU349" s="22">
        <f t="shared" ref="AU349" si="1036">(O349/6951482)*100000</f>
        <v>943.81313222130188</v>
      </c>
      <c r="AV349" s="2"/>
      <c r="AW349" s="60"/>
      <c r="AX349" s="60"/>
      <c r="BE349" s="6">
        <f t="shared" si="176"/>
        <v>44245</v>
      </c>
      <c r="BF349" s="2">
        <f t="shared" si="225"/>
        <v>233342</v>
      </c>
      <c r="BG349" s="2">
        <f t="shared" si="226"/>
        <v>9744</v>
      </c>
    </row>
    <row r="350" spans="1:71" x14ac:dyDescent="0.3">
      <c r="B350" s="3">
        <v>2</v>
      </c>
      <c r="C350" s="3">
        <v>19</v>
      </c>
      <c r="D350" s="3">
        <v>349</v>
      </c>
      <c r="E350" s="84">
        <f t="shared" si="387"/>
        <v>44246</v>
      </c>
      <c r="F350" s="11">
        <v>5924</v>
      </c>
      <c r="G350" s="11">
        <v>5002</v>
      </c>
      <c r="H350" s="11">
        <v>436</v>
      </c>
      <c r="I350" s="11">
        <v>650</v>
      </c>
      <c r="J350" s="11">
        <f t="shared" si="230"/>
        <v>10926</v>
      </c>
      <c r="K350" s="3">
        <v>1086</v>
      </c>
      <c r="L350" s="2">
        <f t="shared" ref="L350" si="1037">T350-T349</f>
        <v>1086</v>
      </c>
      <c r="N350" s="2">
        <f t="shared" ref="N350" si="1038">SUM(F344:F350)</f>
        <v>34107</v>
      </c>
      <c r="O350" s="11">
        <f t="shared" ref="O350" si="1039">SUM(J344:J350)</f>
        <v>64719</v>
      </c>
      <c r="P350" s="2">
        <f t="shared" ref="P350" si="1040">SUM(K344:K350)</f>
        <v>6384</v>
      </c>
      <c r="R350" s="2">
        <f t="shared" ref="R350" si="1041">(P350/N350)*100</f>
        <v>18.71756530917407</v>
      </c>
      <c r="S350" s="3">
        <f t="shared" ref="S350" si="1042">(P350/O350)*100</f>
        <v>9.8641820794511652</v>
      </c>
      <c r="T350" s="3">
        <v>234428</v>
      </c>
      <c r="U350" s="3">
        <v>3704</v>
      </c>
      <c r="V350" s="3">
        <v>300</v>
      </c>
      <c r="W350" s="3">
        <f t="shared" si="130"/>
        <v>3404</v>
      </c>
      <c r="X350" s="3">
        <v>42</v>
      </c>
      <c r="Y350" s="2">
        <f t="shared" ref="Y350" si="1043">SUM(K337:K350)</f>
        <v>12279</v>
      </c>
      <c r="Z350" s="2">
        <f t="shared" ref="Z350" si="1044">SUM(X337:X350)</f>
        <v>514</v>
      </c>
      <c r="AA350" s="19">
        <f t="shared" ref="AA350" si="1045">(Z350/Y350)*100</f>
        <v>4.1860086326248069</v>
      </c>
      <c r="AB350" s="3">
        <v>9786</v>
      </c>
      <c r="AC350" s="3">
        <v>744</v>
      </c>
      <c r="AD350" s="2">
        <f t="shared" ref="AD350" si="1046">SUM(AC337:AC350)</f>
        <v>7300</v>
      </c>
      <c r="AE350" s="2">
        <f t="shared" ref="AE350" si="1047">AD350+Z350</f>
        <v>7814</v>
      </c>
      <c r="AF350" s="2">
        <f t="shared" ref="AF350" si="1048">(Z350/AE350)*100</f>
        <v>6.5779370360890708</v>
      </c>
      <c r="AG350" s="2">
        <f t="shared" ref="AG350" si="1049">Y350/AD350</f>
        <v>1.682054794520548</v>
      </c>
      <c r="AH350" s="3">
        <v>199632</v>
      </c>
      <c r="AI350" s="3">
        <f t="shared" si="180"/>
        <v>25010</v>
      </c>
      <c r="AJ350" s="3">
        <v>24</v>
      </c>
      <c r="AL350" s="3">
        <f t="shared" si="181"/>
        <v>21306</v>
      </c>
      <c r="AM350" s="3">
        <f t="shared" si="182"/>
        <v>4.1744160253894584</v>
      </c>
      <c r="AN350" s="3">
        <f t="shared" si="183"/>
        <v>14.810075969612155</v>
      </c>
      <c r="AO350" s="3">
        <f t="shared" si="179"/>
        <v>8.0993520518358544</v>
      </c>
      <c r="AP350" s="3">
        <f t="shared" si="184"/>
        <v>1.1995201919232308</v>
      </c>
      <c r="AQ350" s="3">
        <f t="shared" si="185"/>
        <v>13.610555777688923</v>
      </c>
      <c r="AR350" s="19">
        <f t="shared" ref="AR350" si="1050">(Y350/6951482)*100000</f>
        <v>176.63859303670787</v>
      </c>
      <c r="AS350" s="22">
        <f t="shared" ref="AS350" si="1051">(Z350/6951482)*100000</f>
        <v>7.3941067530635909</v>
      </c>
      <c r="AT350" s="19">
        <f t="shared" ref="AT350" si="1052">(N350/6951482)*100000</f>
        <v>490.64357787303481</v>
      </c>
      <c r="AU350" s="22">
        <f t="shared" ref="AU350" si="1053">(O350/6951482)*100000</f>
        <v>931.01010690957708</v>
      </c>
      <c r="AV350" s="2"/>
      <c r="AW350" s="60"/>
      <c r="AX350" s="60"/>
      <c r="BE350" s="6">
        <f t="shared" si="176"/>
        <v>44246</v>
      </c>
      <c r="BF350" s="2">
        <f t="shared" si="225"/>
        <v>234428</v>
      </c>
      <c r="BG350" s="2">
        <f t="shared" si="226"/>
        <v>9786</v>
      </c>
    </row>
    <row r="351" spans="1:71" x14ac:dyDescent="0.3">
      <c r="B351" s="3">
        <v>2</v>
      </c>
      <c r="C351" s="3">
        <v>20</v>
      </c>
      <c r="D351" s="3">
        <v>350</v>
      </c>
      <c r="E351" s="84">
        <f t="shared" si="387"/>
        <v>44247</v>
      </c>
      <c r="F351" s="11">
        <v>8096</v>
      </c>
      <c r="G351" s="11">
        <v>5207</v>
      </c>
      <c r="H351" s="11">
        <v>541</v>
      </c>
      <c r="I351" s="11">
        <v>922</v>
      </c>
      <c r="J351" s="11">
        <f t="shared" si="230"/>
        <v>13303</v>
      </c>
      <c r="K351" s="3">
        <v>1463</v>
      </c>
      <c r="L351" s="2">
        <f t="shared" ref="L351" si="1054">T351-T350</f>
        <v>1463</v>
      </c>
      <c r="N351" s="2">
        <f t="shared" ref="N351" si="1055">SUM(F345:F351)</f>
        <v>35899</v>
      </c>
      <c r="O351" s="11">
        <f t="shared" ref="O351" si="1056">SUM(J345:J351)</f>
        <v>66858</v>
      </c>
      <c r="P351" s="2">
        <f t="shared" ref="P351" si="1057">SUM(K345:K351)</f>
        <v>6881</v>
      </c>
      <c r="R351" s="2">
        <f t="shared" ref="R351" si="1058">(P351/N351)*100</f>
        <v>19.167664837460656</v>
      </c>
      <c r="S351" s="3">
        <f t="shared" ref="S351" si="1059">(P351/O351)*100</f>
        <v>10.291962068862365</v>
      </c>
      <c r="T351" s="3">
        <v>235891</v>
      </c>
      <c r="U351" s="3">
        <v>3775</v>
      </c>
      <c r="V351" s="3">
        <v>316</v>
      </c>
      <c r="W351" s="3">
        <f t="shared" si="130"/>
        <v>3459</v>
      </c>
      <c r="X351" s="3">
        <v>35</v>
      </c>
      <c r="Y351" s="2">
        <f t="shared" ref="Y351" si="1060">SUM(K338:K351)</f>
        <v>12832</v>
      </c>
      <c r="Z351" s="2">
        <f t="shared" ref="Z351" si="1061">SUM(X338:X351)</f>
        <v>519</v>
      </c>
      <c r="AA351" s="19">
        <f t="shared" ref="AA351" si="1062">(Z351/Y351)*100</f>
        <v>4.0445760598503746</v>
      </c>
      <c r="AB351" s="3">
        <v>9821</v>
      </c>
      <c r="AC351" s="3">
        <v>346</v>
      </c>
      <c r="AD351" s="2">
        <f t="shared" ref="AD351" si="1063">SUM(AC338:AC351)</f>
        <v>6948</v>
      </c>
      <c r="AE351" s="2">
        <f t="shared" ref="AE351" si="1064">AD351+Z351</f>
        <v>7467</v>
      </c>
      <c r="AF351" s="2">
        <f t="shared" ref="AF351" si="1065">(Z351/AE351)*100</f>
        <v>6.9505825632784246</v>
      </c>
      <c r="AG351" s="2">
        <f t="shared" ref="AG351" si="1066">Y351/AD351</f>
        <v>1.8468624064478987</v>
      </c>
      <c r="AH351" s="3">
        <v>199978</v>
      </c>
      <c r="AI351" s="3">
        <f t="shared" si="180"/>
        <v>26092</v>
      </c>
      <c r="AJ351" s="3">
        <v>26</v>
      </c>
      <c r="AL351" s="3">
        <f t="shared" si="181"/>
        <v>22317</v>
      </c>
      <c r="AM351" s="3">
        <f t="shared" si="182"/>
        <v>4.1633635874196138</v>
      </c>
      <c r="AN351" s="3">
        <f t="shared" si="183"/>
        <v>14.46803617967193</v>
      </c>
      <c r="AO351" s="3">
        <f t="shared" si="179"/>
        <v>8.370860927152318</v>
      </c>
      <c r="AP351" s="3">
        <f t="shared" si="184"/>
        <v>1.2110991874904184</v>
      </c>
      <c r="AQ351" s="3">
        <f t="shared" si="185"/>
        <v>13.256936992181512</v>
      </c>
      <c r="AR351" s="19">
        <f t="shared" ref="AR351" si="1067">(Y351/6951482)*100000</f>
        <v>184.59373123601557</v>
      </c>
      <c r="AS351" s="22">
        <f t="shared" ref="AS351" si="1068">(Z351/6951482)*100000</f>
        <v>7.4660338615564275</v>
      </c>
      <c r="AT351" s="19">
        <f t="shared" ref="AT351" si="1069">(N351/6951482)*100000</f>
        <v>516.42225355686742</v>
      </c>
      <c r="AU351" s="22">
        <f t="shared" ref="AU351" si="1070">(O351/6951482)*100000</f>
        <v>961.78052392281234</v>
      </c>
      <c r="AV351" s="2"/>
      <c r="AW351" s="60"/>
      <c r="AX351" s="60"/>
      <c r="BE351" s="6">
        <f t="shared" si="176"/>
        <v>44247</v>
      </c>
      <c r="BF351" s="2">
        <f t="shared" si="225"/>
        <v>235891</v>
      </c>
      <c r="BG351" s="2">
        <f t="shared" si="226"/>
        <v>9821</v>
      </c>
    </row>
    <row r="352" spans="1:71" s="46" customFormat="1" x14ac:dyDescent="0.3">
      <c r="A352" s="98" t="s">
        <v>139</v>
      </c>
      <c r="B352" s="46">
        <v>2</v>
      </c>
      <c r="C352" s="46">
        <v>21</v>
      </c>
      <c r="D352" s="46">
        <v>351</v>
      </c>
      <c r="E352" s="83">
        <f t="shared" si="387"/>
        <v>44248</v>
      </c>
      <c r="F352" s="51">
        <v>4130</v>
      </c>
      <c r="G352" s="51">
        <v>1566</v>
      </c>
      <c r="H352" s="51">
        <v>163</v>
      </c>
      <c r="I352" s="51">
        <v>385</v>
      </c>
      <c r="J352" s="51">
        <f t="shared" si="230"/>
        <v>5696</v>
      </c>
      <c r="K352" s="46">
        <v>548</v>
      </c>
      <c r="L352" s="36">
        <f t="shared" ref="L352:L353" si="1071">T352-T351</f>
        <v>548</v>
      </c>
      <c r="M352" s="46">
        <v>6923</v>
      </c>
      <c r="N352" s="36">
        <f t="shared" ref="N352:N353" si="1072">SUM(F346:F352)</f>
        <v>35246</v>
      </c>
      <c r="O352" s="51">
        <f t="shared" ref="O352:O353" si="1073">SUM(J346:J352)</f>
        <v>66017</v>
      </c>
      <c r="P352" s="36">
        <f t="shared" ref="P352:P353" si="1074">SUM(K346:K352)</f>
        <v>6923</v>
      </c>
      <c r="Q352" s="46">
        <v>231</v>
      </c>
      <c r="R352" s="36">
        <f t="shared" ref="R352:R353" si="1075">(P352/N352)*100</f>
        <v>19.64194518526925</v>
      </c>
      <c r="S352" s="46">
        <f t="shared" ref="S352:S353" si="1076">(P352/O352)*100</f>
        <v>10.486692821545965</v>
      </c>
      <c r="T352" s="46">
        <v>236439</v>
      </c>
      <c r="U352" s="46">
        <v>3846</v>
      </c>
      <c r="V352" s="46">
        <v>316</v>
      </c>
      <c r="W352" s="46">
        <f t="shared" si="130"/>
        <v>3530</v>
      </c>
      <c r="X352" s="46">
        <v>18</v>
      </c>
      <c r="Y352" s="36">
        <f t="shared" ref="Y352" si="1077">SUM(K339:K352)</f>
        <v>12887</v>
      </c>
      <c r="Z352" s="36">
        <f t="shared" ref="Z352" si="1078">SUM(X339:X352)</f>
        <v>528</v>
      </c>
      <c r="AA352" s="39">
        <f t="shared" ref="AA352" si="1079">(Z352/Y352)*100</f>
        <v>4.0971521688523316</v>
      </c>
      <c r="AB352" s="46">
        <v>9839</v>
      </c>
      <c r="AC352" s="46">
        <v>160</v>
      </c>
      <c r="AD352" s="36">
        <f t="shared" ref="AD352:AD353" si="1080">SUM(AC339:AC352)</f>
        <v>6947</v>
      </c>
      <c r="AE352" s="36">
        <f t="shared" ref="AE352" si="1081">AD352+Z352</f>
        <v>7475</v>
      </c>
      <c r="AF352" s="36">
        <f t="shared" ref="AF352" si="1082">(Z352/AE352)*100</f>
        <v>7.0635451505016729</v>
      </c>
      <c r="AG352" s="36">
        <f t="shared" ref="AG352" si="1083">Y352/AD352</f>
        <v>1.8550453433136607</v>
      </c>
      <c r="AH352" s="46">
        <v>200138</v>
      </c>
      <c r="AI352" s="46">
        <f t="shared" si="180"/>
        <v>26462</v>
      </c>
      <c r="AJ352" s="46">
        <v>3</v>
      </c>
      <c r="AL352" s="46">
        <f t="shared" si="181"/>
        <v>22616</v>
      </c>
      <c r="AM352" s="46">
        <f t="shared" si="182"/>
        <v>4.1613270230376544</v>
      </c>
      <c r="AN352" s="46">
        <f t="shared" si="183"/>
        <v>14.534048824729801</v>
      </c>
      <c r="AO352" s="46">
        <f t="shared" si="179"/>
        <v>8.2163286531461246</v>
      </c>
      <c r="AP352" s="46">
        <f t="shared" si="184"/>
        <v>1.1941652180485225</v>
      </c>
      <c r="AQ352" s="46">
        <f t="shared" si="185"/>
        <v>13.33988360668128</v>
      </c>
      <c r="AR352" s="39">
        <f t="shared" ref="AR352" si="1084">(Y352/6951482)*100000</f>
        <v>185.3849294294368</v>
      </c>
      <c r="AS352" s="41">
        <f t="shared" ref="AS352" si="1085">(Z352/6951482)*100000</f>
        <v>7.5955026568435331</v>
      </c>
      <c r="AT352" s="39">
        <f t="shared" ref="AT352:AT353" si="1086">(N352/6951482)*100000</f>
        <v>507.02857318770305</v>
      </c>
      <c r="AU352" s="41">
        <f t="shared" ref="AU352:AU353" si="1087">(O352/6951482)*100000</f>
        <v>949.68238427431731</v>
      </c>
      <c r="AV352" s="36"/>
      <c r="AW352" s="61"/>
      <c r="AX352" s="61"/>
      <c r="BA352" s="51"/>
      <c r="BD352" s="51"/>
      <c r="BE352" s="50">
        <f t="shared" si="176"/>
        <v>44248</v>
      </c>
      <c r="BF352" s="36">
        <f t="shared" si="225"/>
        <v>236439</v>
      </c>
      <c r="BG352" s="36">
        <f t="shared" si="226"/>
        <v>9839</v>
      </c>
      <c r="BK352" s="51"/>
      <c r="BL352" s="51"/>
      <c r="BM352" s="51"/>
      <c r="BN352" s="51"/>
      <c r="BO352" s="51"/>
    </row>
    <row r="353" spans="1:67" x14ac:dyDescent="0.3">
      <c r="B353" s="3">
        <v>2</v>
      </c>
      <c r="C353" s="3">
        <v>22</v>
      </c>
      <c r="D353" s="3">
        <v>352</v>
      </c>
      <c r="E353" s="84">
        <f t="shared" si="387"/>
        <v>44249</v>
      </c>
      <c r="F353" s="11">
        <v>1917</v>
      </c>
      <c r="G353" s="11">
        <v>875</v>
      </c>
      <c r="H353" s="11">
        <v>120</v>
      </c>
      <c r="I353" s="11">
        <v>107</v>
      </c>
      <c r="J353" s="11">
        <f t="shared" si="230"/>
        <v>2792</v>
      </c>
      <c r="K353" s="3">
        <v>227</v>
      </c>
      <c r="L353" s="2">
        <f t="shared" si="1071"/>
        <v>227</v>
      </c>
      <c r="N353" s="2">
        <f t="shared" si="1072"/>
        <v>36068</v>
      </c>
      <c r="O353" s="11">
        <f t="shared" si="1073"/>
        <v>66957</v>
      </c>
      <c r="P353" s="2">
        <f t="shared" si="1074"/>
        <v>6987</v>
      </c>
      <c r="R353" s="2">
        <f t="shared" si="1075"/>
        <v>19.371742264611289</v>
      </c>
      <c r="S353" s="3">
        <f t="shared" si="1076"/>
        <v>10.435055334020342</v>
      </c>
      <c r="T353" s="3">
        <v>236666</v>
      </c>
      <c r="U353" s="3">
        <v>3880</v>
      </c>
      <c r="V353" s="3">
        <v>321</v>
      </c>
      <c r="W353" s="3">
        <f t="shared" si="130"/>
        <v>3559</v>
      </c>
      <c r="X353" s="3">
        <v>15</v>
      </c>
      <c r="Y353" s="2">
        <f t="shared" ref="Y353:Y359" si="1088">SUM(K340:K353)</f>
        <v>12932</v>
      </c>
      <c r="Z353" s="2">
        <f t="shared" ref="Z353:Z359" si="1089">SUM(X340:X353)</f>
        <v>523</v>
      </c>
      <c r="AA353" s="19">
        <f t="shared" ref="AA353:AA359" si="1090">(Z353/Y353)*100</f>
        <v>4.0442313640581506</v>
      </c>
      <c r="AB353" s="3">
        <v>9854</v>
      </c>
      <c r="AC353" s="3">
        <v>114</v>
      </c>
      <c r="AD353" s="2">
        <f t="shared" si="1080"/>
        <v>7001</v>
      </c>
      <c r="AE353" s="2">
        <f t="shared" ref="AE353:AE359" si="1091">AD353+Z353</f>
        <v>7524</v>
      </c>
      <c r="AF353" s="2">
        <f t="shared" ref="AF353:AF359" si="1092">(Z353/AE353)*100</f>
        <v>6.9510898458266883</v>
      </c>
      <c r="AG353" s="2">
        <f t="shared" ref="AG353:AG359" si="1093">Y353/AD353</f>
        <v>1.8471646907584631</v>
      </c>
      <c r="AH353" s="3">
        <v>200252</v>
      </c>
      <c r="AI353" s="3">
        <f t="shared" si="180"/>
        <v>26560</v>
      </c>
      <c r="AJ353" s="3">
        <v>3</v>
      </c>
      <c r="AL353" s="3">
        <f t="shared" si="181"/>
        <v>22680</v>
      </c>
      <c r="AM353" s="3">
        <f t="shared" si="182"/>
        <v>4.1636737004892979</v>
      </c>
      <c r="AN353" s="3">
        <f t="shared" si="183"/>
        <v>14.60843373493976</v>
      </c>
      <c r="AO353" s="3">
        <f t="shared" si="179"/>
        <v>8.2731958762886588</v>
      </c>
      <c r="AP353" s="3">
        <f t="shared" si="184"/>
        <v>1.2085843373493976</v>
      </c>
      <c r="AQ353" s="3">
        <f t="shared" si="185"/>
        <v>13.39984939759036</v>
      </c>
      <c r="AR353" s="19">
        <f t="shared" ref="AR353:AS357" si="1094">(Y353/6951482)*100000</f>
        <v>186.0322734058723</v>
      </c>
      <c r="AS353" s="22">
        <f t="shared" si="1094"/>
        <v>7.5235755483506965</v>
      </c>
      <c r="AT353" s="19">
        <f t="shared" si="1086"/>
        <v>518.85338982392534</v>
      </c>
      <c r="AU353" s="22">
        <f t="shared" si="1087"/>
        <v>963.20468067097056</v>
      </c>
      <c r="AV353" s="2"/>
      <c r="AW353" s="60"/>
      <c r="AX353" s="60"/>
      <c r="BE353" s="6">
        <f t="shared" si="176"/>
        <v>44249</v>
      </c>
      <c r="BF353" s="2">
        <f t="shared" si="225"/>
        <v>236666</v>
      </c>
      <c r="BG353" s="2">
        <f t="shared" si="226"/>
        <v>9854</v>
      </c>
    </row>
    <row r="354" spans="1:67" x14ac:dyDescent="0.3">
      <c r="B354" s="3">
        <v>2</v>
      </c>
      <c r="C354" s="3">
        <v>23</v>
      </c>
      <c r="D354" s="3">
        <v>353</v>
      </c>
      <c r="E354" s="84">
        <f t="shared" si="387"/>
        <v>44250</v>
      </c>
      <c r="F354" s="11">
        <v>5659</v>
      </c>
      <c r="G354" s="11">
        <v>8036</v>
      </c>
      <c r="H354" s="11">
        <v>1037</v>
      </c>
      <c r="I354" s="11">
        <v>888</v>
      </c>
      <c r="J354" s="11">
        <f t="shared" si="230"/>
        <v>13695</v>
      </c>
      <c r="K354" s="3">
        <v>1925</v>
      </c>
      <c r="L354" s="2">
        <f t="shared" ref="L354" si="1095">T354-T353</f>
        <v>1925</v>
      </c>
      <c r="N354" s="2">
        <f t="shared" ref="N354" si="1096">SUM(F348:F354)</f>
        <v>37305</v>
      </c>
      <c r="O354" s="11">
        <f t="shared" ref="O354" si="1097">SUM(J348:J354)</f>
        <v>69561</v>
      </c>
      <c r="P354" s="2">
        <f t="shared" ref="P354" si="1098">SUM(K348:K354)</f>
        <v>7844</v>
      </c>
      <c r="R354" s="2">
        <f t="shared" ref="R354" si="1099">(P354/N354)*100</f>
        <v>21.026672027878302</v>
      </c>
      <c r="S354" s="3">
        <f t="shared" ref="S354" si="1100">(P354/O354)*100</f>
        <v>11.276433633789049</v>
      </c>
      <c r="T354" s="3">
        <v>238591</v>
      </c>
      <c r="U354" s="3">
        <v>3933</v>
      </c>
      <c r="V354" s="3">
        <v>334</v>
      </c>
      <c r="W354" s="3">
        <f t="shared" si="130"/>
        <v>3599</v>
      </c>
      <c r="X354" s="3">
        <v>79</v>
      </c>
      <c r="Y354" s="2">
        <f t="shared" si="1088"/>
        <v>13742</v>
      </c>
      <c r="Z354" s="2">
        <f t="shared" si="1089"/>
        <v>513</v>
      </c>
      <c r="AA354" s="19">
        <f t="shared" si="1090"/>
        <v>3.7330810653471111</v>
      </c>
      <c r="AB354" s="3">
        <v>9933</v>
      </c>
      <c r="AC354" s="3">
        <v>777</v>
      </c>
      <c r="AD354" s="2">
        <f t="shared" ref="AD354" si="1101">SUM(AC341:AC354)</f>
        <v>6974</v>
      </c>
      <c r="AE354" s="2">
        <f t="shared" si="1091"/>
        <v>7487</v>
      </c>
      <c r="AF354" s="2">
        <f t="shared" si="1092"/>
        <v>6.8518765860825432</v>
      </c>
      <c r="AG354" s="2">
        <f t="shared" si="1093"/>
        <v>1.9704617149412103</v>
      </c>
      <c r="AH354" s="3">
        <v>201029</v>
      </c>
      <c r="AI354" s="3">
        <f t="shared" si="180"/>
        <v>27629</v>
      </c>
      <c r="AJ354" s="3">
        <v>24</v>
      </c>
      <c r="AL354" s="3">
        <f t="shared" si="181"/>
        <v>23696</v>
      </c>
      <c r="AM354" s="3">
        <f t="shared" si="182"/>
        <v>4.1631914028609627</v>
      </c>
      <c r="AN354" s="3">
        <f t="shared" si="183"/>
        <v>14.235042889717326</v>
      </c>
      <c r="AO354" s="3">
        <f t="shared" si="179"/>
        <v>8.4922451055174175</v>
      </c>
      <c r="AP354" s="3">
        <f t="shared" si="184"/>
        <v>1.2088747330703247</v>
      </c>
      <c r="AQ354" s="3">
        <f t="shared" si="185"/>
        <v>13.026168156647</v>
      </c>
      <c r="AR354" s="19">
        <f t="shared" si="1094"/>
        <v>197.68446498171181</v>
      </c>
      <c r="AS354" s="22">
        <f t="shared" si="1094"/>
        <v>7.3797213313650243</v>
      </c>
      <c r="AT354" s="19">
        <f t="shared" ref="AT354" si="1102">(N354/6951482)*100000</f>
        <v>536.64815646505303</v>
      </c>
      <c r="AU354" s="22">
        <f t="shared" ref="AU354" si="1103">(O354/6951482)*100000</f>
        <v>1000.6643187740399</v>
      </c>
      <c r="AV354" s="2"/>
      <c r="AW354" s="60"/>
      <c r="AX354" s="60"/>
      <c r="BE354" s="6">
        <f t="shared" si="176"/>
        <v>44250</v>
      </c>
      <c r="BF354" s="2">
        <f t="shared" si="225"/>
        <v>238591</v>
      </c>
      <c r="BG354" s="2">
        <f t="shared" si="226"/>
        <v>9933</v>
      </c>
    </row>
    <row r="355" spans="1:67" x14ac:dyDescent="0.3">
      <c r="B355" s="3">
        <v>2</v>
      </c>
      <c r="C355" s="3">
        <v>24</v>
      </c>
      <c r="D355" s="3">
        <v>354</v>
      </c>
      <c r="E355" s="84">
        <f t="shared" si="387"/>
        <v>44251</v>
      </c>
      <c r="F355" s="11">
        <v>7009</v>
      </c>
      <c r="G355" s="11">
        <v>6017</v>
      </c>
      <c r="H355" s="11">
        <v>654</v>
      </c>
      <c r="I355" s="11">
        <v>1146</v>
      </c>
      <c r="J355" s="11">
        <f t="shared" si="230"/>
        <v>13026</v>
      </c>
      <c r="K355" s="3">
        <v>1800</v>
      </c>
      <c r="L355" s="2">
        <f t="shared" ref="L355" si="1104">T355-T354</f>
        <v>1800</v>
      </c>
      <c r="N355" s="2">
        <f t="shared" ref="N355" si="1105">SUM(F349:F355)</f>
        <v>38736</v>
      </c>
      <c r="O355" s="11">
        <f t="shared" ref="O355" si="1106">SUM(J349:J355)</f>
        <v>70983</v>
      </c>
      <c r="P355" s="2">
        <f t="shared" ref="P355" si="1107">SUM(K349:K355)</f>
        <v>8295</v>
      </c>
      <c r="R355" s="2">
        <f t="shared" ref="R355" si="1108">(P355/N355)*100</f>
        <v>21.414188351920693</v>
      </c>
      <c r="S355" s="3">
        <f t="shared" ref="S355" si="1109">(P355/O355)*100</f>
        <v>11.685896623135116</v>
      </c>
      <c r="T355" s="3">
        <v>240391</v>
      </c>
      <c r="U355" s="3">
        <v>4037</v>
      </c>
      <c r="V355" s="3">
        <v>349</v>
      </c>
      <c r="W355" s="3">
        <f t="shared" si="130"/>
        <v>3688</v>
      </c>
      <c r="X355" s="3">
        <v>45</v>
      </c>
      <c r="Y355" s="2">
        <f t="shared" si="1088"/>
        <v>14330</v>
      </c>
      <c r="Z355" s="2">
        <f t="shared" si="1089"/>
        <v>496</v>
      </c>
      <c r="AA355" s="19">
        <f t="shared" si="1090"/>
        <v>3.4612700628053035</v>
      </c>
      <c r="AB355" s="3">
        <v>9978</v>
      </c>
      <c r="AC355" s="3">
        <v>471</v>
      </c>
      <c r="AD355" s="2">
        <f t="shared" ref="AD355" si="1110">SUM(AC342:AC355)</f>
        <v>6986</v>
      </c>
      <c r="AE355" s="2">
        <f t="shared" si="1091"/>
        <v>7482</v>
      </c>
      <c r="AF355" s="2">
        <f t="shared" si="1092"/>
        <v>6.6292435177759952</v>
      </c>
      <c r="AG355" s="2">
        <f t="shared" si="1093"/>
        <v>2.0512453478385342</v>
      </c>
      <c r="AH355" s="3">
        <v>201500</v>
      </c>
      <c r="AI355" s="3">
        <f t="shared" si="180"/>
        <v>28913</v>
      </c>
      <c r="AJ355" s="3">
        <v>37</v>
      </c>
      <c r="AL355" s="3">
        <f t="shared" si="181"/>
        <v>24876</v>
      </c>
      <c r="AM355" s="3">
        <f t="shared" si="182"/>
        <v>4.1507377564051904</v>
      </c>
      <c r="AN355" s="3">
        <f t="shared" si="183"/>
        <v>13.962577387334418</v>
      </c>
      <c r="AO355" s="3">
        <f t="shared" si="179"/>
        <v>8.6450334406737674</v>
      </c>
      <c r="AP355" s="3">
        <f t="shared" si="184"/>
        <v>1.207069484315014</v>
      </c>
      <c r="AQ355" s="3">
        <f t="shared" si="185"/>
        <v>12.755507903019403</v>
      </c>
      <c r="AR355" s="19">
        <f t="shared" si="1094"/>
        <v>206.14309294046939</v>
      </c>
      <c r="AS355" s="22">
        <f t="shared" si="1094"/>
        <v>7.1351691624893805</v>
      </c>
      <c r="AT355" s="19">
        <f t="shared" ref="AT355" si="1111">(N355/6951482)*100000</f>
        <v>557.23369491570293</v>
      </c>
      <c r="AU355" s="22">
        <f t="shared" ref="AU355" si="1112">(O355/6951482)*100000</f>
        <v>1021.1203884294025</v>
      </c>
      <c r="AV355" s="2"/>
      <c r="AW355" s="60"/>
      <c r="AX355" s="60"/>
      <c r="BE355" s="6">
        <f t="shared" si="176"/>
        <v>44251</v>
      </c>
      <c r="BF355" s="2">
        <f t="shared" si="225"/>
        <v>240391</v>
      </c>
      <c r="BG355" s="2">
        <f t="shared" si="226"/>
        <v>9978</v>
      </c>
    </row>
    <row r="356" spans="1:67" x14ac:dyDescent="0.3">
      <c r="B356" s="3">
        <v>2</v>
      </c>
      <c r="C356" s="3">
        <v>25</v>
      </c>
      <c r="D356" s="3">
        <v>355</v>
      </c>
      <c r="E356" s="84">
        <f t="shared" si="387"/>
        <v>44252</v>
      </c>
      <c r="F356" s="11">
        <v>6331</v>
      </c>
      <c r="G356" s="11">
        <v>5735</v>
      </c>
      <c r="H356" s="11">
        <v>712</v>
      </c>
      <c r="I356" s="11">
        <v>1021</v>
      </c>
      <c r="J356" s="11">
        <f t="shared" si="230"/>
        <v>12066</v>
      </c>
      <c r="K356" s="3">
        <v>1733</v>
      </c>
      <c r="L356" s="2">
        <f t="shared" ref="L356" si="1113">T356-T355</f>
        <v>1733</v>
      </c>
      <c r="N356" s="2">
        <f t="shared" ref="N356" si="1114">SUM(F350:F356)</f>
        <v>39066</v>
      </c>
      <c r="O356" s="11">
        <f t="shared" ref="O356" si="1115">SUM(J350:J356)</f>
        <v>71504</v>
      </c>
      <c r="P356" s="2">
        <f t="shared" ref="P356" si="1116">SUM(K350:K356)</f>
        <v>8782</v>
      </c>
      <c r="R356" s="2">
        <f t="shared" ref="R356" si="1117">(P356/N356)*100</f>
        <v>22.479905800440282</v>
      </c>
      <c r="S356" s="3">
        <f t="shared" ref="S356" si="1118">(P356/O356)*100</f>
        <v>12.28183038711121</v>
      </c>
      <c r="T356" s="3">
        <v>242124</v>
      </c>
      <c r="U356" s="3">
        <v>4202</v>
      </c>
      <c r="V356" s="3">
        <v>369</v>
      </c>
      <c r="W356" s="3">
        <f t="shared" si="130"/>
        <v>3833</v>
      </c>
      <c r="X356" s="3">
        <v>48</v>
      </c>
      <c r="Y356" s="2">
        <f t="shared" si="1088"/>
        <v>15150</v>
      </c>
      <c r="Z356" s="2">
        <f t="shared" si="1089"/>
        <v>499</v>
      </c>
      <c r="AA356" s="19">
        <f t="shared" si="1090"/>
        <v>3.2937293729372938</v>
      </c>
      <c r="AB356" s="3">
        <v>10026</v>
      </c>
      <c r="AC356" s="3">
        <v>505</v>
      </c>
      <c r="AD356" s="2">
        <f t="shared" ref="AD356" si="1119">SUM(AC343:AC356)</f>
        <v>6794</v>
      </c>
      <c r="AE356" s="2">
        <f t="shared" si="1091"/>
        <v>7293</v>
      </c>
      <c r="AF356" s="2">
        <f t="shared" si="1092"/>
        <v>6.8421774304127245</v>
      </c>
      <c r="AG356" s="2">
        <f t="shared" si="1093"/>
        <v>2.2299087430085369</v>
      </c>
      <c r="AH356" s="3">
        <v>202005</v>
      </c>
      <c r="AI356" s="3">
        <f t="shared" si="180"/>
        <v>30093</v>
      </c>
      <c r="AJ356" s="3">
        <v>46</v>
      </c>
      <c r="AL356" s="3">
        <f t="shared" si="181"/>
        <v>25891</v>
      </c>
      <c r="AM356" s="3">
        <f t="shared" si="182"/>
        <v>4.1408534469941021</v>
      </c>
      <c r="AN356" s="3">
        <f t="shared" si="183"/>
        <v>13.963380188083608</v>
      </c>
      <c r="AO356" s="3">
        <f t="shared" si="179"/>
        <v>8.7815326035221322</v>
      </c>
      <c r="AP356" s="3">
        <f t="shared" si="184"/>
        <v>1.2261987837703121</v>
      </c>
      <c r="AQ356" s="3">
        <f t="shared" si="185"/>
        <v>12.737181404313294</v>
      </c>
      <c r="AR356" s="19">
        <f t="shared" si="1094"/>
        <v>217.93913873329458</v>
      </c>
      <c r="AS356" s="22">
        <f t="shared" si="1094"/>
        <v>7.1783254275850821</v>
      </c>
      <c r="AT356" s="19">
        <f t="shared" ref="AT356" si="1120">(N356/6951482)*100000</f>
        <v>561.98088407623004</v>
      </c>
      <c r="AU356" s="22">
        <f t="shared" ref="AU356" si="1121">(O356/6951482)*100000</f>
        <v>1028.6151931343561</v>
      </c>
      <c r="AV356" s="2"/>
      <c r="AW356" s="60"/>
      <c r="AX356" s="60"/>
      <c r="BE356" s="6">
        <f t="shared" si="176"/>
        <v>44252</v>
      </c>
      <c r="BF356" s="2">
        <f t="shared" si="225"/>
        <v>242124</v>
      </c>
      <c r="BG356" s="2">
        <f t="shared" si="226"/>
        <v>10026</v>
      </c>
    </row>
    <row r="357" spans="1:67" x14ac:dyDescent="0.3">
      <c r="B357" s="3">
        <v>2</v>
      </c>
      <c r="C357" s="3">
        <v>26</v>
      </c>
      <c r="D357" s="3">
        <v>356</v>
      </c>
      <c r="E357" s="84">
        <f t="shared" si="387"/>
        <v>44253</v>
      </c>
      <c r="F357" s="11">
        <v>7225</v>
      </c>
      <c r="G357" s="11">
        <v>5420</v>
      </c>
      <c r="H357" s="11">
        <v>627</v>
      </c>
      <c r="I357" s="11">
        <v>1195</v>
      </c>
      <c r="J357" s="11">
        <f t="shared" si="230"/>
        <v>12645</v>
      </c>
      <c r="K357" s="3">
        <v>1822</v>
      </c>
      <c r="L357" s="2">
        <f t="shared" ref="L357" si="1122">T357-T356</f>
        <v>1822</v>
      </c>
      <c r="N357" s="2">
        <f t="shared" ref="N357" si="1123">SUM(F351:F357)</f>
        <v>40367</v>
      </c>
      <c r="O357" s="11">
        <f t="shared" ref="O357" si="1124">SUM(J351:J357)</f>
        <v>73223</v>
      </c>
      <c r="P357" s="2">
        <f t="shared" ref="P357" si="1125">SUM(K351:K357)</f>
        <v>9518</v>
      </c>
      <c r="R357" s="2">
        <f t="shared" ref="R357" si="1126">(P357/N357)*100</f>
        <v>23.578665741818813</v>
      </c>
      <c r="S357" s="3">
        <f t="shared" ref="S357" si="1127">(P357/O357)*100</f>
        <v>12.998647965803094</v>
      </c>
      <c r="T357" s="3">
        <v>243946</v>
      </c>
      <c r="U357" s="3">
        <v>4368</v>
      </c>
      <c r="V357" s="3">
        <v>370</v>
      </c>
      <c r="W357" s="3">
        <f t="shared" si="130"/>
        <v>3998</v>
      </c>
      <c r="X357" s="3">
        <v>53</v>
      </c>
      <c r="Y357" s="2">
        <f t="shared" si="1088"/>
        <v>15902</v>
      </c>
      <c r="Z357" s="2">
        <f t="shared" si="1089"/>
        <v>518</v>
      </c>
      <c r="AA357" s="19">
        <f t="shared" si="1090"/>
        <v>3.2574518928436671</v>
      </c>
      <c r="AB357" s="3">
        <v>10079</v>
      </c>
      <c r="AC357" s="3">
        <v>689</v>
      </c>
      <c r="AD357" s="2">
        <f t="shared" ref="AD357" si="1128">SUM(AC344:AC357)</f>
        <v>7012</v>
      </c>
      <c r="AE357" s="2">
        <f t="shared" si="1091"/>
        <v>7530</v>
      </c>
      <c r="AF357" s="2">
        <f t="shared" si="1092"/>
        <v>6.8791500664010634</v>
      </c>
      <c r="AG357" s="2">
        <f t="shared" si="1093"/>
        <v>2.2678265830005704</v>
      </c>
      <c r="AH357" s="99">
        <v>202694</v>
      </c>
      <c r="AI357" s="3">
        <f t="shared" si="180"/>
        <v>31173</v>
      </c>
      <c r="AJ357" s="3">
        <v>43</v>
      </c>
      <c r="AL357" s="3">
        <f t="shared" ref="AL357:AL380" si="1129">AI357-U357</f>
        <v>26805</v>
      </c>
      <c r="AM357" s="3">
        <f t="shared" ref="AM357:AM380" si="1130">(AB357/T357)*100</f>
        <v>4.1316520869372733</v>
      </c>
      <c r="AN357" s="3">
        <f t="shared" ref="AN357:AN380" si="1131">(U357/AI357)*100</f>
        <v>14.012125878163795</v>
      </c>
      <c r="AO357" s="3">
        <f t="shared" ref="AO357:AO380" si="1132">(V357/U357)*100</f>
        <v>8.4706959706959708</v>
      </c>
      <c r="AP357" s="3">
        <f t="shared" ref="AP357:AP380" si="1133">(V357/AI357)*100</f>
        <v>1.1869245821704681</v>
      </c>
      <c r="AQ357" s="3">
        <f t="shared" ref="AQ357:AQ380" si="1134">(W357/AI357)*100</f>
        <v>12.825201295993327</v>
      </c>
      <c r="AR357" s="19">
        <f t="shared" si="1094"/>
        <v>228.75697585061715</v>
      </c>
      <c r="AS357" s="22">
        <f t="shared" si="1094"/>
        <v>7.4516484398578609</v>
      </c>
      <c r="AT357" s="19">
        <f t="shared" ref="AT357" si="1135">(N357/6951482)*100000</f>
        <v>580.69631770606611</v>
      </c>
      <c r="AU357" s="22">
        <f t="shared" ref="AU357" si="1136">(O357/6951482)*100000</f>
        <v>1053.3437330341933</v>
      </c>
      <c r="AV357" s="2"/>
      <c r="AW357" s="60"/>
      <c r="AX357" s="60"/>
      <c r="BE357" s="6">
        <f t="shared" si="176"/>
        <v>44253</v>
      </c>
      <c r="BF357" s="2">
        <f t="shared" si="225"/>
        <v>243946</v>
      </c>
      <c r="BG357" s="2">
        <f t="shared" si="226"/>
        <v>10079</v>
      </c>
    </row>
    <row r="358" spans="1:67" x14ac:dyDescent="0.3">
      <c r="B358" s="3">
        <v>2</v>
      </c>
      <c r="C358" s="3">
        <v>27</v>
      </c>
      <c r="D358" s="3">
        <v>357</v>
      </c>
      <c r="E358" s="84">
        <f t="shared" si="387"/>
        <v>44254</v>
      </c>
      <c r="F358" s="11">
        <v>7964</v>
      </c>
      <c r="G358" s="11">
        <v>5733</v>
      </c>
      <c r="H358" s="11">
        <v>682</v>
      </c>
      <c r="I358" s="11">
        <v>999</v>
      </c>
      <c r="J358" s="11">
        <f t="shared" si="230"/>
        <v>13697</v>
      </c>
      <c r="K358" s="3">
        <v>1681</v>
      </c>
      <c r="L358" s="2">
        <f t="shared" ref="L358" si="1137">T358-T357</f>
        <v>1681</v>
      </c>
      <c r="N358" s="2">
        <f t="shared" ref="N358" si="1138">SUM(F352:F358)</f>
        <v>40235</v>
      </c>
      <c r="O358" s="11">
        <f t="shared" ref="O358" si="1139">SUM(J352:J358)</f>
        <v>73617</v>
      </c>
      <c r="P358" s="2">
        <f t="shared" ref="P358" si="1140">SUM(K352:K358)</f>
        <v>9736</v>
      </c>
      <c r="R358" s="2">
        <f t="shared" ref="R358" si="1141">(P358/N358)*100</f>
        <v>24.197837703491984</v>
      </c>
      <c r="S358" s="3">
        <f t="shared" ref="S358" si="1142">(P358/O358)*100</f>
        <v>13.225206134452641</v>
      </c>
      <c r="T358" s="3">
        <v>245627</v>
      </c>
      <c r="U358" s="3">
        <v>4502</v>
      </c>
      <c r="V358" s="3">
        <v>378</v>
      </c>
      <c r="W358" s="3">
        <f t="shared" si="130"/>
        <v>4124</v>
      </c>
      <c r="X358" s="3">
        <v>49</v>
      </c>
      <c r="Y358" s="2">
        <f t="shared" si="1088"/>
        <v>16617</v>
      </c>
      <c r="Z358" s="2">
        <f t="shared" si="1089"/>
        <v>534</v>
      </c>
      <c r="AA358" s="19">
        <f t="shared" si="1090"/>
        <v>3.2135764578443764</v>
      </c>
      <c r="AB358" s="3">
        <v>10128</v>
      </c>
      <c r="AC358" s="3">
        <v>800</v>
      </c>
      <c r="AD358" s="2">
        <f t="shared" ref="AD358" si="1143">SUM(AC345:AC358)</f>
        <v>7290</v>
      </c>
      <c r="AE358" s="2">
        <f t="shared" si="1091"/>
        <v>7824</v>
      </c>
      <c r="AF358" s="2">
        <f t="shared" si="1092"/>
        <v>6.8251533742331283</v>
      </c>
      <c r="AG358" s="2">
        <f t="shared" si="1093"/>
        <v>2.2794238683127572</v>
      </c>
      <c r="AH358" s="3">
        <v>203494</v>
      </c>
      <c r="AI358" s="3">
        <f t="shared" si="180"/>
        <v>32005</v>
      </c>
      <c r="AJ358" s="3">
        <v>40</v>
      </c>
      <c r="AL358" s="3">
        <f t="shared" si="1129"/>
        <v>27503</v>
      </c>
      <c r="AM358" s="3">
        <f t="shared" si="1130"/>
        <v>4.1233252044767061</v>
      </c>
      <c r="AN358" s="3">
        <f t="shared" si="1131"/>
        <v>14.066552101234182</v>
      </c>
      <c r="AO358" s="3">
        <f t="shared" si="1132"/>
        <v>8.3962683251888048</v>
      </c>
      <c r="AP358" s="3">
        <f t="shared" si="1133"/>
        <v>1.1810654585221059</v>
      </c>
      <c r="AQ358" s="3">
        <f t="shared" si="1134"/>
        <v>12.885486642712078</v>
      </c>
      <c r="AR358" s="19">
        <f t="shared" ref="AR358" si="1144">(Y358/6951482)*100000</f>
        <v>239.0425523650928</v>
      </c>
      <c r="AS358" s="22">
        <f t="shared" ref="AS358" si="1145">(Z358/6951482)*100000</f>
        <v>7.6818151870349372</v>
      </c>
      <c r="AT358" s="19">
        <f t="shared" ref="AT358" si="1146">(N358/6951482)*100000</f>
        <v>578.79744204185533</v>
      </c>
      <c r="AU358" s="22">
        <f t="shared" ref="AU358" si="1147">(O358/6951482)*100000</f>
        <v>1059.0115891834287</v>
      </c>
      <c r="AV358" s="2"/>
      <c r="AW358" s="60"/>
      <c r="AX358" s="60"/>
      <c r="BE358" s="6">
        <f t="shared" si="176"/>
        <v>44254</v>
      </c>
      <c r="BF358" s="2">
        <f t="shared" si="225"/>
        <v>245627</v>
      </c>
      <c r="BG358" s="2">
        <f t="shared" si="226"/>
        <v>10128</v>
      </c>
    </row>
    <row r="359" spans="1:67" s="46" customFormat="1" x14ac:dyDescent="0.3">
      <c r="A359" s="98" t="s">
        <v>140</v>
      </c>
      <c r="B359" s="46">
        <v>2</v>
      </c>
      <c r="C359" s="98">
        <v>28</v>
      </c>
      <c r="D359" s="46">
        <v>358</v>
      </c>
      <c r="E359" s="83">
        <f t="shared" si="387"/>
        <v>44255</v>
      </c>
      <c r="F359" s="51">
        <v>5742</v>
      </c>
      <c r="G359" s="51">
        <v>2734</v>
      </c>
      <c r="H359" s="51">
        <v>347</v>
      </c>
      <c r="I359" s="51">
        <v>732</v>
      </c>
      <c r="J359" s="51">
        <f t="shared" si="230"/>
        <v>8476</v>
      </c>
      <c r="K359" s="46">
        <v>1079</v>
      </c>
      <c r="L359" s="36">
        <f t="shared" ref="L359:L360" si="1148">T359-T358</f>
        <v>1079</v>
      </c>
      <c r="M359" s="46">
        <v>10267</v>
      </c>
      <c r="N359" s="36">
        <f t="shared" ref="N359:N360" si="1149">SUM(F353:F359)</f>
        <v>41847</v>
      </c>
      <c r="O359" s="51">
        <f t="shared" ref="O359:O360" si="1150">SUM(J353:J359)</f>
        <v>76397</v>
      </c>
      <c r="P359" s="36">
        <f t="shared" ref="P359:P360" si="1151">SUM(K353:K359)</f>
        <v>10267</v>
      </c>
      <c r="Q359" s="46">
        <v>328</v>
      </c>
      <c r="R359" s="36">
        <f t="shared" ref="R359:R360" si="1152">(P359/N359)*100</f>
        <v>24.534614189786605</v>
      </c>
      <c r="S359" s="46">
        <f t="shared" ref="S359:S360" si="1153">(P359/O359)*100</f>
        <v>13.439009385185283</v>
      </c>
      <c r="T359" s="46">
        <v>246706</v>
      </c>
      <c r="U359" s="46">
        <v>4674</v>
      </c>
      <c r="V359" s="46">
        <v>380</v>
      </c>
      <c r="W359" s="46">
        <f t="shared" si="130"/>
        <v>4294</v>
      </c>
      <c r="X359" s="46">
        <v>39</v>
      </c>
      <c r="Y359" s="36">
        <f t="shared" si="1088"/>
        <v>17190</v>
      </c>
      <c r="Z359" s="36">
        <f t="shared" si="1089"/>
        <v>559</v>
      </c>
      <c r="AA359" s="39">
        <f t="shared" si="1090"/>
        <v>3.2518906340895866</v>
      </c>
      <c r="AB359" s="46">
        <v>10167</v>
      </c>
      <c r="AC359" s="46">
        <v>1643</v>
      </c>
      <c r="AD359" s="36">
        <f t="shared" ref="AD359:AD360" si="1154">SUM(AC346:AC359)</f>
        <v>8544</v>
      </c>
      <c r="AE359" s="36">
        <f t="shared" si="1091"/>
        <v>9103</v>
      </c>
      <c r="AF359" s="36">
        <f t="shared" si="1092"/>
        <v>6.1408326925189503</v>
      </c>
      <c r="AG359" s="36">
        <f t="shared" si="1093"/>
        <v>2.0119382022471912</v>
      </c>
      <c r="AH359" s="46">
        <v>205137</v>
      </c>
      <c r="AI359" s="46">
        <f t="shared" si="180"/>
        <v>31402</v>
      </c>
      <c r="AJ359" s="46">
        <v>24</v>
      </c>
      <c r="AL359" s="46">
        <f t="shared" si="1129"/>
        <v>26728</v>
      </c>
      <c r="AM359" s="46">
        <f t="shared" si="1130"/>
        <v>4.121099608440816</v>
      </c>
      <c r="AN359" s="46">
        <f t="shared" si="1131"/>
        <v>14.884402267371504</v>
      </c>
      <c r="AO359" s="46">
        <f t="shared" si="1132"/>
        <v>8.1300813008130071</v>
      </c>
      <c r="AP359" s="46">
        <f t="shared" si="1133"/>
        <v>1.210114005477358</v>
      </c>
      <c r="AQ359" s="46">
        <f t="shared" si="1134"/>
        <v>13.674288261894146</v>
      </c>
      <c r="AR359" s="39">
        <f t="shared" ref="AR359:AR360" si="1155">(Y359/6951482)*100000</f>
        <v>247.28539899837185</v>
      </c>
      <c r="AS359" s="41">
        <f t="shared" ref="AS359:AS360" si="1156">(Z359/6951482)*100000</f>
        <v>8.04145072949912</v>
      </c>
      <c r="AT359" s="39">
        <f t="shared" ref="AT359:AT360" si="1157">(N359/6951482)*100000</f>
        <v>601.98674181994579</v>
      </c>
      <c r="AU359" s="41">
        <f t="shared" ref="AU359:AU360" si="1158">(O359/6951482)*100000</f>
        <v>1099.0030615054459</v>
      </c>
      <c r="AV359" s="36"/>
      <c r="AW359" s="61"/>
      <c r="AX359" s="61"/>
      <c r="BA359" s="51"/>
      <c r="BD359" s="51"/>
      <c r="BE359" s="50">
        <f t="shared" si="176"/>
        <v>44255</v>
      </c>
      <c r="BF359" s="36">
        <f t="shared" si="225"/>
        <v>246706</v>
      </c>
      <c r="BG359" s="36">
        <f t="shared" si="226"/>
        <v>10167</v>
      </c>
      <c r="BK359" s="51"/>
      <c r="BL359" s="51"/>
      <c r="BM359" s="51"/>
      <c r="BN359" s="51"/>
      <c r="BO359" s="51"/>
    </row>
    <row r="360" spans="1:67" x14ac:dyDescent="0.3">
      <c r="B360" s="3">
        <v>3</v>
      </c>
      <c r="C360" s="3">
        <v>1</v>
      </c>
      <c r="D360" s="3">
        <v>359</v>
      </c>
      <c r="E360" s="84">
        <f t="shared" si="387"/>
        <v>44256</v>
      </c>
      <c r="F360" s="11">
        <v>1595</v>
      </c>
      <c r="G360" s="11">
        <v>936</v>
      </c>
      <c r="H360" s="11">
        <v>177</v>
      </c>
      <c r="I360" s="11">
        <v>155</v>
      </c>
      <c r="J360" s="11">
        <f t="shared" si="230"/>
        <v>2531</v>
      </c>
      <c r="K360" s="3">
        <v>332</v>
      </c>
      <c r="L360" s="2">
        <f t="shared" si="1148"/>
        <v>332</v>
      </c>
      <c r="N360" s="2">
        <f t="shared" si="1149"/>
        <v>41525</v>
      </c>
      <c r="O360" s="11">
        <f t="shared" si="1150"/>
        <v>76136</v>
      </c>
      <c r="P360" s="2">
        <f t="shared" si="1151"/>
        <v>10372</v>
      </c>
      <c r="R360" s="2">
        <f t="shared" si="1152"/>
        <v>24.977724262492472</v>
      </c>
      <c r="S360" s="3">
        <f t="shared" si="1153"/>
        <v>13.622990438163288</v>
      </c>
      <c r="T360" s="3">
        <v>247038</v>
      </c>
      <c r="U360" s="3">
        <v>4744</v>
      </c>
      <c r="V360" s="3">
        <v>394</v>
      </c>
      <c r="W360" s="3">
        <f t="shared" si="130"/>
        <v>4350</v>
      </c>
      <c r="X360" s="3">
        <v>24</v>
      </c>
      <c r="Y360" s="2">
        <f t="shared" ref="Y360" si="1159">SUM(K347:K360)</f>
        <v>17359</v>
      </c>
      <c r="Z360" s="2">
        <f t="shared" ref="Z360" si="1160">SUM(X347:X360)</f>
        <v>567</v>
      </c>
      <c r="AA360" s="19">
        <f t="shared" ref="AA360" si="1161">(Z360/Y360)*100</f>
        <v>3.2663171841695946</v>
      </c>
      <c r="AB360" s="3">
        <v>10191</v>
      </c>
      <c r="AC360" s="3">
        <v>408</v>
      </c>
      <c r="AD360" s="2">
        <f t="shared" si="1154"/>
        <v>8625</v>
      </c>
      <c r="AE360" s="2">
        <f t="shared" ref="AE360" si="1162">AD360+Z360</f>
        <v>9192</v>
      </c>
      <c r="AF360" s="2">
        <f t="shared" ref="AF360" si="1163">(Z360/AE360)*100</f>
        <v>6.1684073107049615</v>
      </c>
      <c r="AG360" s="2">
        <f t="shared" ref="AG360" si="1164">Y360/AD360</f>
        <v>2.0126376811594202</v>
      </c>
      <c r="AH360" s="3">
        <v>205545</v>
      </c>
      <c r="AI360" s="3">
        <f t="shared" si="180"/>
        <v>31302</v>
      </c>
      <c r="AJ360" s="3">
        <v>4</v>
      </c>
      <c r="AL360" s="3">
        <f t="shared" si="1129"/>
        <v>26558</v>
      </c>
      <c r="AM360" s="3">
        <f t="shared" si="1130"/>
        <v>4.1252762732858912</v>
      </c>
      <c r="AN360" s="3">
        <f t="shared" si="1131"/>
        <v>15.155581113027921</v>
      </c>
      <c r="AO360" s="3">
        <f t="shared" si="1132"/>
        <v>8.3052276559865099</v>
      </c>
      <c r="AP360" s="3">
        <f t="shared" si="1133"/>
        <v>1.258705514024663</v>
      </c>
      <c r="AQ360" s="3">
        <f t="shared" si="1134"/>
        <v>13.896875599003259</v>
      </c>
      <c r="AR360" s="19">
        <f t="shared" si="1155"/>
        <v>249.71653526542971</v>
      </c>
      <c r="AS360" s="22">
        <f t="shared" si="1156"/>
        <v>8.1565341030876581</v>
      </c>
      <c r="AT360" s="19">
        <f t="shared" si="1157"/>
        <v>597.35463603300707</v>
      </c>
      <c r="AU360" s="22">
        <f t="shared" si="1158"/>
        <v>1095.2484664421199</v>
      </c>
      <c r="AV360" s="2"/>
      <c r="AW360" s="60"/>
      <c r="AX360" s="60"/>
      <c r="BE360" s="6">
        <f t="shared" si="176"/>
        <v>44256</v>
      </c>
      <c r="BF360" s="2">
        <f t="shared" si="225"/>
        <v>247038</v>
      </c>
      <c r="BG360" s="2">
        <f t="shared" si="226"/>
        <v>10191</v>
      </c>
    </row>
    <row r="361" spans="1:67" x14ac:dyDescent="0.3">
      <c r="B361" s="3">
        <v>3</v>
      </c>
      <c r="C361" s="3">
        <v>2</v>
      </c>
      <c r="D361" s="3">
        <v>360</v>
      </c>
      <c r="E361" s="84">
        <f t="shared" si="387"/>
        <v>44257</v>
      </c>
      <c r="F361" s="11">
        <v>7735</v>
      </c>
      <c r="G361" s="11">
        <v>8444</v>
      </c>
      <c r="H361" s="11">
        <v>1365</v>
      </c>
      <c r="I361" s="11">
        <v>1223</v>
      </c>
      <c r="J361" s="11">
        <f t="shared" si="230"/>
        <v>16179</v>
      </c>
      <c r="K361" s="3">
        <v>2588</v>
      </c>
      <c r="L361" s="2">
        <f t="shared" ref="L361" si="1165">T361-T360</f>
        <v>2588</v>
      </c>
      <c r="N361" s="2">
        <f t="shared" ref="N361" si="1166">SUM(F355:F361)</f>
        <v>43601</v>
      </c>
      <c r="O361" s="11">
        <f t="shared" ref="O361" si="1167">SUM(J355:J361)</f>
        <v>78620</v>
      </c>
      <c r="P361" s="2">
        <f t="shared" ref="P361" si="1168">SUM(K355:K361)</f>
        <v>11035</v>
      </c>
      <c r="R361" s="2">
        <f t="shared" ref="R361" si="1169">(P361/N361)*100</f>
        <v>25.309052544666404</v>
      </c>
      <c r="S361" s="3">
        <f t="shared" ref="S361" si="1170">(P361/O361)*100</f>
        <v>14.035868735690665</v>
      </c>
      <c r="T361" s="3">
        <v>249626</v>
      </c>
      <c r="U361" s="3">
        <v>4777</v>
      </c>
      <c r="V361" s="3">
        <v>414</v>
      </c>
      <c r="W361" s="3">
        <f t="shared" si="130"/>
        <v>4363</v>
      </c>
      <c r="X361" s="3">
        <v>117</v>
      </c>
      <c r="Y361" s="2">
        <f t="shared" ref="Y361" si="1171">SUM(K348:K361)</f>
        <v>18879</v>
      </c>
      <c r="Z361" s="2">
        <f t="shared" ref="Z361" si="1172">SUM(X348:X361)</f>
        <v>637</v>
      </c>
      <c r="AA361" s="19">
        <f t="shared" ref="AA361" si="1173">(Z361/Y361)*100</f>
        <v>3.3741193919169445</v>
      </c>
      <c r="AB361" s="3">
        <v>10308</v>
      </c>
      <c r="AC361" s="3">
        <v>1085</v>
      </c>
      <c r="AD361" s="2">
        <f t="shared" ref="AD361" si="1174">SUM(AC348:AC361)</f>
        <v>9054</v>
      </c>
      <c r="AE361" s="2">
        <f t="shared" ref="AE361" si="1175">AD361+Z361</f>
        <v>9691</v>
      </c>
      <c r="AF361" s="2">
        <f t="shared" ref="AF361" si="1176">(Z361/AE361)*100</f>
        <v>6.5731090702713848</v>
      </c>
      <c r="AG361" s="2">
        <f t="shared" ref="AG361" si="1177">Y361/AD361</f>
        <v>2.0851557322730283</v>
      </c>
      <c r="AH361" s="3">
        <v>206630</v>
      </c>
      <c r="AI361" s="3">
        <f t="shared" si="180"/>
        <v>32688</v>
      </c>
      <c r="AJ361" s="3">
        <v>33</v>
      </c>
      <c r="AL361" s="3">
        <f t="shared" si="1129"/>
        <v>27911</v>
      </c>
      <c r="AM361" s="3">
        <f t="shared" si="1130"/>
        <v>4.1293775488130242</v>
      </c>
      <c r="AN361" s="3">
        <f t="shared" si="1131"/>
        <v>14.613925599608418</v>
      </c>
      <c r="AO361" s="3">
        <f t="shared" si="1132"/>
        <v>8.6665271090642655</v>
      </c>
      <c r="AP361" s="3">
        <f t="shared" si="1133"/>
        <v>1.2665198237885462</v>
      </c>
      <c r="AQ361" s="3">
        <f t="shared" si="1134"/>
        <v>13.347405775819873</v>
      </c>
      <c r="AR361" s="19">
        <f t="shared" ref="AR361" si="1178">(Y361/6951482)*100000</f>
        <v>271.582376247252</v>
      </c>
      <c r="AS361" s="22">
        <f t="shared" ref="AS361" si="1179">(Z361/6951482)*100000</f>
        <v>9.1635136219873683</v>
      </c>
      <c r="AT361" s="19">
        <f t="shared" ref="AT361" si="1180">(N361/6951482)*100000</f>
        <v>627.21877147923283</v>
      </c>
      <c r="AU361" s="22">
        <f t="shared" ref="AU361" si="1181">(O361/6951482)*100000</f>
        <v>1130.9818539413611</v>
      </c>
      <c r="AV361" s="2"/>
      <c r="AW361" s="60"/>
      <c r="AX361" s="60"/>
      <c r="BE361" s="6">
        <f t="shared" si="176"/>
        <v>44257</v>
      </c>
      <c r="BF361" s="2">
        <f t="shared" si="225"/>
        <v>249626</v>
      </c>
      <c r="BG361" s="2">
        <f t="shared" si="226"/>
        <v>10308</v>
      </c>
    </row>
    <row r="362" spans="1:67" x14ac:dyDescent="0.3">
      <c r="B362" s="3">
        <v>3</v>
      </c>
      <c r="C362" s="3">
        <v>3</v>
      </c>
      <c r="D362" s="3">
        <v>361</v>
      </c>
      <c r="E362" s="84">
        <f t="shared" si="387"/>
        <v>44258</v>
      </c>
      <c r="F362" s="11">
        <v>8233</v>
      </c>
      <c r="G362" s="11">
        <v>6330</v>
      </c>
      <c r="H362" s="11">
        <v>904</v>
      </c>
      <c r="I362" s="11">
        <v>1499</v>
      </c>
      <c r="J362" s="11">
        <f t="shared" si="230"/>
        <v>14563</v>
      </c>
      <c r="K362" s="3">
        <v>2403</v>
      </c>
      <c r="L362" s="2">
        <f t="shared" ref="L362" si="1182">T362-T361</f>
        <v>2403</v>
      </c>
      <c r="N362" s="2">
        <f t="shared" ref="N362" si="1183">SUM(F356:F362)</f>
        <v>44825</v>
      </c>
      <c r="O362" s="11">
        <f t="shared" ref="O362" si="1184">SUM(J356:J362)</f>
        <v>80157</v>
      </c>
      <c r="P362" s="2">
        <f t="shared" ref="P362" si="1185">SUM(K356:K362)</f>
        <v>11638</v>
      </c>
      <c r="R362" s="2">
        <f t="shared" ref="R362" si="1186">(P362/N362)*100</f>
        <v>25.963190184049079</v>
      </c>
      <c r="S362" s="3">
        <f t="shared" ref="S362" si="1187">(P362/O362)*100</f>
        <v>14.519006449842184</v>
      </c>
      <c r="T362" s="3">
        <v>252029</v>
      </c>
      <c r="U362" s="3">
        <v>5009</v>
      </c>
      <c r="V362" s="3">
        <v>423</v>
      </c>
      <c r="W362" s="3">
        <f t="shared" si="130"/>
        <v>4586</v>
      </c>
      <c r="X362" s="3">
        <v>83</v>
      </c>
      <c r="Y362" s="2">
        <f t="shared" ref="Y362" si="1188">SUM(K349:K362)</f>
        <v>19933</v>
      </c>
      <c r="Z362" s="2">
        <f t="shared" ref="Z362" si="1189">SUM(X349:X362)</f>
        <v>688</v>
      </c>
      <c r="AA362" s="19">
        <f t="shared" ref="AA362" si="1190">(Z362/Y362)*100</f>
        <v>3.4515627351627955</v>
      </c>
      <c r="AB362" s="3">
        <v>10391</v>
      </c>
      <c r="AC362" s="3">
        <v>1781</v>
      </c>
      <c r="AD362" s="2">
        <f t="shared" ref="AD362" si="1191">SUM(AC349:AC362)</f>
        <v>10087</v>
      </c>
      <c r="AE362" s="2">
        <f t="shared" ref="AE362" si="1192">AD362+Z362</f>
        <v>10775</v>
      </c>
      <c r="AF362" s="2">
        <f t="shared" ref="AF362" si="1193">(Z362/AE362)*100</f>
        <v>6.3851508120649658</v>
      </c>
      <c r="AG362" s="2">
        <f t="shared" ref="AG362" si="1194">Y362/AD362</f>
        <v>1.9761078616040448</v>
      </c>
      <c r="AH362" s="3">
        <v>208411</v>
      </c>
      <c r="AI362" s="3">
        <f t="shared" si="180"/>
        <v>33227</v>
      </c>
      <c r="AJ362" s="3">
        <v>50</v>
      </c>
      <c r="AL362" s="3">
        <f t="shared" si="1129"/>
        <v>28218</v>
      </c>
      <c r="AM362" s="3">
        <f t="shared" si="1130"/>
        <v>4.1229382332985489</v>
      </c>
      <c r="AN362" s="3">
        <f t="shared" si="1131"/>
        <v>15.075089535618623</v>
      </c>
      <c r="AO362" s="3">
        <f t="shared" si="1132"/>
        <v>8.4447993611499292</v>
      </c>
      <c r="AP362" s="3">
        <f t="shared" si="1133"/>
        <v>1.2730610647967016</v>
      </c>
      <c r="AQ362" s="3">
        <f t="shared" si="1134"/>
        <v>13.802028470821922</v>
      </c>
      <c r="AR362" s="19">
        <f t="shared" ref="AR362" si="1195">(Y362/6951482)*100000</f>
        <v>286.74461071754195</v>
      </c>
      <c r="AS362" s="22">
        <f t="shared" ref="AS362" si="1196">(Z362/6951482)*100000</f>
        <v>9.8971701286143006</v>
      </c>
      <c r="AT362" s="19">
        <f t="shared" ref="AT362" si="1197">(N362/6951482)*100000</f>
        <v>644.82652763827912</v>
      </c>
      <c r="AU362" s="22">
        <f t="shared" ref="AU362" si="1198">(O362/6951482)*100000</f>
        <v>1153.0922470920589</v>
      </c>
      <c r="AV362" s="2"/>
      <c r="AW362" s="60"/>
      <c r="AX362" s="60"/>
      <c r="BE362" s="6">
        <f t="shared" si="176"/>
        <v>44258</v>
      </c>
      <c r="BF362" s="2">
        <f t="shared" si="225"/>
        <v>252029</v>
      </c>
      <c r="BG362" s="2">
        <f t="shared" si="226"/>
        <v>10391</v>
      </c>
    </row>
    <row r="363" spans="1:67" x14ac:dyDescent="0.3">
      <c r="B363" s="3">
        <v>3</v>
      </c>
      <c r="C363" s="3">
        <v>4</v>
      </c>
      <c r="D363" s="3">
        <v>362</v>
      </c>
      <c r="E363" s="84">
        <f t="shared" si="387"/>
        <v>44259</v>
      </c>
      <c r="F363" s="11">
        <v>4052</v>
      </c>
      <c r="G363" s="11">
        <v>2130</v>
      </c>
      <c r="H363" s="11">
        <v>375</v>
      </c>
      <c r="I363" s="11">
        <v>779</v>
      </c>
      <c r="J363" s="11">
        <f t="shared" si="230"/>
        <v>6182</v>
      </c>
      <c r="K363" s="3">
        <v>1154</v>
      </c>
      <c r="L363" s="2">
        <f t="shared" ref="L363" si="1199">T363-T362</f>
        <v>1154</v>
      </c>
      <c r="N363" s="2">
        <f t="shared" ref="N363" si="1200">SUM(F357:F363)</f>
        <v>42546</v>
      </c>
      <c r="O363" s="11">
        <f t="shared" ref="O363" si="1201">SUM(J357:J363)</f>
        <v>74273</v>
      </c>
      <c r="P363" s="2">
        <f t="shared" ref="P363" si="1202">SUM(K357:K363)</f>
        <v>11059</v>
      </c>
      <c r="R363" s="2">
        <f t="shared" ref="R363" si="1203">(P363/N363)*100</f>
        <v>25.993042824237296</v>
      </c>
      <c r="S363" s="3">
        <f t="shared" ref="S363" si="1204">(P363/O363)*100</f>
        <v>14.889663807844034</v>
      </c>
      <c r="T363" s="3">
        <v>253183</v>
      </c>
      <c r="U363" s="3">
        <v>5093</v>
      </c>
      <c r="V363" s="3">
        <v>425</v>
      </c>
      <c r="W363" s="3">
        <f t="shared" si="130"/>
        <v>4668</v>
      </c>
      <c r="X363" s="3">
        <v>22</v>
      </c>
      <c r="Y363" s="2">
        <f t="shared" ref="Y363" si="1205">SUM(K350:K363)</f>
        <v>19841</v>
      </c>
      <c r="Z363" s="2">
        <f t="shared" ref="Z363" si="1206">SUM(X350:X363)</f>
        <v>669</v>
      </c>
      <c r="AA363" s="19">
        <f t="shared" ref="AA363" si="1207">(Z363/Y363)*100</f>
        <v>3.3718058565596496</v>
      </c>
      <c r="AB363" s="3">
        <v>10413</v>
      </c>
      <c r="AC363" s="3">
        <v>589</v>
      </c>
      <c r="AD363" s="2">
        <f t="shared" ref="AD363" si="1208">SUM(AC350:AC363)</f>
        <v>10112</v>
      </c>
      <c r="AE363" s="2">
        <f t="shared" ref="AE363" si="1209">AD363+Z363</f>
        <v>10781</v>
      </c>
      <c r="AF363" s="2">
        <f t="shared" ref="AF363" si="1210">(Z363/AE363)*100</f>
        <v>6.2053612837399132</v>
      </c>
      <c r="AG363" s="2">
        <f t="shared" ref="AG363" si="1211">Y363/AD363</f>
        <v>1.9621242088607596</v>
      </c>
      <c r="AH363" s="3">
        <v>209000</v>
      </c>
      <c r="AI363" s="3">
        <f t="shared" si="180"/>
        <v>33770</v>
      </c>
      <c r="AJ363" s="3">
        <v>15</v>
      </c>
      <c r="AL363" s="3">
        <f t="shared" si="1129"/>
        <v>28677</v>
      </c>
      <c r="AM363" s="3">
        <f t="shared" si="1130"/>
        <v>4.1128353799425712</v>
      </c>
      <c r="AN363" s="3">
        <f t="shared" si="1131"/>
        <v>15.081433224755699</v>
      </c>
      <c r="AO363" s="3">
        <f t="shared" si="1132"/>
        <v>8.3447869624975457</v>
      </c>
      <c r="AP363" s="3">
        <f t="shared" si="1133"/>
        <v>1.258513473497187</v>
      </c>
      <c r="AQ363" s="3">
        <f t="shared" si="1134"/>
        <v>13.822919751258514</v>
      </c>
      <c r="AR363" s="19">
        <f t="shared" ref="AR363" si="1212">(Y363/6951482)*100000</f>
        <v>285.42115192127375</v>
      </c>
      <c r="AS363" s="22">
        <f t="shared" ref="AS363" si="1213">(Z363/6951482)*100000</f>
        <v>9.6238471163415227</v>
      </c>
      <c r="AT363" s="19">
        <f t="shared" ref="AT363" si="1214">(N363/6951482)*100000</f>
        <v>612.04215158724423</v>
      </c>
      <c r="AU363" s="22">
        <f t="shared" ref="AU363" si="1215">(O363/6951482)*100000</f>
        <v>1068.448425817689</v>
      </c>
      <c r="AV363" s="2"/>
      <c r="AW363" s="60"/>
      <c r="AX363" s="60"/>
      <c r="BE363" s="6">
        <f t="shared" si="176"/>
        <v>44259</v>
      </c>
      <c r="BF363" s="2">
        <f t="shared" si="225"/>
        <v>253183</v>
      </c>
      <c r="BG363" s="2">
        <f t="shared" si="226"/>
        <v>10413</v>
      </c>
    </row>
    <row r="364" spans="1:67" x14ac:dyDescent="0.3">
      <c r="B364" s="3">
        <v>3</v>
      </c>
      <c r="C364" s="3">
        <v>5</v>
      </c>
      <c r="D364" s="3">
        <v>363</v>
      </c>
      <c r="E364" s="84">
        <f t="shared" si="387"/>
        <v>44260</v>
      </c>
      <c r="F364" s="11">
        <v>6121</v>
      </c>
      <c r="G364" s="11">
        <v>6046</v>
      </c>
      <c r="H364" s="11">
        <v>1140</v>
      </c>
      <c r="I364" s="11">
        <v>1058</v>
      </c>
      <c r="J364" s="11">
        <f t="shared" si="230"/>
        <v>12167</v>
      </c>
      <c r="K364" s="3">
        <v>2198</v>
      </c>
      <c r="L364" s="2">
        <f t="shared" ref="L364" si="1216">T364-T363</f>
        <v>2198</v>
      </c>
      <c r="N364" s="2">
        <f t="shared" ref="N364" si="1217">SUM(F358:F364)</f>
        <v>41442</v>
      </c>
      <c r="O364" s="11">
        <f t="shared" ref="O364" si="1218">SUM(J358:J364)</f>
        <v>73795</v>
      </c>
      <c r="P364" s="2">
        <f t="shared" ref="P364" si="1219">SUM(K358:K364)</f>
        <v>11435</v>
      </c>
      <c r="R364" s="2">
        <f t="shared" ref="R364" si="1220">(P364/N364)*100</f>
        <v>27.592780271222434</v>
      </c>
      <c r="S364" s="3">
        <f t="shared" ref="S364" si="1221">(P364/O364)*100</f>
        <v>15.495629785215801</v>
      </c>
      <c r="T364" s="3">
        <v>255381</v>
      </c>
      <c r="U364" s="3">
        <v>5307</v>
      </c>
      <c r="V364" s="3">
        <v>440</v>
      </c>
      <c r="W364" s="3">
        <f t="shared" si="130"/>
        <v>4867</v>
      </c>
      <c r="X364" s="3">
        <v>93</v>
      </c>
      <c r="Y364" s="2">
        <f t="shared" ref="Y364" si="1222">SUM(K351:K364)</f>
        <v>20953</v>
      </c>
      <c r="Z364" s="2">
        <f t="shared" ref="Z364" si="1223">SUM(X351:X364)</f>
        <v>720</v>
      </c>
      <c r="AA364" s="19">
        <f t="shared" ref="AA364" si="1224">(Z364/Y364)*100</f>
        <v>3.4362621104376463</v>
      </c>
      <c r="AB364" s="3">
        <v>10506</v>
      </c>
      <c r="AC364" s="3">
        <v>1638</v>
      </c>
      <c r="AD364" s="2">
        <f t="shared" ref="AD364" si="1225">SUM(AC351:AC364)</f>
        <v>11006</v>
      </c>
      <c r="AE364" s="2">
        <f t="shared" ref="AE364" si="1226">AD364+Z364</f>
        <v>11726</v>
      </c>
      <c r="AF364" s="2">
        <f t="shared" ref="AF364" si="1227">(Z364/AE364)*100</f>
        <v>6.1402012621524813</v>
      </c>
      <c r="AG364" s="2">
        <f t="shared" ref="AG364" si="1228">Y364/AD364</f>
        <v>1.9037797564964565</v>
      </c>
      <c r="AH364" s="3">
        <v>210638</v>
      </c>
      <c r="AI364" s="3">
        <f t="shared" si="180"/>
        <v>34237</v>
      </c>
      <c r="AJ364" s="3">
        <v>56</v>
      </c>
      <c r="AL364" s="3">
        <f t="shared" si="1129"/>
        <v>28930</v>
      </c>
      <c r="AM364" s="3">
        <f t="shared" si="1130"/>
        <v>4.1138534190092457</v>
      </c>
      <c r="AN364" s="3">
        <f t="shared" si="1131"/>
        <v>15.50077401641499</v>
      </c>
      <c r="AO364" s="3">
        <f t="shared" si="1132"/>
        <v>8.2909364989636334</v>
      </c>
      <c r="AP364" s="3">
        <f t="shared" si="1133"/>
        <v>1.2851593305488214</v>
      </c>
      <c r="AQ364" s="3">
        <f t="shared" si="1134"/>
        <v>14.215614685866168</v>
      </c>
      <c r="AR364" s="19">
        <f t="shared" ref="AR364" si="1229">(Y364/6951482)*100000</f>
        <v>301.41774085008058</v>
      </c>
      <c r="AS364" s="22">
        <f t="shared" ref="AS364" si="1230">(Z364/6951482)*100000</f>
        <v>10.357503622968455</v>
      </c>
      <c r="AT364" s="19">
        <f t="shared" ref="AT364" si="1231">(N364/6951482)*100000</f>
        <v>596.16064603202597</v>
      </c>
      <c r="AU364" s="22">
        <f t="shared" ref="AU364" si="1232">(O364/6951482)*100000</f>
        <v>1061.5721942457737</v>
      </c>
      <c r="AV364" s="2"/>
      <c r="AW364" s="60"/>
      <c r="AX364" s="60"/>
      <c r="BE364" s="6">
        <f t="shared" si="176"/>
        <v>44260</v>
      </c>
      <c r="BF364" s="2">
        <f t="shared" si="225"/>
        <v>255381</v>
      </c>
      <c r="BG364" s="2">
        <f t="shared" si="226"/>
        <v>10506</v>
      </c>
    </row>
    <row r="365" spans="1:67" x14ac:dyDescent="0.3">
      <c r="B365" s="3">
        <v>3</v>
      </c>
      <c r="C365" s="3">
        <v>6</v>
      </c>
      <c r="D365" s="3">
        <v>364</v>
      </c>
      <c r="E365" s="84">
        <f t="shared" si="387"/>
        <v>44261</v>
      </c>
      <c r="F365" s="11">
        <v>9957</v>
      </c>
      <c r="G365" s="11">
        <v>6919</v>
      </c>
      <c r="H365" s="11">
        <v>1166</v>
      </c>
      <c r="I365" s="11">
        <v>1838</v>
      </c>
      <c r="J365" s="11">
        <f t="shared" si="230"/>
        <v>16876</v>
      </c>
      <c r="K365" s="3">
        <v>3004</v>
      </c>
      <c r="L365" s="2">
        <f t="shared" ref="L365" si="1233">T365-T364</f>
        <v>3004</v>
      </c>
      <c r="N365" s="2">
        <f t="shared" ref="N365" si="1234">SUM(F359:F365)</f>
        <v>43435</v>
      </c>
      <c r="O365" s="11">
        <f t="shared" ref="O365" si="1235">SUM(J359:J365)</f>
        <v>76974</v>
      </c>
      <c r="P365" s="2">
        <f t="shared" ref="P365" si="1236">SUM(K359:K365)</f>
        <v>12758</v>
      </c>
      <c r="R365" s="2">
        <f t="shared" ref="R365" si="1237">(P365/N365)*100</f>
        <v>29.37262576263382</v>
      </c>
      <c r="S365" s="3">
        <f t="shared" ref="S365" si="1238">(P365/O365)*100</f>
        <v>16.574427728843506</v>
      </c>
      <c r="T365" s="3">
        <v>258385</v>
      </c>
      <c r="U365" s="3">
        <v>5463</v>
      </c>
      <c r="V365" s="3">
        <v>437</v>
      </c>
      <c r="W365" s="3">
        <f t="shared" si="130"/>
        <v>5026</v>
      </c>
      <c r="X365" s="3">
        <v>65</v>
      </c>
      <c r="Y365" s="2">
        <f t="shared" ref="Y365" si="1239">SUM(K352:K365)</f>
        <v>22494</v>
      </c>
      <c r="Z365" s="2">
        <f t="shared" ref="Z365" si="1240">SUM(X352:X365)</f>
        <v>750</v>
      </c>
      <c r="AA365" s="19">
        <f t="shared" ref="AA365" si="1241">(Z365/Y365)*100</f>
        <v>3.3342224593224863</v>
      </c>
      <c r="AB365" s="3">
        <v>10571</v>
      </c>
      <c r="AC365" s="3">
        <v>1280</v>
      </c>
      <c r="AD365" s="2">
        <f t="shared" ref="AD365" si="1242">SUM(AC352:AC365)</f>
        <v>11940</v>
      </c>
      <c r="AE365" s="2">
        <f t="shared" ref="AE365" si="1243">AD365+Z365</f>
        <v>12690</v>
      </c>
      <c r="AF365" s="2">
        <f t="shared" ref="AF365" si="1244">(Z365/AE365)*100</f>
        <v>5.9101654846335698</v>
      </c>
      <c r="AG365" s="2">
        <f t="shared" ref="AG365" si="1245">Y365/AD365</f>
        <v>1.8839195979899497</v>
      </c>
      <c r="AH365" s="3">
        <v>211918</v>
      </c>
      <c r="AI365" s="3">
        <f t="shared" si="180"/>
        <v>35896</v>
      </c>
      <c r="AJ365" s="3">
        <v>55</v>
      </c>
      <c r="AL365" s="3">
        <f t="shared" si="1129"/>
        <v>30433</v>
      </c>
      <c r="AM365" s="3">
        <f t="shared" si="1130"/>
        <v>4.0911817636472705</v>
      </c>
      <c r="AN365" s="3">
        <f t="shared" si="1131"/>
        <v>15.218965901493203</v>
      </c>
      <c r="AO365" s="3">
        <f t="shared" si="1132"/>
        <v>7.9992678015742262</v>
      </c>
      <c r="AP365" s="3">
        <f t="shared" si="1133"/>
        <v>1.2174058390907065</v>
      </c>
      <c r="AQ365" s="3">
        <f t="shared" si="1134"/>
        <v>14.001560062402497</v>
      </c>
      <c r="AR365" s="19">
        <f t="shared" ref="AR365" si="1246">(Y365/6951482)*100000</f>
        <v>323.5856756875728</v>
      </c>
      <c r="AS365" s="22">
        <f t="shared" ref="AS365" si="1247">(Z365/6951482)*100000</f>
        <v>10.789066273925474</v>
      </c>
      <c r="AT365" s="19">
        <f t="shared" ref="AT365" si="1248">(N365/6951482)*100000</f>
        <v>624.83079147727062</v>
      </c>
      <c r="AU365" s="22">
        <f t="shared" ref="AU365" si="1249">(O365/6951482)*100000</f>
        <v>1107.3034498255192</v>
      </c>
      <c r="AV365" s="2"/>
      <c r="AW365" s="60"/>
      <c r="AX365" s="60"/>
      <c r="BE365" s="6">
        <f t="shared" si="176"/>
        <v>44261</v>
      </c>
      <c r="BF365" s="2">
        <f t="shared" si="225"/>
        <v>258385</v>
      </c>
      <c r="BG365" s="2">
        <f t="shared" si="226"/>
        <v>10571</v>
      </c>
    </row>
    <row r="366" spans="1:67" s="46" customFormat="1" x14ac:dyDescent="0.3">
      <c r="A366" s="98" t="s">
        <v>141</v>
      </c>
      <c r="B366" s="46">
        <v>3</v>
      </c>
      <c r="C366" s="46">
        <v>7</v>
      </c>
      <c r="D366" s="46">
        <v>365</v>
      </c>
      <c r="E366" s="83">
        <f t="shared" si="387"/>
        <v>44262</v>
      </c>
      <c r="F366" s="51">
        <v>6780</v>
      </c>
      <c r="G366" s="51">
        <v>3693</v>
      </c>
      <c r="H366" s="51">
        <v>528</v>
      </c>
      <c r="I366" s="51">
        <v>898</v>
      </c>
      <c r="J366" s="51">
        <f t="shared" si="230"/>
        <v>10473</v>
      </c>
      <c r="K366" s="46">
        <v>1426</v>
      </c>
      <c r="L366" s="36">
        <f t="shared" ref="L366:L367" si="1250">T366-T365</f>
        <v>1426</v>
      </c>
      <c r="M366" s="46">
        <v>13105</v>
      </c>
      <c r="N366" s="36">
        <f t="shared" ref="N366:N367" si="1251">SUM(F360:F366)</f>
        <v>44473</v>
      </c>
      <c r="O366" s="51">
        <f t="shared" ref="O366:O367" si="1252">SUM(J360:J366)</f>
        <v>78971</v>
      </c>
      <c r="P366" s="36">
        <f t="shared" ref="P366:P367" si="1253">SUM(K360:K366)</f>
        <v>13105</v>
      </c>
      <c r="Q366" s="46">
        <v>426</v>
      </c>
      <c r="R366" s="36">
        <f t="shared" ref="R366:R367" si="1254">(P366/N366)*100</f>
        <v>29.46731724866773</v>
      </c>
      <c r="S366" s="46">
        <f t="shared" ref="S366:S367" si="1255">(P366/O366)*100</f>
        <v>16.594699320003546</v>
      </c>
      <c r="T366" s="46">
        <v>259811</v>
      </c>
      <c r="U366" s="46">
        <v>5629</v>
      </c>
      <c r="V366" s="46">
        <v>452</v>
      </c>
      <c r="W366" s="46">
        <f t="shared" si="130"/>
        <v>5177</v>
      </c>
      <c r="X366" s="46">
        <v>22</v>
      </c>
      <c r="Y366" s="36">
        <f t="shared" ref="Y366:Y367" si="1256">SUM(K353:K366)</f>
        <v>23372</v>
      </c>
      <c r="Z366" s="36">
        <f t="shared" ref="Z366:Z367" si="1257">SUM(X353:X366)</f>
        <v>754</v>
      </c>
      <c r="AA366" s="39">
        <f t="shared" ref="AA366:AA367" si="1258">(Z366/Y366)*100</f>
        <v>3.2260824918706148</v>
      </c>
      <c r="AB366" s="46">
        <v>10593</v>
      </c>
      <c r="AC366" s="46">
        <v>584</v>
      </c>
      <c r="AD366" s="36">
        <f t="shared" ref="AD366:AD367" si="1259">SUM(AC353:AC366)</f>
        <v>12364</v>
      </c>
      <c r="AE366" s="36">
        <f t="shared" ref="AE366:AE367" si="1260">AD366+Z366</f>
        <v>13118</v>
      </c>
      <c r="AF366" s="36">
        <f t="shared" ref="AF366:AF367" si="1261">(Z366/AE366)*100</f>
        <v>5.7478274127153526</v>
      </c>
      <c r="AG366" s="36">
        <f t="shared" ref="AG366:AG367" si="1262">Y366/AD366</f>
        <v>1.8903267550954383</v>
      </c>
      <c r="AH366" s="46">
        <v>212502</v>
      </c>
      <c r="AI366" s="46">
        <f t="shared" si="180"/>
        <v>36716</v>
      </c>
      <c r="AJ366" s="46">
        <v>26</v>
      </c>
      <c r="AL366" s="46">
        <f t="shared" si="1129"/>
        <v>31087</v>
      </c>
      <c r="AM366" s="46">
        <f t="shared" si="1130"/>
        <v>4.0771945760572113</v>
      </c>
      <c r="AN366" s="46">
        <f t="shared" si="1131"/>
        <v>15.331190761520864</v>
      </c>
      <c r="AO366" s="46">
        <f t="shared" si="1132"/>
        <v>8.0298454432403616</v>
      </c>
      <c r="AP366" s="46">
        <f t="shared" si="1133"/>
        <v>1.2310709227584704</v>
      </c>
      <c r="AQ366" s="46">
        <f t="shared" si="1134"/>
        <v>14.100119838762392</v>
      </c>
      <c r="AR366" s="39">
        <f t="shared" ref="AR366:AR367" si="1263">(Y366/6951482)*100000</f>
        <v>336.21607593891491</v>
      </c>
      <c r="AS366" s="41">
        <f t="shared" ref="AS366:AS367" si="1264">(Z366/6951482)*100000</f>
        <v>10.846607960719744</v>
      </c>
      <c r="AT366" s="39">
        <f t="shared" ref="AT366:AT367" si="1265">(N366/6951482)*100000</f>
        <v>639.76285920038345</v>
      </c>
      <c r="AU366" s="41">
        <f t="shared" ref="AU366:AU367" si="1266">(O366/6951482)*100000</f>
        <v>1136.0311369575581</v>
      </c>
      <c r="AV366" s="36"/>
      <c r="AW366" s="61"/>
      <c r="AX366" s="61"/>
      <c r="BA366" s="51"/>
      <c r="BD366" s="51"/>
      <c r="BE366" s="50">
        <f t="shared" si="176"/>
        <v>44262</v>
      </c>
      <c r="BF366" s="36">
        <f t="shared" si="225"/>
        <v>259811</v>
      </c>
      <c r="BG366" s="36">
        <f t="shared" si="226"/>
        <v>10593</v>
      </c>
      <c r="BK366" s="51"/>
      <c r="BL366" s="51"/>
      <c r="BM366" s="51"/>
      <c r="BN366" s="51"/>
      <c r="BO366" s="51"/>
    </row>
    <row r="367" spans="1:67" x14ac:dyDescent="0.3">
      <c r="B367" s="3">
        <v>3</v>
      </c>
      <c r="C367" s="3">
        <v>8</v>
      </c>
      <c r="D367" s="3">
        <v>366</v>
      </c>
      <c r="E367" s="84">
        <f t="shared" si="387"/>
        <v>44263</v>
      </c>
      <c r="F367" s="11">
        <v>1652</v>
      </c>
      <c r="G367" s="11">
        <v>1319</v>
      </c>
      <c r="H367" s="11">
        <v>282</v>
      </c>
      <c r="I367" s="11">
        <v>215</v>
      </c>
      <c r="J367" s="11">
        <f t="shared" si="230"/>
        <v>2971</v>
      </c>
      <c r="K367" s="3">
        <v>497</v>
      </c>
      <c r="L367" s="2">
        <f t="shared" si="1250"/>
        <v>497</v>
      </c>
      <c r="N367" s="2">
        <f t="shared" si="1251"/>
        <v>44530</v>
      </c>
      <c r="O367" s="11">
        <f t="shared" si="1252"/>
        <v>79411</v>
      </c>
      <c r="P367" s="2">
        <f t="shared" si="1253"/>
        <v>13270</v>
      </c>
      <c r="R367" s="2">
        <f t="shared" si="1254"/>
        <v>29.800134740624294</v>
      </c>
      <c r="S367" s="3">
        <f t="shared" si="1255"/>
        <v>16.710531286597575</v>
      </c>
      <c r="T367" s="3">
        <v>260308</v>
      </c>
      <c r="U367" s="3">
        <v>5776</v>
      </c>
      <c r="V367" s="3">
        <v>456</v>
      </c>
      <c r="W367" s="3">
        <f t="shared" si="130"/>
        <v>5320</v>
      </c>
      <c r="X367" s="3">
        <v>21</v>
      </c>
      <c r="Y367" s="2">
        <f t="shared" si="1256"/>
        <v>23642</v>
      </c>
      <c r="Z367" s="2">
        <f t="shared" si="1257"/>
        <v>760</v>
      </c>
      <c r="AA367" s="19">
        <f t="shared" si="1258"/>
        <v>3.214618052618222</v>
      </c>
      <c r="AB367" s="3">
        <v>10614</v>
      </c>
      <c r="AC367" s="3">
        <v>385</v>
      </c>
      <c r="AD367" s="2">
        <f t="shared" si="1259"/>
        <v>12635</v>
      </c>
      <c r="AE367" s="2">
        <f t="shared" si="1260"/>
        <v>13395</v>
      </c>
      <c r="AF367" s="2">
        <f t="shared" si="1261"/>
        <v>5.6737588652482271</v>
      </c>
      <c r="AG367" s="2">
        <f t="shared" si="1262"/>
        <v>1.8711515631183222</v>
      </c>
      <c r="AH367" s="3">
        <v>212887</v>
      </c>
      <c r="AI367" s="3">
        <f t="shared" si="180"/>
        <v>36807</v>
      </c>
      <c r="AJ367" s="3">
        <v>9</v>
      </c>
      <c r="AL367" s="3">
        <f t="shared" si="1129"/>
        <v>31031</v>
      </c>
      <c r="AM367" s="3">
        <f t="shared" si="1130"/>
        <v>4.0774774497902486</v>
      </c>
      <c r="AN367" s="3">
        <f t="shared" si="1131"/>
        <v>15.692667155704079</v>
      </c>
      <c r="AO367" s="3">
        <f t="shared" si="1132"/>
        <v>7.8947368421052628</v>
      </c>
      <c r="AP367" s="3">
        <f t="shared" si="1133"/>
        <v>1.2388947754503219</v>
      </c>
      <c r="AQ367" s="3">
        <f t="shared" si="1134"/>
        <v>14.453772380253756</v>
      </c>
      <c r="AR367" s="19">
        <f t="shared" si="1263"/>
        <v>340.10013979752807</v>
      </c>
      <c r="AS367" s="22">
        <f t="shared" si="1264"/>
        <v>10.932920490911147</v>
      </c>
      <c r="AT367" s="19">
        <f t="shared" si="1265"/>
        <v>640.58282823720174</v>
      </c>
      <c r="AU367" s="22">
        <f t="shared" si="1266"/>
        <v>1142.3607225049277</v>
      </c>
      <c r="AV367" s="2"/>
      <c r="AW367" s="60"/>
      <c r="AX367" s="60"/>
      <c r="BE367" s="6">
        <f t="shared" si="176"/>
        <v>44263</v>
      </c>
      <c r="BF367" s="2">
        <f t="shared" si="225"/>
        <v>260308</v>
      </c>
      <c r="BG367" s="2">
        <f t="shared" si="226"/>
        <v>10614</v>
      </c>
    </row>
    <row r="368" spans="1:67" x14ac:dyDescent="0.3">
      <c r="B368" s="3">
        <v>3</v>
      </c>
      <c r="C368" s="3">
        <v>9</v>
      </c>
      <c r="D368" s="3">
        <v>367</v>
      </c>
      <c r="E368" s="84">
        <f t="shared" si="387"/>
        <v>44264</v>
      </c>
      <c r="F368" s="11">
        <v>8402</v>
      </c>
      <c r="G368" s="11">
        <v>8654</v>
      </c>
      <c r="H368" s="11">
        <v>1597</v>
      </c>
      <c r="I368" s="11">
        <v>1398</v>
      </c>
      <c r="J368" s="11">
        <f t="shared" si="230"/>
        <v>17056</v>
      </c>
      <c r="K368" s="3">
        <v>2995</v>
      </c>
      <c r="L368" s="2">
        <f t="shared" ref="L368" si="1267">T368-T367</f>
        <v>2995</v>
      </c>
      <c r="N368" s="2">
        <f t="shared" ref="N368" si="1268">SUM(F362:F368)</f>
        <v>45197</v>
      </c>
      <c r="O368" s="11">
        <f t="shared" ref="O368" si="1269">SUM(J362:J368)</f>
        <v>80288</v>
      </c>
      <c r="P368" s="2">
        <f t="shared" ref="P368" si="1270">SUM(K362:K368)</f>
        <v>13677</v>
      </c>
      <c r="R368" s="2">
        <f t="shared" ref="R368" si="1271">(P368/N368)*100</f>
        <v>30.260858021550103</v>
      </c>
      <c r="S368" s="3">
        <f t="shared" ref="S368" si="1272">(P368/O368)*100</f>
        <v>17.034924272618575</v>
      </c>
      <c r="T368" s="3">
        <v>263303</v>
      </c>
      <c r="U368" s="3">
        <v>5903</v>
      </c>
      <c r="V368" s="3">
        <v>503</v>
      </c>
      <c r="W368" s="3">
        <f t="shared" si="130"/>
        <v>5400</v>
      </c>
      <c r="X368" s="3">
        <v>150</v>
      </c>
      <c r="Y368" s="2">
        <f t="shared" ref="Y368" si="1273">SUM(K355:K368)</f>
        <v>24712</v>
      </c>
      <c r="Z368" s="2">
        <f t="shared" ref="Z368" si="1274">SUM(X355:X368)</f>
        <v>831</v>
      </c>
      <c r="AA368" s="19">
        <f t="shared" ref="AA368" si="1275">(Z368/Y368)*100</f>
        <v>3.3627387504046617</v>
      </c>
      <c r="AB368" s="3">
        <v>10764</v>
      </c>
      <c r="AC368" s="3">
        <v>1228</v>
      </c>
      <c r="AD368" s="2">
        <f t="shared" ref="AD368" si="1276">SUM(AC355:AC368)</f>
        <v>13086</v>
      </c>
      <c r="AE368" s="2">
        <f t="shared" ref="AE368" si="1277">AD368+Z368</f>
        <v>13917</v>
      </c>
      <c r="AF368" s="2">
        <f t="shared" ref="AF368" si="1278">(Z368/AE368)*100</f>
        <v>5.9711144643242076</v>
      </c>
      <c r="AG368" s="2">
        <f t="shared" ref="AG368" si="1279">Y368/AD368</f>
        <v>1.8884303836160783</v>
      </c>
      <c r="AH368" s="3">
        <v>214115</v>
      </c>
      <c r="AI368" s="3">
        <f t="shared" si="180"/>
        <v>38424</v>
      </c>
      <c r="AJ368" s="3">
        <v>51</v>
      </c>
      <c r="AL368" s="3">
        <f t="shared" si="1129"/>
        <v>32521</v>
      </c>
      <c r="AM368" s="3">
        <f t="shared" si="1130"/>
        <v>4.0880658404955508</v>
      </c>
      <c r="AN368" s="3">
        <f t="shared" si="1131"/>
        <v>15.362794087028941</v>
      </c>
      <c r="AO368" s="3">
        <f t="shared" si="1132"/>
        <v>8.5210909706928675</v>
      </c>
      <c r="AP368" s="3">
        <f t="shared" si="1133"/>
        <v>1.3090776597959608</v>
      </c>
      <c r="AQ368" s="3">
        <f t="shared" si="1134"/>
        <v>14.053716427232979</v>
      </c>
      <c r="AR368" s="19">
        <f t="shared" ref="AR368" si="1280">(Y368/6951482)*100000</f>
        <v>355.49254101499508</v>
      </c>
      <c r="AS368" s="22">
        <f t="shared" ref="AS368" si="1281">(Z368/6951482)*100000</f>
        <v>11.954285431509426</v>
      </c>
      <c r="AT368" s="19">
        <f t="shared" ref="AT368" si="1282">(N368/6951482)*100000</f>
        <v>650.17790451014616</v>
      </c>
      <c r="AU368" s="22">
        <f t="shared" ref="AU368" si="1283">(O368/6951482)*100000</f>
        <v>1154.9767373345712</v>
      </c>
      <c r="AV368" s="2"/>
      <c r="AW368" s="60"/>
      <c r="AX368" s="60"/>
      <c r="BE368" s="6">
        <f t="shared" si="176"/>
        <v>44264</v>
      </c>
      <c r="BF368" s="2">
        <f t="shared" si="225"/>
        <v>263303</v>
      </c>
      <c r="BG368" s="2">
        <f t="shared" si="226"/>
        <v>10764</v>
      </c>
    </row>
    <row r="369" spans="1:67" x14ac:dyDescent="0.3">
      <c r="B369" s="3">
        <v>3</v>
      </c>
      <c r="C369" s="3">
        <v>10</v>
      </c>
      <c r="D369" s="3">
        <v>368</v>
      </c>
      <c r="E369" s="84">
        <f t="shared" si="387"/>
        <v>44265</v>
      </c>
      <c r="F369" s="11">
        <v>9896</v>
      </c>
      <c r="G369" s="11">
        <v>7297</v>
      </c>
      <c r="H369" s="11">
        <v>1170</v>
      </c>
      <c r="I369" s="11">
        <v>2332</v>
      </c>
      <c r="J369" s="11">
        <f t="shared" si="230"/>
        <v>17193</v>
      </c>
      <c r="K369" s="3">
        <v>3502</v>
      </c>
      <c r="L369" s="2">
        <f t="shared" ref="L369" si="1284">T369-T368</f>
        <v>3502</v>
      </c>
      <c r="N369" s="2">
        <f t="shared" ref="N369" si="1285">SUM(F363:F369)</f>
        <v>46860</v>
      </c>
      <c r="O369" s="11">
        <f t="shared" ref="O369" si="1286">SUM(J363:J369)</f>
        <v>82918</v>
      </c>
      <c r="P369" s="2">
        <f t="shared" ref="P369" si="1287">SUM(K363:K369)</f>
        <v>14776</v>
      </c>
      <c r="R369" s="2">
        <f t="shared" ref="R369" si="1288">(P369/N369)*100</f>
        <v>31.532223644899705</v>
      </c>
      <c r="S369" s="3">
        <f t="shared" ref="S369" si="1289">(P369/O369)*100</f>
        <v>17.820014954533395</v>
      </c>
      <c r="T369" s="3">
        <v>266805</v>
      </c>
      <c r="U369" s="3">
        <v>6017</v>
      </c>
      <c r="V369" s="3">
        <v>497</v>
      </c>
      <c r="W369" s="3">
        <f t="shared" si="130"/>
        <v>5520</v>
      </c>
      <c r="X369" s="3">
        <v>138</v>
      </c>
      <c r="Y369" s="2">
        <f t="shared" ref="Y369" si="1290">SUM(K356:K369)</f>
        <v>26414</v>
      </c>
      <c r="Z369" s="2">
        <f t="shared" ref="Z369" si="1291">SUM(X356:X369)</f>
        <v>924</v>
      </c>
      <c r="AA369" s="19">
        <f t="shared" ref="AA369" si="1292">(Z369/Y369)*100</f>
        <v>3.4981449231468162</v>
      </c>
      <c r="AB369" s="3">
        <v>10902</v>
      </c>
      <c r="AC369" s="3">
        <v>3403</v>
      </c>
      <c r="AD369" s="2">
        <f t="shared" ref="AD369" si="1293">SUM(AC356:AC369)</f>
        <v>16018</v>
      </c>
      <c r="AE369" s="2">
        <f t="shared" ref="AE369" si="1294">AD369+Z369</f>
        <v>16942</v>
      </c>
      <c r="AF369" s="2">
        <f t="shared" ref="AF369" si="1295">(Z369/AE369)*100</f>
        <v>5.4539015464526033</v>
      </c>
      <c r="AG369" s="2">
        <f t="shared" ref="AG369" si="1296">Y369/AD369</f>
        <v>1.6490198526657511</v>
      </c>
      <c r="AH369" s="3">
        <v>217518</v>
      </c>
      <c r="AI369" s="3">
        <f t="shared" si="180"/>
        <v>38385</v>
      </c>
      <c r="AJ369" s="3">
        <v>76</v>
      </c>
      <c r="AL369" s="3">
        <f t="shared" si="1129"/>
        <v>32368</v>
      </c>
      <c r="AM369" s="3">
        <f t="shared" si="1130"/>
        <v>4.0861303198965544</v>
      </c>
      <c r="AN369" s="3">
        <f t="shared" si="1131"/>
        <v>15.675394034127915</v>
      </c>
      <c r="AO369" s="3">
        <f t="shared" si="1132"/>
        <v>8.2599301977729773</v>
      </c>
      <c r="AP369" s="3">
        <f t="shared" si="1133"/>
        <v>1.2947766054448351</v>
      </c>
      <c r="AQ369" s="3">
        <f t="shared" si="1134"/>
        <v>14.380617428683079</v>
      </c>
      <c r="AR369" s="19">
        <f t="shared" ref="AR369" si="1297">(Y369/6951482)*100000</f>
        <v>379.97652874595661</v>
      </c>
      <c r="AS369" s="22">
        <f t="shared" ref="AS369" si="1298">(Z369/6951482)*100000</f>
        <v>13.292129649476182</v>
      </c>
      <c r="AT369" s="19">
        <f t="shared" ref="AT369" si="1299">(N369/6951482)*100000</f>
        <v>674.10086079486359</v>
      </c>
      <c r="AU369" s="22">
        <f t="shared" ref="AU369" si="1300">(O369/6951482)*100000</f>
        <v>1192.8103964018032</v>
      </c>
      <c r="AV369" s="2"/>
      <c r="AW369" s="60"/>
      <c r="AX369" s="60"/>
      <c r="BE369" s="6">
        <f t="shared" si="176"/>
        <v>44265</v>
      </c>
      <c r="BF369" s="2">
        <f t="shared" si="225"/>
        <v>266805</v>
      </c>
      <c r="BG369" s="2">
        <f t="shared" si="226"/>
        <v>10902</v>
      </c>
    </row>
    <row r="370" spans="1:67" x14ac:dyDescent="0.3">
      <c r="B370" s="3">
        <v>3</v>
      </c>
      <c r="C370" s="3">
        <v>11</v>
      </c>
      <c r="D370" s="3">
        <v>369</v>
      </c>
      <c r="E370" s="84">
        <f t="shared" ref="E370:E381" si="1301">E369+1</f>
        <v>44266</v>
      </c>
      <c r="F370" s="11">
        <v>7583</v>
      </c>
      <c r="G370" s="11">
        <v>6108</v>
      </c>
      <c r="H370" s="11">
        <v>1120</v>
      </c>
      <c r="I370" s="11">
        <v>1654</v>
      </c>
      <c r="J370" s="11">
        <f t="shared" si="230"/>
        <v>13691</v>
      </c>
      <c r="K370" s="3">
        <v>2774</v>
      </c>
      <c r="L370" s="2">
        <f t="shared" ref="L370" si="1302">T370-T369</f>
        <v>2774</v>
      </c>
      <c r="N370" s="2">
        <f t="shared" ref="N370" si="1303">SUM(F364:F370)</f>
        <v>50391</v>
      </c>
      <c r="O370" s="11">
        <f t="shared" ref="O370" si="1304">SUM(J364:J370)</f>
        <v>90427</v>
      </c>
      <c r="P370" s="2">
        <f t="shared" ref="P370" si="1305">SUM(K364:K370)</f>
        <v>16396</v>
      </c>
      <c r="R370" s="2">
        <f t="shared" ref="R370" si="1306">(P370/N370)*100</f>
        <v>32.53755630965847</v>
      </c>
      <c r="S370" s="3">
        <f t="shared" ref="S370" si="1307">(P370/O370)*100</f>
        <v>18.131752684485829</v>
      </c>
      <c r="T370" s="3">
        <v>269579</v>
      </c>
      <c r="U370" s="3">
        <v>6395</v>
      </c>
      <c r="V370" s="3">
        <v>501</v>
      </c>
      <c r="W370" s="3">
        <f t="shared" si="130"/>
        <v>5894</v>
      </c>
      <c r="X370" s="3">
        <v>97</v>
      </c>
      <c r="Y370" s="2">
        <f t="shared" ref="Y370" si="1308">SUM(K357:K370)</f>
        <v>27455</v>
      </c>
      <c r="Z370" s="2">
        <f t="shared" ref="Z370" si="1309">SUM(X357:X370)</f>
        <v>973</v>
      </c>
      <c r="AA370" s="19">
        <f t="shared" ref="AA370" si="1310">(Z370/Y370)*100</f>
        <v>3.5439810599162263</v>
      </c>
      <c r="AB370" s="3">
        <v>10999</v>
      </c>
      <c r="AC370" s="3">
        <v>2531</v>
      </c>
      <c r="AD370" s="2">
        <f t="shared" ref="AD370" si="1311">SUM(AC357:AC370)</f>
        <v>18044</v>
      </c>
      <c r="AE370" s="2">
        <f t="shared" ref="AE370" si="1312">AD370+Z370</f>
        <v>19017</v>
      </c>
      <c r="AF370" s="2">
        <f t="shared" ref="AF370" si="1313">(Z370/AE370)*100</f>
        <v>5.1164747331335123</v>
      </c>
      <c r="AG370" s="2">
        <f t="shared" ref="AG370" si="1314">Y370/AD370</f>
        <v>1.5215584127687873</v>
      </c>
      <c r="AH370" s="3">
        <v>220049</v>
      </c>
      <c r="AI370" s="3">
        <f t="shared" si="180"/>
        <v>38531</v>
      </c>
      <c r="AJ370" s="3">
        <v>62</v>
      </c>
      <c r="AL370" s="3">
        <f t="shared" si="1129"/>
        <v>32136</v>
      </c>
      <c r="AM370" s="3">
        <f t="shared" si="1130"/>
        <v>4.0800655837435409</v>
      </c>
      <c r="AN370" s="3">
        <f t="shared" si="1131"/>
        <v>16.59702577145675</v>
      </c>
      <c r="AO370" s="3">
        <f t="shared" si="1132"/>
        <v>7.8342455043002346</v>
      </c>
      <c r="AP370" s="3">
        <f t="shared" si="1133"/>
        <v>1.3002517453479017</v>
      </c>
      <c r="AQ370" s="3">
        <f t="shared" si="1134"/>
        <v>15.296774026108848</v>
      </c>
      <c r="AR370" s="19">
        <f t="shared" ref="AR370" si="1315">(Y370/6951482)*100000</f>
        <v>394.95175273416515</v>
      </c>
      <c r="AS370" s="22">
        <f t="shared" ref="AS370" si="1316">(Z370/6951482)*100000</f>
        <v>13.997015312705981</v>
      </c>
      <c r="AT370" s="19">
        <f t="shared" ref="AT370" si="1317">(N370/6951482)*100000</f>
        <v>724.89578481250476</v>
      </c>
      <c r="AU370" s="22">
        <f t="shared" ref="AU370" si="1318">(O370/6951482)*100000</f>
        <v>1300.8305279363451</v>
      </c>
      <c r="AV370" s="2"/>
      <c r="AW370" s="60"/>
      <c r="AX370" s="60"/>
      <c r="BE370" s="6">
        <f t="shared" si="176"/>
        <v>44266</v>
      </c>
      <c r="BF370" s="2">
        <f t="shared" si="225"/>
        <v>269579</v>
      </c>
      <c r="BG370" s="2">
        <f t="shared" si="226"/>
        <v>10999</v>
      </c>
    </row>
    <row r="371" spans="1:67" x14ac:dyDescent="0.3">
      <c r="B371" s="3">
        <v>3</v>
      </c>
      <c r="C371" s="3">
        <v>12</v>
      </c>
      <c r="D371" s="3">
        <v>370</v>
      </c>
      <c r="E371" s="84">
        <f t="shared" si="1301"/>
        <v>44267</v>
      </c>
      <c r="F371" s="11">
        <v>9934</v>
      </c>
      <c r="G371" s="11">
        <v>7343</v>
      </c>
      <c r="H371" s="11">
        <v>1239</v>
      </c>
      <c r="I371" s="11">
        <v>1882</v>
      </c>
      <c r="J371" s="11">
        <f t="shared" si="230"/>
        <v>17277</v>
      </c>
      <c r="K371" s="3">
        <v>3121</v>
      </c>
      <c r="L371" s="2">
        <f t="shared" ref="L371" si="1319">T371-T370</f>
        <v>3121</v>
      </c>
      <c r="N371" s="2">
        <f t="shared" ref="N371" si="1320">SUM(F365:F371)</f>
        <v>54204</v>
      </c>
      <c r="O371" s="11">
        <f t="shared" ref="O371" si="1321">SUM(J365:J371)</f>
        <v>95537</v>
      </c>
      <c r="P371" s="2">
        <f t="shared" ref="P371" si="1322">SUM(K365:K371)</f>
        <v>17319</v>
      </c>
      <c r="R371" s="2">
        <f t="shared" ref="R371" si="1323">(P371/N371)*100</f>
        <v>31.951516493247727</v>
      </c>
      <c r="S371" s="3">
        <f t="shared" ref="S371" si="1324">(P371/O371)*100</f>
        <v>18.128055099071563</v>
      </c>
      <c r="T371" s="3">
        <v>272700</v>
      </c>
      <c r="U371" s="3">
        <v>6604</v>
      </c>
      <c r="V371" s="3">
        <v>502</v>
      </c>
      <c r="W371" s="3">
        <f t="shared" si="130"/>
        <v>6102</v>
      </c>
      <c r="X371" s="3">
        <v>95</v>
      </c>
      <c r="Y371" s="2">
        <f t="shared" ref="Y371" si="1325">SUM(K358:K371)</f>
        <v>28754</v>
      </c>
      <c r="Z371" s="2">
        <f t="shared" ref="Z371" si="1326">SUM(X358:X371)</f>
        <v>1015</v>
      </c>
      <c r="AA371" s="19">
        <f t="shared" ref="AA371" si="1327">(Z371/Y371)*100</f>
        <v>3.5299436600125205</v>
      </c>
      <c r="AB371" s="3">
        <v>11094</v>
      </c>
      <c r="AC371" s="3">
        <v>1734</v>
      </c>
      <c r="AD371" s="2">
        <f t="shared" ref="AD371" si="1328">SUM(AC358:AC371)</f>
        <v>19089</v>
      </c>
      <c r="AE371" s="2">
        <f t="shared" ref="AE371" si="1329">AD371+Z371</f>
        <v>20104</v>
      </c>
      <c r="AF371" s="2">
        <f t="shared" ref="AF371" si="1330">(Z371/AE371)*100</f>
        <v>5.0487465181058493</v>
      </c>
      <c r="AG371" s="2">
        <f t="shared" ref="AG371" si="1331">Y371/AD371</f>
        <v>1.5063125360155063</v>
      </c>
      <c r="AH371" s="3">
        <v>221783</v>
      </c>
      <c r="AI371" s="3">
        <f t="shared" si="180"/>
        <v>39823</v>
      </c>
      <c r="AJ371" s="3">
        <v>56</v>
      </c>
      <c r="AL371" s="3">
        <f t="shared" si="1129"/>
        <v>33219</v>
      </c>
      <c r="AM371" s="3">
        <f t="shared" si="1130"/>
        <v>4.0682068206820681</v>
      </c>
      <c r="AN371" s="3">
        <f t="shared" si="1131"/>
        <v>16.583381462973659</v>
      </c>
      <c r="AO371" s="3">
        <f t="shared" si="1132"/>
        <v>7.6014536644457902</v>
      </c>
      <c r="AP371" s="3">
        <f t="shared" si="1133"/>
        <v>1.2605780579062351</v>
      </c>
      <c r="AQ371" s="3">
        <f t="shared" si="1134"/>
        <v>15.322803405067424</v>
      </c>
      <c r="AR371" s="19">
        <f t="shared" ref="AR371" si="1332">(Y371/6951482)*100000</f>
        <v>413.63841552060404</v>
      </c>
      <c r="AS371" s="22">
        <f t="shared" ref="AS371" si="1333">(Z371/6951482)*100000</f>
        <v>14.601203024045809</v>
      </c>
      <c r="AT371" s="19">
        <f t="shared" ref="AT371" si="1334">(N371/6951482)*100000</f>
        <v>779.7473977491419</v>
      </c>
      <c r="AU371" s="22">
        <f t="shared" ref="AU371" si="1335">(O371/6951482)*100000</f>
        <v>1374.3400328160239</v>
      </c>
      <c r="AV371" s="2"/>
      <c r="AW371" s="60"/>
      <c r="AX371" s="60"/>
      <c r="BE371" s="6">
        <f t="shared" si="176"/>
        <v>44267</v>
      </c>
      <c r="BF371" s="2">
        <f t="shared" si="225"/>
        <v>272700</v>
      </c>
      <c r="BG371" s="2">
        <f t="shared" si="226"/>
        <v>11094</v>
      </c>
    </row>
    <row r="372" spans="1:67" x14ac:dyDescent="0.3">
      <c r="B372" s="3">
        <v>3</v>
      </c>
      <c r="C372" s="3">
        <v>13</v>
      </c>
      <c r="D372" s="3">
        <v>371</v>
      </c>
      <c r="E372" s="84">
        <f t="shared" si="1301"/>
        <v>44268</v>
      </c>
      <c r="F372" s="11">
        <v>9946</v>
      </c>
      <c r="G372" s="11">
        <v>7215</v>
      </c>
      <c r="H372" s="11">
        <v>1280</v>
      </c>
      <c r="I372" s="11">
        <v>1879</v>
      </c>
      <c r="J372" s="11">
        <f t="shared" si="230"/>
        <v>17161</v>
      </c>
      <c r="K372" s="3">
        <v>3159</v>
      </c>
      <c r="L372" s="2">
        <f t="shared" ref="L372" si="1336">T372-T371</f>
        <v>3159</v>
      </c>
      <c r="N372" s="2">
        <f t="shared" ref="N372" si="1337">SUM(F366:F372)</f>
        <v>54193</v>
      </c>
      <c r="O372" s="11">
        <f t="shared" ref="O372" si="1338">SUM(J366:J372)</f>
        <v>95822</v>
      </c>
      <c r="P372" s="2">
        <f t="shared" ref="P372" si="1339">SUM(K366:K372)</f>
        <v>17474</v>
      </c>
      <c r="R372" s="2">
        <f t="shared" ref="R372" si="1340">(P372/N372)*100</f>
        <v>32.244016754931451</v>
      </c>
      <c r="S372" s="3">
        <f t="shared" ref="S372" si="1341">(P372/O372)*100</f>
        <v>18.235895723320322</v>
      </c>
      <c r="T372" s="3">
        <v>275859</v>
      </c>
      <c r="U372" s="3">
        <v>6818</v>
      </c>
      <c r="V372" s="3">
        <v>506</v>
      </c>
      <c r="W372" s="3">
        <f t="shared" si="130"/>
        <v>6312</v>
      </c>
      <c r="X372" s="3">
        <v>102</v>
      </c>
      <c r="Y372" s="2">
        <f t="shared" ref="Y372" si="1342">SUM(K359:K372)</f>
        <v>30232</v>
      </c>
      <c r="Z372" s="2">
        <f t="shared" ref="Z372" si="1343">SUM(X359:X372)</f>
        <v>1068</v>
      </c>
      <c r="AA372" s="19">
        <f t="shared" ref="AA372" si="1344">(Z372/Y372)*100</f>
        <v>3.5326806033342151</v>
      </c>
      <c r="AB372" s="3">
        <v>11196</v>
      </c>
      <c r="AC372" s="3">
        <v>1697</v>
      </c>
      <c r="AD372" s="2">
        <f t="shared" ref="AD372" si="1345">SUM(AC359:AC372)</f>
        <v>19986</v>
      </c>
      <c r="AE372" s="2">
        <f t="shared" ref="AE372" si="1346">AD372+Z372</f>
        <v>21054</v>
      </c>
      <c r="AF372" s="2">
        <f t="shared" ref="AF372" si="1347">(Z372/AE372)*100</f>
        <v>5.0726702764320324</v>
      </c>
      <c r="AG372" s="2">
        <f t="shared" ref="AG372" si="1348">Y372/AD372</f>
        <v>1.512658861202842</v>
      </c>
      <c r="AH372" s="3">
        <v>223480</v>
      </c>
      <c r="AI372" s="3">
        <f t="shared" si="180"/>
        <v>41183</v>
      </c>
      <c r="AJ372" s="3">
        <v>57</v>
      </c>
      <c r="AL372" s="3">
        <f t="shared" si="1129"/>
        <v>34365</v>
      </c>
      <c r="AM372" s="3">
        <f t="shared" si="1130"/>
        <v>4.0585951518710646</v>
      </c>
      <c r="AN372" s="3">
        <f t="shared" si="1131"/>
        <v>16.555374790568926</v>
      </c>
      <c r="AO372" s="3">
        <f t="shared" si="1132"/>
        <v>7.4215312408330885</v>
      </c>
      <c r="AP372" s="3">
        <f t="shared" si="1133"/>
        <v>1.2286623121190783</v>
      </c>
      <c r="AQ372" s="3">
        <f t="shared" si="1134"/>
        <v>15.326712478449847</v>
      </c>
      <c r="AR372" s="19">
        <f t="shared" ref="AR372" si="1349">(Y372/6951482)*100000</f>
        <v>434.9000687910866</v>
      </c>
      <c r="AS372" s="22">
        <f t="shared" ref="AS372" si="1350">(Z372/6951482)*100000</f>
        <v>15.363630374069874</v>
      </c>
      <c r="AT372" s="19">
        <f t="shared" ref="AT372" si="1351">(N372/6951482)*100000</f>
        <v>779.58915811045756</v>
      </c>
      <c r="AU372" s="22">
        <f t="shared" ref="AU372" si="1352">(O372/6951482)*100000</f>
        <v>1378.4398780001156</v>
      </c>
      <c r="AV372" s="2"/>
      <c r="AW372" s="60"/>
      <c r="AX372" s="60"/>
      <c r="BE372" s="6">
        <f t="shared" si="176"/>
        <v>44268</v>
      </c>
      <c r="BF372" s="2">
        <f t="shared" si="225"/>
        <v>275859</v>
      </c>
      <c r="BG372" s="2">
        <f t="shared" si="226"/>
        <v>11196</v>
      </c>
    </row>
    <row r="373" spans="1:67" s="46" customFormat="1" x14ac:dyDescent="0.3">
      <c r="A373" s="98" t="s">
        <v>39</v>
      </c>
      <c r="B373" s="46">
        <v>3</v>
      </c>
      <c r="C373" s="46">
        <v>14</v>
      </c>
      <c r="D373" s="46">
        <v>372</v>
      </c>
      <c r="E373" s="83">
        <f t="shared" si="1301"/>
        <v>44269</v>
      </c>
      <c r="F373" s="51">
        <v>7320</v>
      </c>
      <c r="G373" s="51">
        <v>3294</v>
      </c>
      <c r="H373" s="51">
        <v>746</v>
      </c>
      <c r="I373" s="51">
        <v>1273</v>
      </c>
      <c r="J373" s="51">
        <f t="shared" si="230"/>
        <v>10614</v>
      </c>
      <c r="K373" s="46">
        <v>2019</v>
      </c>
      <c r="L373" s="36">
        <f t="shared" ref="L373:L374" si="1353">T373-T372</f>
        <v>2019</v>
      </c>
      <c r="M373" s="46">
        <v>18067</v>
      </c>
      <c r="N373" s="36">
        <f t="shared" ref="N373:N374" si="1354">SUM(F367:F373)</f>
        <v>54733</v>
      </c>
      <c r="O373" s="51">
        <f t="shared" ref="O373:O374" si="1355">SUM(J367:J373)</f>
        <v>95963</v>
      </c>
      <c r="P373" s="36">
        <f t="shared" ref="P373:P374" si="1356">SUM(K367:K373)</f>
        <v>18067</v>
      </c>
      <c r="Q373" s="46">
        <v>641</v>
      </c>
      <c r="R373" s="36">
        <f t="shared" ref="R373:R374" si="1357">(P373/N373)*100</f>
        <v>33.009336232254768</v>
      </c>
      <c r="S373" s="46">
        <f t="shared" ref="S373:S374" si="1358">(P373/O373)*100</f>
        <v>18.827047924720986</v>
      </c>
      <c r="T373" s="46">
        <v>277878</v>
      </c>
      <c r="U373" s="46">
        <v>6948</v>
      </c>
      <c r="V373" s="46">
        <v>522</v>
      </c>
      <c r="W373" s="46">
        <f t="shared" si="130"/>
        <v>6426</v>
      </c>
      <c r="X373" s="46">
        <v>38</v>
      </c>
      <c r="Y373" s="36">
        <f t="shared" ref="Y373:Y374" si="1359">SUM(K360:K373)</f>
        <v>31172</v>
      </c>
      <c r="Z373" s="36">
        <f t="shared" ref="Z373:Z374" si="1360">SUM(X360:X373)</f>
        <v>1067</v>
      </c>
      <c r="AA373" s="39">
        <f t="shared" ref="AA373:AA374" si="1361">(Z373/Y373)*100</f>
        <v>3.4229436673938149</v>
      </c>
      <c r="AB373" s="46">
        <v>11234</v>
      </c>
      <c r="AC373" s="46">
        <v>1118</v>
      </c>
      <c r="AD373" s="36">
        <f t="shared" ref="AD373:AD374" si="1362">SUM(AC360:AC373)</f>
        <v>19461</v>
      </c>
      <c r="AE373" s="36">
        <f t="shared" ref="AE373:AE374" si="1363">AD373+Z373</f>
        <v>20528</v>
      </c>
      <c r="AF373" s="36">
        <f t="shared" ref="AF373:AF374" si="1364">(Z373/AE373)*100</f>
        <v>5.197778643803586</v>
      </c>
      <c r="AG373" s="36">
        <f t="shared" ref="AG373:AG374" si="1365">Y373/AD373</f>
        <v>1.601767637839782</v>
      </c>
      <c r="AH373" s="46">
        <v>224598</v>
      </c>
      <c r="AI373" s="46">
        <f t="shared" si="180"/>
        <v>42046</v>
      </c>
      <c r="AJ373" s="46">
        <v>34</v>
      </c>
      <c r="AL373" s="46">
        <f t="shared" si="1129"/>
        <v>35098</v>
      </c>
      <c r="AM373" s="46">
        <f t="shared" si="1130"/>
        <v>4.0427813644836945</v>
      </c>
      <c r="AN373" s="46">
        <f t="shared" si="1131"/>
        <v>16.524758597726301</v>
      </c>
      <c r="AO373" s="46">
        <f t="shared" si="1132"/>
        <v>7.5129533678756477</v>
      </c>
      <c r="AP373" s="46">
        <f t="shared" si="1133"/>
        <v>1.2414974076011986</v>
      </c>
      <c r="AQ373" s="46">
        <f t="shared" si="1134"/>
        <v>15.283261190125099</v>
      </c>
      <c r="AR373" s="39">
        <f t="shared" ref="AR373:AR374" si="1366">(Y373/6951482)*100000</f>
        <v>448.42236518773984</v>
      </c>
      <c r="AS373" s="41">
        <f t="shared" ref="AS373:AS374" si="1367">(Z373/6951482)*100000</f>
        <v>15.349244952371306</v>
      </c>
      <c r="AT373" s="39">
        <f t="shared" ref="AT373:AT374" si="1368">(N373/6951482)*100000</f>
        <v>787.35728582768388</v>
      </c>
      <c r="AU373" s="41">
        <f t="shared" ref="AU373:AU374" si="1369">(O373/6951482)*100000</f>
        <v>1380.4682224596138</v>
      </c>
      <c r="AV373" s="36"/>
      <c r="AW373" s="61"/>
      <c r="AX373" s="61"/>
      <c r="BA373" s="51"/>
      <c r="BD373" s="51"/>
      <c r="BE373" s="50">
        <f t="shared" si="176"/>
        <v>44269</v>
      </c>
      <c r="BF373" s="36">
        <f t="shared" si="225"/>
        <v>277878</v>
      </c>
      <c r="BG373" s="36">
        <f t="shared" si="226"/>
        <v>11234</v>
      </c>
      <c r="BK373" s="51"/>
      <c r="BL373" s="51"/>
      <c r="BM373" s="51"/>
      <c r="BN373" s="51"/>
      <c r="BO373" s="51"/>
    </row>
    <row r="374" spans="1:67" x14ac:dyDescent="0.3">
      <c r="B374" s="3">
        <v>3</v>
      </c>
      <c r="C374" s="3">
        <v>15</v>
      </c>
      <c r="D374" s="3">
        <v>373</v>
      </c>
      <c r="E374" s="84">
        <f t="shared" si="1301"/>
        <v>44270</v>
      </c>
      <c r="F374" s="11">
        <v>2153</v>
      </c>
      <c r="G374" s="11">
        <v>1606</v>
      </c>
      <c r="H374" s="11">
        <v>409</v>
      </c>
      <c r="I374" s="11">
        <v>270</v>
      </c>
      <c r="J374" s="11">
        <f t="shared" si="230"/>
        <v>3759</v>
      </c>
      <c r="K374" s="3">
        <v>679</v>
      </c>
      <c r="L374" s="2">
        <f t="shared" si="1353"/>
        <v>679</v>
      </c>
      <c r="N374" s="2">
        <f t="shared" si="1354"/>
        <v>55234</v>
      </c>
      <c r="O374" s="11">
        <f t="shared" si="1355"/>
        <v>96751</v>
      </c>
      <c r="P374" s="2">
        <f t="shared" si="1356"/>
        <v>18249</v>
      </c>
      <c r="R374" s="2">
        <f t="shared" si="1357"/>
        <v>33.039432233769055</v>
      </c>
      <c r="S374" s="3">
        <f t="shared" si="1358"/>
        <v>18.8618205496584</v>
      </c>
      <c r="T374" s="3">
        <v>278557</v>
      </c>
      <c r="U374" s="3">
        <v>7101</v>
      </c>
      <c r="V374" s="3">
        <v>533</v>
      </c>
      <c r="W374" s="3">
        <f t="shared" si="130"/>
        <v>6568</v>
      </c>
      <c r="X374" s="3">
        <v>51</v>
      </c>
      <c r="Y374" s="2">
        <f t="shared" si="1359"/>
        <v>31519</v>
      </c>
      <c r="Z374" s="2">
        <f t="shared" si="1360"/>
        <v>1094</v>
      </c>
      <c r="AA374" s="19">
        <f t="shared" si="1361"/>
        <v>3.4709223008344168</v>
      </c>
      <c r="AB374" s="3">
        <v>11285</v>
      </c>
      <c r="AC374" s="3">
        <v>584</v>
      </c>
      <c r="AD374" s="2">
        <f t="shared" si="1362"/>
        <v>19637</v>
      </c>
      <c r="AE374" s="2">
        <f t="shared" si="1363"/>
        <v>20731</v>
      </c>
      <c r="AF374" s="2">
        <f t="shared" si="1364"/>
        <v>5.2771212194298398</v>
      </c>
      <c r="AG374" s="2">
        <f t="shared" si="1365"/>
        <v>1.6050822427050975</v>
      </c>
      <c r="AH374" s="3">
        <v>225182</v>
      </c>
      <c r="AI374" s="3">
        <f t="shared" si="180"/>
        <v>42090</v>
      </c>
      <c r="AJ374" s="3">
        <v>10</v>
      </c>
      <c r="AL374" s="3">
        <f t="shared" si="1129"/>
        <v>34989</v>
      </c>
      <c r="AM374" s="3">
        <f t="shared" si="1130"/>
        <v>4.0512354742476404</v>
      </c>
      <c r="AN374" s="3">
        <f t="shared" si="1131"/>
        <v>16.870990734141124</v>
      </c>
      <c r="AO374" s="3">
        <f t="shared" si="1132"/>
        <v>7.5059850725249966</v>
      </c>
      <c r="AP374" s="3">
        <f t="shared" si="1133"/>
        <v>1.2663340460917083</v>
      </c>
      <c r="AQ374" s="3">
        <f t="shared" si="1134"/>
        <v>15.604656688049417</v>
      </c>
      <c r="AR374" s="19">
        <f t="shared" si="1366"/>
        <v>453.41410651714267</v>
      </c>
      <c r="AS374" s="22">
        <f t="shared" si="1367"/>
        <v>15.737651338232624</v>
      </c>
      <c r="AT374" s="19">
        <f t="shared" si="1368"/>
        <v>794.5643820986661</v>
      </c>
      <c r="AU374" s="22">
        <f t="shared" si="1369"/>
        <v>1391.8039347580846</v>
      </c>
      <c r="AV374" s="2"/>
      <c r="AW374" s="60"/>
      <c r="AX374" s="60"/>
      <c r="BE374" s="6">
        <f t="shared" si="176"/>
        <v>44270</v>
      </c>
      <c r="BF374" s="2">
        <f t="shared" si="225"/>
        <v>278557</v>
      </c>
      <c r="BG374" s="2">
        <f t="shared" si="226"/>
        <v>11285</v>
      </c>
    </row>
    <row r="375" spans="1:67" x14ac:dyDescent="0.3">
      <c r="B375" s="3">
        <v>3</v>
      </c>
      <c r="C375" s="3">
        <v>16</v>
      </c>
      <c r="D375" s="3">
        <v>374</v>
      </c>
      <c r="E375" s="84">
        <f t="shared" si="1301"/>
        <v>44271</v>
      </c>
      <c r="F375" s="11">
        <v>8466</v>
      </c>
      <c r="G375" s="11">
        <v>11031</v>
      </c>
      <c r="H375" s="11">
        <v>2502</v>
      </c>
      <c r="I375" s="11">
        <v>2135</v>
      </c>
      <c r="J375" s="11">
        <f t="shared" si="230"/>
        <v>19497</v>
      </c>
      <c r="K375" s="3">
        <v>4637</v>
      </c>
      <c r="L375" s="2">
        <f t="shared" ref="L375" si="1370">T375-T374</f>
        <v>4637</v>
      </c>
      <c r="N375" s="2">
        <f t="shared" ref="N375" si="1371">SUM(F369:F375)</f>
        <v>55298</v>
      </c>
      <c r="O375" s="11">
        <f t="shared" ref="O375" si="1372">SUM(J369:J375)</f>
        <v>99192</v>
      </c>
      <c r="P375" s="2">
        <f t="shared" ref="P375" si="1373">SUM(K369:K375)</f>
        <v>19891</v>
      </c>
      <c r="R375" s="2">
        <f t="shared" ref="R375" si="1374">(P375/N375)*100</f>
        <v>35.970559513906473</v>
      </c>
      <c r="S375" s="3">
        <f t="shared" ref="S375" si="1375">(P375/O375)*100</f>
        <v>20.053028470037905</v>
      </c>
      <c r="T375" s="3">
        <v>283194</v>
      </c>
      <c r="U375" s="3">
        <v>7269</v>
      </c>
      <c r="V375" s="3">
        <v>577</v>
      </c>
      <c r="W375" s="3">
        <f t="shared" si="130"/>
        <v>6692</v>
      </c>
      <c r="X375" s="3">
        <v>187</v>
      </c>
      <c r="Y375" s="2">
        <f t="shared" ref="Y375" si="1376">SUM(K362:K375)</f>
        <v>33568</v>
      </c>
      <c r="Z375" s="2">
        <f t="shared" ref="Z375" si="1377">SUM(X362:X375)</f>
        <v>1164</v>
      </c>
      <c r="AA375" s="19">
        <f t="shared" ref="AA375" si="1378">(Z375/Y375)*100</f>
        <v>3.4675881792183034</v>
      </c>
      <c r="AB375" s="3">
        <v>11472</v>
      </c>
      <c r="AC375" s="3">
        <v>1877</v>
      </c>
      <c r="AD375" s="2">
        <f t="shared" ref="AD375" si="1379">SUM(AC362:AC375)</f>
        <v>20429</v>
      </c>
      <c r="AE375" s="2">
        <f t="shared" ref="AE375" si="1380">AD375+Z375</f>
        <v>21593</v>
      </c>
      <c r="AF375" s="2">
        <f t="shared" ref="AF375" si="1381">(Z375/AE375)*100</f>
        <v>5.3906358542120136</v>
      </c>
      <c r="AG375" s="2">
        <f t="shared" ref="AG375" si="1382">Y375/AD375</f>
        <v>1.6431543394194528</v>
      </c>
      <c r="AH375" s="3">
        <v>227059</v>
      </c>
      <c r="AI375" s="3">
        <f t="shared" si="180"/>
        <v>44663</v>
      </c>
      <c r="AJ375" s="3">
        <v>66</v>
      </c>
      <c r="AL375" s="3">
        <f t="shared" si="1129"/>
        <v>37394</v>
      </c>
      <c r="AM375" s="3">
        <f t="shared" si="1130"/>
        <v>4.0509332824847988</v>
      </c>
      <c r="AN375" s="3">
        <f t="shared" si="1131"/>
        <v>16.275216622260036</v>
      </c>
      <c r="AO375" s="3">
        <f t="shared" si="1132"/>
        <v>7.937818131792544</v>
      </c>
      <c r="AP375" s="3">
        <f t="shared" si="1133"/>
        <v>1.2918970960302711</v>
      </c>
      <c r="AQ375" s="3">
        <f t="shared" si="1134"/>
        <v>14.983319526229765</v>
      </c>
      <c r="AR375" s="19">
        <f t="shared" ref="AR375" si="1383">(Y375/6951482)*100000</f>
        <v>482.88983557750709</v>
      </c>
      <c r="AS375" s="22">
        <f t="shared" ref="AS375" si="1384">(Z375/6951482)*100000</f>
        <v>16.744630857132336</v>
      </c>
      <c r="AT375" s="19">
        <f t="shared" ref="AT375" si="1385">(N375/6951482)*100000</f>
        <v>795.48504908737436</v>
      </c>
      <c r="AU375" s="22">
        <f t="shared" ref="AU375" si="1386">(O375/6951482)*100000</f>
        <v>1426.9187491242876</v>
      </c>
      <c r="AV375" s="2"/>
      <c r="AW375" s="60"/>
      <c r="AX375" s="60"/>
      <c r="BE375" s="6">
        <f t="shared" si="176"/>
        <v>44271</v>
      </c>
      <c r="BF375" s="2">
        <f t="shared" si="225"/>
        <v>283194</v>
      </c>
      <c r="BG375" s="2">
        <f t="shared" si="226"/>
        <v>11472</v>
      </c>
    </row>
    <row r="376" spans="1:67" x14ac:dyDescent="0.3">
      <c r="B376" s="3">
        <v>3</v>
      </c>
      <c r="C376" s="3">
        <v>17</v>
      </c>
      <c r="D376" s="3">
        <v>375</v>
      </c>
      <c r="E376" s="84">
        <f t="shared" si="1301"/>
        <v>44272</v>
      </c>
      <c r="F376" s="11">
        <v>10861</v>
      </c>
      <c r="G376" s="11">
        <v>8353</v>
      </c>
      <c r="H376" s="11">
        <v>1640</v>
      </c>
      <c r="I376" s="11">
        <v>2734</v>
      </c>
      <c r="J376" s="11">
        <f t="shared" si="230"/>
        <v>19214</v>
      </c>
      <c r="K376" s="3">
        <v>4374</v>
      </c>
      <c r="L376" s="2">
        <f t="shared" ref="L376" si="1387">T376-T375</f>
        <v>4374</v>
      </c>
      <c r="N376" s="2">
        <f t="shared" ref="N376" si="1388">SUM(F370:F376)</f>
        <v>56263</v>
      </c>
      <c r="O376" s="11">
        <f t="shared" ref="O376" si="1389">SUM(J370:J376)</f>
        <v>101213</v>
      </c>
      <c r="P376" s="2">
        <f t="shared" ref="P376" si="1390">SUM(K370:K376)</f>
        <v>20763</v>
      </c>
      <c r="R376" s="2">
        <f t="shared" ref="R376" si="1391">(P376/N376)*100</f>
        <v>36.90347119776763</v>
      </c>
      <c r="S376" s="3">
        <f t="shared" ref="S376" si="1392">(P376/O376)*100</f>
        <v>20.5141632003794</v>
      </c>
      <c r="T376" s="3">
        <v>287568</v>
      </c>
      <c r="U376" s="3">
        <v>7600</v>
      </c>
      <c r="V376" s="3">
        <v>612</v>
      </c>
      <c r="W376" s="3">
        <f t="shared" si="130"/>
        <v>6988</v>
      </c>
      <c r="X376" s="3">
        <v>107</v>
      </c>
      <c r="Y376" s="2">
        <f t="shared" ref="Y376" si="1393">SUM(K363:K376)</f>
        <v>35539</v>
      </c>
      <c r="Z376" s="2">
        <f t="shared" ref="Z376" si="1394">SUM(X363:X376)</f>
        <v>1188</v>
      </c>
      <c r="AA376" s="19">
        <f t="shared" ref="AA376" si="1395">(Z376/Y376)*100</f>
        <v>3.3428064942738964</v>
      </c>
      <c r="AB376" s="3">
        <v>11579</v>
      </c>
      <c r="AC376" s="3">
        <v>1757</v>
      </c>
      <c r="AD376" s="2">
        <f t="shared" ref="AD376" si="1396">SUM(AC363:AC376)</f>
        <v>20405</v>
      </c>
      <c r="AE376" s="2">
        <f t="shared" ref="AE376" si="1397">AD376+Z376</f>
        <v>21593</v>
      </c>
      <c r="AF376" s="2">
        <f t="shared" ref="AF376" si="1398">(Z376/AE376)*100</f>
        <v>5.5017829852266944</v>
      </c>
      <c r="AG376" s="2">
        <f t="shared" ref="AG376" si="1399">Y376/AD376</f>
        <v>1.741680960548885</v>
      </c>
      <c r="AH376" s="3">
        <v>228816</v>
      </c>
      <c r="AI376" s="3">
        <f t="shared" si="180"/>
        <v>47173</v>
      </c>
      <c r="AJ376" s="3">
        <v>106</v>
      </c>
      <c r="AL376" s="3">
        <f t="shared" si="1129"/>
        <v>39573</v>
      </c>
      <c r="AM376" s="3">
        <f t="shared" si="1130"/>
        <v>4.0265258999610527</v>
      </c>
      <c r="AN376" s="3">
        <f t="shared" si="1131"/>
        <v>16.110910902422994</v>
      </c>
      <c r="AO376" s="3">
        <f t="shared" si="1132"/>
        <v>8.0526315789473681</v>
      </c>
      <c r="AP376" s="3">
        <f t="shared" si="1133"/>
        <v>1.2973522989845887</v>
      </c>
      <c r="AQ376" s="3">
        <f t="shared" si="1134"/>
        <v>14.813558603438407</v>
      </c>
      <c r="AR376" s="19">
        <f t="shared" ref="AR376" si="1400">(Y376/6951482)*100000</f>
        <v>511.24350174538318</v>
      </c>
      <c r="AS376" s="22">
        <f t="shared" ref="AS376" si="1401">(Z376/6951482)*100000</f>
        <v>17.089880977897948</v>
      </c>
      <c r="AT376" s="19">
        <f t="shared" ref="AT376" si="1402">(N376/6951482)*100000</f>
        <v>809.36698102649189</v>
      </c>
      <c r="AU376" s="22">
        <f t="shared" ref="AU376" si="1403">(O376/6951482)*100000</f>
        <v>1455.991686377092</v>
      </c>
      <c r="AV376" s="2"/>
      <c r="AW376" s="60"/>
      <c r="AX376" s="60"/>
      <c r="BE376" s="6">
        <f t="shared" si="176"/>
        <v>44272</v>
      </c>
      <c r="BF376" s="2">
        <f t="shared" si="225"/>
        <v>287568</v>
      </c>
      <c r="BG376" s="2">
        <f t="shared" si="226"/>
        <v>11579</v>
      </c>
    </row>
    <row r="377" spans="1:67" x14ac:dyDescent="0.3">
      <c r="B377" s="3">
        <v>3</v>
      </c>
      <c r="C377" s="3">
        <v>18</v>
      </c>
      <c r="D377" s="3">
        <v>376</v>
      </c>
      <c r="E377" s="84">
        <f t="shared" si="1301"/>
        <v>44273</v>
      </c>
      <c r="F377" s="11">
        <v>9957</v>
      </c>
      <c r="G377" s="11">
        <v>7695</v>
      </c>
      <c r="H377" s="11">
        <v>1546</v>
      </c>
      <c r="I377" s="11">
        <v>2655</v>
      </c>
      <c r="J377" s="11">
        <f t="shared" si="230"/>
        <v>17652</v>
      </c>
      <c r="K377" s="3">
        <v>4201</v>
      </c>
      <c r="L377" s="2">
        <f t="shared" ref="L377" si="1404">T377-T376</f>
        <v>4201</v>
      </c>
      <c r="N377" s="2">
        <f t="shared" ref="N377" si="1405">SUM(F371:F377)</f>
        <v>58637</v>
      </c>
      <c r="O377" s="11">
        <f t="shared" ref="O377" si="1406">SUM(J371:J377)</f>
        <v>105174</v>
      </c>
      <c r="P377" s="2">
        <f t="shared" ref="P377" si="1407">SUM(K371:K377)</f>
        <v>22190</v>
      </c>
      <c r="R377" s="2">
        <f t="shared" ref="R377" si="1408">(P377/N377)*100</f>
        <v>37.843000153486706</v>
      </c>
      <c r="S377" s="3">
        <f t="shared" ref="S377" si="1409">(P377/O377)*100</f>
        <v>21.098370319660752</v>
      </c>
      <c r="T377" s="3">
        <v>291769</v>
      </c>
      <c r="U377" s="3">
        <v>7804</v>
      </c>
      <c r="V377" s="3">
        <v>609</v>
      </c>
      <c r="W377" s="3">
        <f t="shared" si="130"/>
        <v>7195</v>
      </c>
      <c r="X377" s="3">
        <v>136</v>
      </c>
      <c r="Y377" s="2">
        <f t="shared" ref="Y377" si="1410">SUM(K364:K377)</f>
        <v>38586</v>
      </c>
      <c r="Z377" s="2">
        <f t="shared" ref="Z377" si="1411">SUM(X364:X377)</f>
        <v>1302</v>
      </c>
      <c r="AA377" s="19">
        <f t="shared" ref="AA377" si="1412">(Z377/Y377)*100</f>
        <v>3.3742808272430418</v>
      </c>
      <c r="AB377" s="3">
        <v>11715</v>
      </c>
      <c r="AC377" s="3">
        <v>1641</v>
      </c>
      <c r="AD377" s="2">
        <f t="shared" ref="AD377" si="1413">SUM(AC364:AC377)</f>
        <v>21457</v>
      </c>
      <c r="AE377" s="2">
        <f t="shared" ref="AE377" si="1414">AD377+Z377</f>
        <v>22759</v>
      </c>
      <c r="AF377" s="2">
        <f t="shared" ref="AF377" si="1415">(Z377/AE377)*100</f>
        <v>5.7208137440133573</v>
      </c>
      <c r="AG377" s="2">
        <f t="shared" ref="AG377" si="1416">Y377/AD377</f>
        <v>1.7982942629444936</v>
      </c>
      <c r="AH377" s="3">
        <v>230457</v>
      </c>
      <c r="AI377" s="3">
        <f t="shared" si="180"/>
        <v>49597</v>
      </c>
      <c r="AJ377" s="3">
        <v>70</v>
      </c>
      <c r="AL377" s="3">
        <f t="shared" si="1129"/>
        <v>41793</v>
      </c>
      <c r="AM377" s="3">
        <f t="shared" si="1130"/>
        <v>4.0151626800653943</v>
      </c>
      <c r="AN377" s="3">
        <f t="shared" si="1131"/>
        <v>15.73482267072605</v>
      </c>
      <c r="AO377" s="3">
        <f t="shared" si="1132"/>
        <v>7.8036904151717073</v>
      </c>
      <c r="AP377" s="3">
        <f t="shared" si="1133"/>
        <v>1.2278968485997137</v>
      </c>
      <c r="AQ377" s="3">
        <f t="shared" si="1134"/>
        <v>14.506925822126338</v>
      </c>
      <c r="AR377" s="19">
        <f t="shared" ref="AR377" si="1417">(Y377/6951482)*100000</f>
        <v>555.07588166091784</v>
      </c>
      <c r="AS377" s="22">
        <f t="shared" ref="AS377" si="1418">(Z377/6951482)*100000</f>
        <v>18.729819051534623</v>
      </c>
      <c r="AT377" s="19">
        <f t="shared" ref="AT377" si="1419">(N377/6951482)*100000</f>
        <v>843.51797213889063</v>
      </c>
      <c r="AU377" s="22">
        <f t="shared" ref="AU377" si="1420">(O377/6951482)*100000</f>
        <v>1512.9723417251171</v>
      </c>
      <c r="AV377" s="2"/>
      <c r="AW377" s="60"/>
      <c r="AX377" s="60"/>
      <c r="BE377" s="6">
        <f t="shared" si="176"/>
        <v>44273</v>
      </c>
      <c r="BF377" s="2">
        <f t="shared" si="225"/>
        <v>291769</v>
      </c>
      <c r="BG377" s="2">
        <f t="shared" si="226"/>
        <v>11715</v>
      </c>
    </row>
    <row r="378" spans="1:67" x14ac:dyDescent="0.3">
      <c r="B378" s="3">
        <v>3</v>
      </c>
      <c r="C378" s="3">
        <v>19</v>
      </c>
      <c r="D378" s="3">
        <v>377</v>
      </c>
      <c r="E378" s="84">
        <f t="shared" si="1301"/>
        <v>44274</v>
      </c>
      <c r="F378" s="11">
        <v>10750</v>
      </c>
      <c r="G378" s="11">
        <v>7223</v>
      </c>
      <c r="H378" s="11">
        <v>1484</v>
      </c>
      <c r="I378" s="11">
        <v>2524</v>
      </c>
      <c r="J378" s="11">
        <f t="shared" si="230"/>
        <v>17973</v>
      </c>
      <c r="K378" s="3">
        <v>4008</v>
      </c>
      <c r="L378" s="2">
        <f t="shared" ref="L378" si="1421">T378-T377</f>
        <v>4008</v>
      </c>
      <c r="N378" s="2">
        <f t="shared" ref="N378" si="1422">SUM(F372:F378)</f>
        <v>59453</v>
      </c>
      <c r="O378" s="11">
        <f t="shared" ref="O378" si="1423">SUM(J372:J378)</f>
        <v>105870</v>
      </c>
      <c r="P378" s="2">
        <f t="shared" ref="P378" si="1424">SUM(K372:K378)</f>
        <v>23077</v>
      </c>
      <c r="R378" s="2">
        <f t="shared" ref="R378" si="1425">(P378/N378)*100</f>
        <v>38.815534960388881</v>
      </c>
      <c r="S378" s="3">
        <f t="shared" ref="S378" si="1426">(P378/O378)*100</f>
        <v>21.797487484650986</v>
      </c>
      <c r="T378" s="3">
        <v>295777</v>
      </c>
      <c r="U378" s="3">
        <v>8082</v>
      </c>
      <c r="V378" s="3">
        <v>670</v>
      </c>
      <c r="W378" s="3">
        <f t="shared" si="130"/>
        <v>7412</v>
      </c>
      <c r="X378" s="3">
        <v>102</v>
      </c>
      <c r="Y378" s="2">
        <f t="shared" ref="Y378" si="1427">SUM(K365:K378)</f>
        <v>40396</v>
      </c>
      <c r="Z378" s="2">
        <f t="shared" ref="Z378" si="1428">SUM(X365:X378)</f>
        <v>1311</v>
      </c>
      <c r="AA378" s="19">
        <f t="shared" ref="AA378" si="1429">(Z378/Y378)*100</f>
        <v>3.2453708287949299</v>
      </c>
      <c r="AB378" s="3">
        <v>11817</v>
      </c>
      <c r="AC378" s="3">
        <v>1584</v>
      </c>
      <c r="AD378" s="2">
        <f t="shared" ref="AD378" si="1430">SUM(AC365:AC378)</f>
        <v>21403</v>
      </c>
      <c r="AE378" s="2">
        <f t="shared" ref="AE378" si="1431">AD378+Z378</f>
        <v>22714</v>
      </c>
      <c r="AF378" s="2">
        <f t="shared" ref="AF378" si="1432">(Z378/AE378)*100</f>
        <v>5.7717707140970322</v>
      </c>
      <c r="AG378" s="2">
        <f t="shared" ref="AG378" si="1433">Y378/AD378</f>
        <v>1.8873989627622296</v>
      </c>
      <c r="AH378" s="3">
        <v>232041</v>
      </c>
      <c r="AI378" s="3">
        <f t="shared" si="180"/>
        <v>51919</v>
      </c>
      <c r="AJ378" s="3">
        <v>57</v>
      </c>
      <c r="AL378" s="3">
        <f t="shared" si="1129"/>
        <v>43837</v>
      </c>
      <c r="AM378" s="3">
        <f t="shared" si="1130"/>
        <v>3.9952396569036805</v>
      </c>
      <c r="AN378" s="3">
        <f t="shared" si="1131"/>
        <v>15.566555596217185</v>
      </c>
      <c r="AO378" s="3">
        <f t="shared" si="1132"/>
        <v>8.2900272209849053</v>
      </c>
      <c r="AP378" s="3">
        <f t="shared" si="1133"/>
        <v>1.2904716962961538</v>
      </c>
      <c r="AQ378" s="3">
        <f t="shared" si="1134"/>
        <v>14.27608389992103</v>
      </c>
      <c r="AR378" s="19">
        <f t="shared" ref="AR378" si="1434">(Y378/6951482)*100000</f>
        <v>581.11349493532464</v>
      </c>
      <c r="AS378" s="22">
        <f t="shared" ref="AS378" si="1435">(Z378/6951482)*100000</f>
        <v>18.859287846821729</v>
      </c>
      <c r="AT378" s="19">
        <f t="shared" ref="AT378" si="1436">(N378/6951482)*100000</f>
        <v>855.25647624492149</v>
      </c>
      <c r="AU378" s="22">
        <f t="shared" ref="AU378" si="1437">(O378/6951482)*100000</f>
        <v>1522.9845952273199</v>
      </c>
      <c r="AV378" s="2"/>
      <c r="AW378" s="60"/>
      <c r="AX378" s="60"/>
      <c r="BE378" s="6">
        <f t="shared" si="176"/>
        <v>44274</v>
      </c>
      <c r="BF378" s="2">
        <f t="shared" si="225"/>
        <v>295777</v>
      </c>
      <c r="BG378" s="2">
        <f t="shared" si="226"/>
        <v>11817</v>
      </c>
    </row>
    <row r="379" spans="1:67" x14ac:dyDescent="0.3">
      <c r="B379" s="3">
        <v>3</v>
      </c>
      <c r="C379" s="3">
        <v>20</v>
      </c>
      <c r="D379" s="3">
        <v>378</v>
      </c>
      <c r="E379" s="84">
        <f t="shared" si="1301"/>
        <v>44275</v>
      </c>
      <c r="F379" s="11">
        <v>11017</v>
      </c>
      <c r="G379" s="11">
        <v>7432</v>
      </c>
      <c r="H379" s="11">
        <v>1585</v>
      </c>
      <c r="I379" s="11">
        <v>2577</v>
      </c>
      <c r="J379" s="11">
        <f t="shared" si="230"/>
        <v>18449</v>
      </c>
      <c r="K379" s="3">
        <v>4162</v>
      </c>
      <c r="L379" s="2">
        <f t="shared" ref="L379" si="1438">T379-T378</f>
        <v>4162</v>
      </c>
      <c r="N379" s="2">
        <f t="shared" ref="N379" si="1439">SUM(F373:F379)</f>
        <v>60524</v>
      </c>
      <c r="O379" s="11">
        <f t="shared" ref="O379" si="1440">SUM(J373:J379)</f>
        <v>107158</v>
      </c>
      <c r="P379" s="2">
        <f t="shared" ref="P379" si="1441">SUM(K373:K379)</f>
        <v>24080</v>
      </c>
      <c r="R379" s="2">
        <f t="shared" ref="R379" si="1442">(P379/N379)*100</f>
        <v>39.785870068072171</v>
      </c>
      <c r="S379" s="3">
        <f t="shared" ref="S379" si="1443">(P379/O379)*100</f>
        <v>22.471490695981636</v>
      </c>
      <c r="T379" s="3">
        <v>299939</v>
      </c>
      <c r="U379" s="3">
        <v>8332</v>
      </c>
      <c r="V379" s="3">
        <v>689</v>
      </c>
      <c r="W379" s="3">
        <f t="shared" si="130"/>
        <v>7643</v>
      </c>
      <c r="X379" s="3">
        <v>115</v>
      </c>
      <c r="Y379" s="2">
        <f t="shared" ref="Y379" si="1444">SUM(K366:K379)</f>
        <v>41554</v>
      </c>
      <c r="Z379" s="2">
        <f t="shared" ref="Z379" si="1445">SUM(X366:X379)</f>
        <v>1361</v>
      </c>
      <c r="AA379" s="19">
        <f t="shared" ref="AA379" si="1446">(Z379/Y379)*100</f>
        <v>3.2752562930163163</v>
      </c>
      <c r="AB379" s="3">
        <v>11932</v>
      </c>
      <c r="AC379" s="3">
        <v>1555</v>
      </c>
      <c r="AD379" s="2">
        <f t="shared" ref="AD379" si="1447">SUM(AC366:AC379)</f>
        <v>21678</v>
      </c>
      <c r="AE379" s="2">
        <f t="shared" ref="AE379" si="1448">AD379+Z379</f>
        <v>23039</v>
      </c>
      <c r="AF379" s="2">
        <f t="shared" ref="AF379" si="1449">(Z379/AE379)*100</f>
        <v>5.9073744520161471</v>
      </c>
      <c r="AG379" s="2">
        <f t="shared" ref="AG379" si="1450">Y379/AD379</f>
        <v>1.9168742503921026</v>
      </c>
      <c r="AH379" s="3">
        <v>233596</v>
      </c>
      <c r="AI379" s="3">
        <f t="shared" si="180"/>
        <v>54411</v>
      </c>
      <c r="AJ379" s="3">
        <v>60</v>
      </c>
      <c r="AL379" s="3">
        <f t="shared" si="1129"/>
        <v>46079</v>
      </c>
      <c r="AM379" s="3">
        <f t="shared" si="1130"/>
        <v>3.9781422222518579</v>
      </c>
      <c r="AN379" s="3">
        <f t="shared" si="1131"/>
        <v>15.313080075719984</v>
      </c>
      <c r="AO379" s="3">
        <f t="shared" si="1132"/>
        <v>8.2693230916946714</v>
      </c>
      <c r="AP379" s="3">
        <f t="shared" si="1133"/>
        <v>1.2662880667512084</v>
      </c>
      <c r="AQ379" s="3">
        <f t="shared" si="1134"/>
        <v>14.046792008968776</v>
      </c>
      <c r="AR379" s="19">
        <f t="shared" ref="AR379" si="1451">(Y379/6951482)*100000</f>
        <v>597.77181326226548</v>
      </c>
      <c r="AS379" s="22">
        <f t="shared" ref="AS379" si="1452">(Z379/6951482)*100000</f>
        <v>19.578558931750095</v>
      </c>
      <c r="AT379" s="19">
        <f t="shared" ref="AT379" si="1453">(N379/6951482)*100000</f>
        <v>870.6632628840872</v>
      </c>
      <c r="AU379" s="22">
        <f t="shared" ref="AU379" si="1454">(O379/6951482)*100000</f>
        <v>1541.5130183750746</v>
      </c>
      <c r="AV379" s="2"/>
      <c r="AW379" s="60"/>
      <c r="AX379" s="60"/>
      <c r="BE379" s="6">
        <f t="shared" si="176"/>
        <v>44275</v>
      </c>
      <c r="BF379" s="2">
        <f t="shared" si="225"/>
        <v>299939</v>
      </c>
      <c r="BG379" s="2">
        <f t="shared" si="226"/>
        <v>11932</v>
      </c>
    </row>
    <row r="380" spans="1:67" s="46" customFormat="1" x14ac:dyDescent="0.3">
      <c r="A380" s="98" t="s">
        <v>40</v>
      </c>
      <c r="B380" s="46">
        <v>3</v>
      </c>
      <c r="C380" s="46">
        <v>21</v>
      </c>
      <c r="D380" s="46">
        <v>379</v>
      </c>
      <c r="E380" s="83">
        <f t="shared" si="1301"/>
        <v>44276</v>
      </c>
      <c r="F380" s="51">
        <v>7860</v>
      </c>
      <c r="G380" s="51">
        <v>4119</v>
      </c>
      <c r="H380" s="51">
        <v>908</v>
      </c>
      <c r="I380" s="51">
        <v>1633</v>
      </c>
      <c r="J380" s="51">
        <f t="shared" si="230"/>
        <v>11979</v>
      </c>
      <c r="K380" s="46">
        <v>2541</v>
      </c>
      <c r="L380" s="36">
        <f t="shared" ref="L380" si="1455">T380-T379</f>
        <v>2541</v>
      </c>
      <c r="M380" s="46">
        <v>24602</v>
      </c>
      <c r="N380" s="36">
        <f t="shared" ref="N380" si="1456">SUM(F374:F380)</f>
        <v>61064</v>
      </c>
      <c r="O380" s="51">
        <f t="shared" ref="O380" si="1457">SUM(J374:J380)</f>
        <v>108523</v>
      </c>
      <c r="P380" s="36">
        <f t="shared" ref="P380" si="1458">SUM(K374:K380)</f>
        <v>24602</v>
      </c>
      <c r="Q380" s="46">
        <v>732</v>
      </c>
      <c r="R380" s="36">
        <f t="shared" ref="R380" si="1459">(P380/N380)*100</f>
        <v>40.288877243547752</v>
      </c>
      <c r="S380" s="46">
        <f t="shared" ref="S380" si="1460">(P380/O380)*100</f>
        <v>22.669848787814566</v>
      </c>
      <c r="T380" s="46">
        <v>302480</v>
      </c>
      <c r="U380" s="46">
        <v>8545</v>
      </c>
      <c r="V380" s="46">
        <v>691</v>
      </c>
      <c r="W380" s="46">
        <f t="shared" si="130"/>
        <v>7854</v>
      </c>
      <c r="X380" s="46">
        <v>34</v>
      </c>
      <c r="Y380" s="36">
        <f t="shared" ref="Y380" si="1461">SUM(K367:K380)</f>
        <v>42669</v>
      </c>
      <c r="Z380" s="36">
        <f t="shared" ref="Z380" si="1462">SUM(X367:X380)</f>
        <v>1373</v>
      </c>
      <c r="AA380" s="39">
        <f t="shared" ref="AA380" si="1463">(Z380/Y380)*100</f>
        <v>3.2177927769575101</v>
      </c>
      <c r="AB380" s="46">
        <v>11966</v>
      </c>
      <c r="AC380" s="46">
        <v>641</v>
      </c>
      <c r="AD380" s="36">
        <f t="shared" ref="AD380" si="1464">SUM(AC367:AC380)</f>
        <v>21735</v>
      </c>
      <c r="AE380" s="36">
        <f t="shared" ref="AE380" si="1465">AD380+Z380</f>
        <v>23108</v>
      </c>
      <c r="AF380" s="36">
        <f t="shared" ref="AF380" si="1466">(Z380/AE380)*100</f>
        <v>5.941665224164792</v>
      </c>
      <c r="AG380" s="36">
        <f t="shared" ref="AG380" si="1467">Y380/AD380</f>
        <v>1.9631469979296066</v>
      </c>
      <c r="AH380" s="46">
        <v>234237</v>
      </c>
      <c r="AI380" s="46">
        <f t="shared" si="180"/>
        <v>56277</v>
      </c>
      <c r="AJ380" s="46">
        <v>38</v>
      </c>
      <c r="AL380" s="46">
        <f t="shared" si="1129"/>
        <v>47732</v>
      </c>
      <c r="AM380" s="46">
        <f t="shared" si="1130"/>
        <v>3.9559640306797141</v>
      </c>
      <c r="AN380" s="46">
        <f t="shared" si="1131"/>
        <v>15.183822876130568</v>
      </c>
      <c r="AO380" s="46">
        <f t="shared" si="1132"/>
        <v>8.0866003510825042</v>
      </c>
      <c r="AP380" s="46">
        <f t="shared" si="1133"/>
        <v>1.22785507400892</v>
      </c>
      <c r="AQ380" s="46">
        <f t="shared" si="1134"/>
        <v>13.955967802121648</v>
      </c>
      <c r="AR380" s="39">
        <f t="shared" ref="AR380" si="1468">(Y380/6951482)*100000</f>
        <v>613.81155845616809</v>
      </c>
      <c r="AS380" s="41">
        <f t="shared" ref="AS380" si="1469">(Z380/6951482)*100000</f>
        <v>19.751183992132901</v>
      </c>
      <c r="AT380" s="39">
        <f t="shared" ref="AT380" si="1470">(N380/6951482)*100000</f>
        <v>878.43139060131341</v>
      </c>
      <c r="AU380" s="41">
        <f t="shared" ref="AU380" si="1471">(O380/6951482)*100000</f>
        <v>1561.1491189936189</v>
      </c>
      <c r="AV380" s="36"/>
      <c r="AW380" s="61"/>
      <c r="AX380" s="61"/>
      <c r="BA380" s="51"/>
      <c r="BD380" s="51"/>
      <c r="BE380" s="50">
        <f t="shared" si="176"/>
        <v>44276</v>
      </c>
      <c r="BF380" s="36">
        <f t="shared" si="225"/>
        <v>302480</v>
      </c>
      <c r="BG380" s="36">
        <f t="shared" si="226"/>
        <v>11966</v>
      </c>
      <c r="BK380" s="51"/>
      <c r="BL380" s="51"/>
      <c r="BM380" s="51"/>
      <c r="BN380" s="51"/>
      <c r="BO380" s="51"/>
    </row>
    <row r="381" spans="1:67" x14ac:dyDescent="0.3">
      <c r="B381" s="3">
        <v>3</v>
      </c>
      <c r="C381" s="3">
        <v>22</v>
      </c>
      <c r="D381" s="3">
        <v>380</v>
      </c>
      <c r="E381" s="84">
        <f t="shared" si="1301"/>
        <v>44277</v>
      </c>
    </row>
    <row r="382" spans="1:67" x14ac:dyDescent="0.3">
      <c r="E382" s="84"/>
    </row>
    <row r="383" spans="1:67" x14ac:dyDescent="0.3">
      <c r="E383" s="84"/>
    </row>
    <row r="384" spans="1:67" x14ac:dyDescent="0.3">
      <c r="A384" s="96" t="s">
        <v>137</v>
      </c>
      <c r="E384" s="84"/>
    </row>
    <row r="385" spans="1:7" ht="276" x14ac:dyDescent="0.3">
      <c r="A385" s="94" t="s">
        <v>107</v>
      </c>
      <c r="E385" s="84"/>
      <c r="F385" s="94" t="s">
        <v>135</v>
      </c>
      <c r="G385" s="94" t="s">
        <v>134</v>
      </c>
    </row>
    <row r="386" spans="1:7" ht="400.2" x14ac:dyDescent="0.3">
      <c r="A386" s="93" t="s">
        <v>108</v>
      </c>
      <c r="E386" s="84"/>
      <c r="F386" s="94" t="s">
        <v>110</v>
      </c>
      <c r="G386" s="94" t="s">
        <v>136</v>
      </c>
    </row>
    <row r="387" spans="1:7" x14ac:dyDescent="0.3">
      <c r="E387" s="84"/>
    </row>
    <row r="388" spans="1:7" x14ac:dyDescent="0.3">
      <c r="E388" s="84"/>
    </row>
    <row r="389" spans="1:7" x14ac:dyDescent="0.3">
      <c r="E389" s="84"/>
    </row>
    <row r="390" spans="1:7" x14ac:dyDescent="0.3">
      <c r="E390" s="84"/>
    </row>
    <row r="391" spans="1:7" x14ac:dyDescent="0.3">
      <c r="E391" s="84"/>
    </row>
    <row r="392" spans="1:7" x14ac:dyDescent="0.3">
      <c r="E392" s="84"/>
    </row>
    <row r="393" spans="1:7" x14ac:dyDescent="0.3">
      <c r="E393" s="84"/>
    </row>
    <row r="394" spans="1:7" x14ac:dyDescent="0.3">
      <c r="E394" s="84"/>
    </row>
    <row r="395" spans="1:7" x14ac:dyDescent="0.3">
      <c r="E395" s="84"/>
    </row>
    <row r="396" spans="1:7" x14ac:dyDescent="0.3">
      <c r="E396" s="84"/>
    </row>
    <row r="397" spans="1:7" x14ac:dyDescent="0.3">
      <c r="E397" s="84"/>
    </row>
    <row r="398" spans="1:7" x14ac:dyDescent="0.3">
      <c r="E398" s="84"/>
    </row>
    <row r="399" spans="1:7" x14ac:dyDescent="0.3">
      <c r="E399" s="84"/>
    </row>
    <row r="400" spans="1:7" x14ac:dyDescent="0.3">
      <c r="E400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34"/>
  <sheetViews>
    <sheetView topLeftCell="T299" zoomScale="90" zoomScaleNormal="90" workbookViewId="0">
      <selection activeCell="AQ319" sqref="AQ319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291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>
        <v>44235</v>
      </c>
      <c r="B250">
        <v>7840</v>
      </c>
      <c r="C250">
        <v>19554</v>
      </c>
      <c r="D250">
        <v>35715</v>
      </c>
      <c r="E250">
        <v>43328</v>
      </c>
      <c r="F250">
        <v>45642</v>
      </c>
      <c r="G250">
        <v>39117</v>
      </c>
      <c r="H250">
        <v>23650</v>
      </c>
      <c r="I250">
        <v>8118</v>
      </c>
      <c r="J250">
        <v>770</v>
      </c>
      <c r="K250">
        <f t="shared" si="84"/>
        <v>223734</v>
      </c>
      <c r="L250">
        <f t="shared" ref="L250" si="125">B250-B249</f>
        <v>7</v>
      </c>
      <c r="M250">
        <f t="shared" ref="M250" si="126">C250-C249</f>
        <v>8</v>
      </c>
      <c r="N250">
        <f t="shared" ref="N250" si="127">D250-D249</f>
        <v>29</v>
      </c>
      <c r="O250">
        <f t="shared" ref="O250" si="128">E250-E249</f>
        <v>29</v>
      </c>
      <c r="P250">
        <f t="shared" ref="P250" si="129">F250-F249</f>
        <v>34</v>
      </c>
      <c r="Q250">
        <f t="shared" ref="Q250" si="130">G250-G249</f>
        <v>34</v>
      </c>
      <c r="R250">
        <f t="shared" ref="R250" si="131">H250-H249</f>
        <v>31</v>
      </c>
      <c r="S250">
        <f t="shared" ref="S250" si="132">I250-I249</f>
        <v>8</v>
      </c>
      <c r="T250">
        <f t="shared" ref="T250" si="133">J250-J249</f>
        <v>2</v>
      </c>
      <c r="U250">
        <f t="shared" ref="U250" si="134">K250-K249</f>
        <v>182</v>
      </c>
      <c r="V250">
        <f t="shared" ref="V250" si="135">SUM(L237:L250)</f>
        <v>360</v>
      </c>
      <c r="W250">
        <f t="shared" ref="W250" si="136">SUM(M237:M250)</f>
        <v>638</v>
      </c>
      <c r="X250">
        <f t="shared" ref="X250" si="137">SUM(N237:N250)</f>
        <v>1308</v>
      </c>
      <c r="Y250">
        <f t="shared" ref="Y250" si="138">SUM(O237:O250)</f>
        <v>1673</v>
      </c>
      <c r="Z250">
        <f t="shared" ref="Z250" si="139">SUM(P237:P250)</f>
        <v>1809</v>
      </c>
      <c r="AA250">
        <f t="shared" ref="AA250" si="140">SUM(Q237:Q250)</f>
        <v>1636</v>
      </c>
      <c r="AB250">
        <f t="shared" ref="AB250" si="141">SUM(R237:R250)</f>
        <v>1085</v>
      </c>
      <c r="AC250">
        <f t="shared" ref="AC250" si="142">SUM(S237:S250)</f>
        <v>367</v>
      </c>
      <c r="AD250">
        <f t="shared" ref="AD250" si="143">SUM(T237:T250)</f>
        <v>41</v>
      </c>
      <c r="AE250">
        <f t="shared" ref="AE250" si="144">SUM(U237:U250)</f>
        <v>8917</v>
      </c>
      <c r="AF250">
        <f>(V250/[1]Население!A$2)*100000</f>
        <v>27.371534364581233</v>
      </c>
      <c r="AG250">
        <f>(W250/[1]Население!B$2)*100000</f>
        <v>92.163235825207664</v>
      </c>
      <c r="AH250">
        <f>(X250/[1]Население!C$2)*100000</f>
        <v>136.76457671990866</v>
      </c>
      <c r="AI250">
        <f>(Y250/[1]Население!D$2)*100000</f>
        <v>158.52560761832567</v>
      </c>
      <c r="AJ250">
        <f>(Z250/[1]Население!E$2)*100000</f>
        <v>189.75093223405761</v>
      </c>
      <c r="AK250">
        <f>(AA250/[1]Население!F$2)*100000</f>
        <v>174.29565272976183</v>
      </c>
      <c r="AL250">
        <f>(AB250/[1]Население!G$2)*100000</f>
        <v>154.56633103691925</v>
      </c>
      <c r="AM250">
        <f>(AC250/[1]Население!H$2)*100000</f>
        <v>121.64280766183961</v>
      </c>
      <c r="AN250">
        <f>(AD250/[1]Население!I$2)*100000</f>
        <v>112.01573684498115</v>
      </c>
      <c r="AO250">
        <f>(AE250/[1]Население!J$2)*100000</f>
        <v>128.2748052861246</v>
      </c>
    </row>
    <row r="251" spans="1:41" x14ac:dyDescent="0.3">
      <c r="A251" s="95">
        <v>44236</v>
      </c>
      <c r="B251">
        <v>7874</v>
      </c>
      <c r="C251">
        <v>19639</v>
      </c>
      <c r="D251">
        <v>35885</v>
      </c>
      <c r="E251">
        <v>43539</v>
      </c>
      <c r="F251">
        <v>45884</v>
      </c>
      <c r="G251">
        <v>39321</v>
      </c>
      <c r="H251">
        <v>23767</v>
      </c>
      <c r="I251">
        <v>8167</v>
      </c>
      <c r="J251">
        <v>773</v>
      </c>
      <c r="K251">
        <f t="shared" si="84"/>
        <v>224849</v>
      </c>
      <c r="L251">
        <f t="shared" ref="L251" si="145">B251-B250</f>
        <v>34</v>
      </c>
      <c r="M251">
        <f t="shared" ref="M251" si="146">C251-C250</f>
        <v>85</v>
      </c>
      <c r="N251">
        <f t="shared" ref="N251" si="147">D251-D250</f>
        <v>170</v>
      </c>
      <c r="O251">
        <f t="shared" ref="O251" si="148">E251-E250</f>
        <v>211</v>
      </c>
      <c r="P251">
        <f t="shared" ref="P251" si="149">F251-F250</f>
        <v>242</v>
      </c>
      <c r="Q251">
        <f t="shared" ref="Q251" si="150">G251-G250</f>
        <v>204</v>
      </c>
      <c r="R251">
        <f t="shared" ref="R251" si="151">H251-H250</f>
        <v>117</v>
      </c>
      <c r="S251">
        <f t="shared" ref="S251" si="152">I251-I250</f>
        <v>49</v>
      </c>
      <c r="T251">
        <f t="shared" ref="T251" si="153">J251-J250</f>
        <v>3</v>
      </c>
      <c r="U251">
        <f t="shared" ref="U251" si="154">K251-K250</f>
        <v>1115</v>
      </c>
      <c r="V251">
        <f t="shared" ref="V251" si="155">SUM(L238:L251)</f>
        <v>363</v>
      </c>
      <c r="W251">
        <f t="shared" ref="W251" si="156">SUM(M238:M251)</f>
        <v>669</v>
      </c>
      <c r="X251">
        <f t="shared" ref="X251" si="157">SUM(N238:N251)</f>
        <v>1378</v>
      </c>
      <c r="Y251">
        <f t="shared" ref="Y251" si="158">SUM(O238:O251)</f>
        <v>1737</v>
      </c>
      <c r="Z251">
        <f t="shared" ref="Z251" si="159">SUM(P238:P251)</f>
        <v>1896</v>
      </c>
      <c r="AA251">
        <f t="shared" ref="AA251" si="160">SUM(Q238:Q251)</f>
        <v>1695</v>
      </c>
      <c r="AB251">
        <f t="shared" ref="AB251" si="161">SUM(R238:R251)</f>
        <v>1105</v>
      </c>
      <c r="AC251">
        <f t="shared" ref="AC251" si="162">SUM(S238:S251)</f>
        <v>377</v>
      </c>
      <c r="AD251">
        <f t="shared" ref="AD251" si="163">SUM(T238:T251)</f>
        <v>40</v>
      </c>
      <c r="AE251">
        <f t="shared" ref="AE251" si="164">SUM(U238:U251)</f>
        <v>9260</v>
      </c>
      <c r="AF251">
        <f>(V251/[1]Население!A$2)*100000</f>
        <v>27.599630484286077</v>
      </c>
      <c r="AG251">
        <f>(W251/[1]Население!B$2)*100000</f>
        <v>96.641386782231848</v>
      </c>
      <c r="AH251">
        <f>(X251/[1]Население!C$2)*100000</f>
        <v>144.08378189605054</v>
      </c>
      <c r="AI251">
        <f>(Y251/[1]Население!D$2)*100000</f>
        <v>164.58994646325863</v>
      </c>
      <c r="AJ251">
        <f>(Z251/[1]Население!E$2)*100000</f>
        <v>198.87659895841529</v>
      </c>
      <c r="AK251">
        <f>(AA251/[1]Население!F$2)*100000</f>
        <v>180.58137614727769</v>
      </c>
      <c r="AL251">
        <f>(AB251/[1]Население!G$2)*100000</f>
        <v>157.41547999612516</v>
      </c>
      <c r="AM251">
        <f>(AC251/[1]Население!H$2)*100000</f>
        <v>124.95732558178076</v>
      </c>
      <c r="AN251">
        <f>(AD251/[1]Население!I$2)*100000</f>
        <v>109.28364570242063</v>
      </c>
      <c r="AO251">
        <f>(AE251/[1]Население!J$2)*100000</f>
        <v>133.20900492873318</v>
      </c>
    </row>
    <row r="252" spans="1:41" x14ac:dyDescent="0.3">
      <c r="A252" s="95">
        <v>44237</v>
      </c>
      <c r="B252">
        <v>7921</v>
      </c>
      <c r="C252">
        <v>19709</v>
      </c>
      <c r="D252">
        <v>36084</v>
      </c>
      <c r="E252">
        <v>43771</v>
      </c>
      <c r="F252">
        <v>46144</v>
      </c>
      <c r="G252">
        <v>39552</v>
      </c>
      <c r="H252">
        <v>23896</v>
      </c>
      <c r="I252">
        <v>8209</v>
      </c>
      <c r="J252">
        <v>775</v>
      </c>
      <c r="K252">
        <f t="shared" si="84"/>
        <v>226061</v>
      </c>
      <c r="L252">
        <f t="shared" ref="L252" si="165">B252-B251</f>
        <v>47</v>
      </c>
      <c r="M252">
        <f t="shared" ref="M252" si="166">C252-C251</f>
        <v>70</v>
      </c>
      <c r="N252">
        <f t="shared" ref="N252" si="167">D252-D251</f>
        <v>199</v>
      </c>
      <c r="O252">
        <f t="shared" ref="O252" si="168">E252-E251</f>
        <v>232</v>
      </c>
      <c r="P252">
        <f t="shared" ref="P252" si="169">F252-F251</f>
        <v>260</v>
      </c>
      <c r="Q252">
        <f t="shared" ref="Q252" si="170">G252-G251</f>
        <v>231</v>
      </c>
      <c r="R252">
        <f t="shared" ref="R252" si="171">H252-H251</f>
        <v>129</v>
      </c>
      <c r="S252">
        <f t="shared" ref="S252" si="172">I252-I251</f>
        <v>42</v>
      </c>
      <c r="T252">
        <f t="shared" ref="T252" si="173">J252-J251</f>
        <v>2</v>
      </c>
      <c r="U252">
        <f t="shared" ref="U252" si="174">K252-K251</f>
        <v>1212</v>
      </c>
      <c r="V252">
        <f t="shared" ref="V252" si="175">SUM(L239:L252)</f>
        <v>378</v>
      </c>
      <c r="W252">
        <f t="shared" ref="W252" si="176">SUM(M239:M252)</f>
        <v>674</v>
      </c>
      <c r="X252">
        <f t="shared" ref="X252" si="177">SUM(N239:N252)</f>
        <v>1472</v>
      </c>
      <c r="Y252">
        <f t="shared" ref="Y252" si="178">SUM(O239:O252)</f>
        <v>1800</v>
      </c>
      <c r="Z252">
        <f t="shared" ref="Z252" si="179">SUM(P239:P252)</f>
        <v>1980</v>
      </c>
      <c r="AA252">
        <f t="shared" ref="AA252" si="180">SUM(Q239:Q252)</f>
        <v>1764</v>
      </c>
      <c r="AB252">
        <f t="shared" ref="AB252" si="181">SUM(R239:R252)</f>
        <v>1146</v>
      </c>
      <c r="AC252">
        <f t="shared" ref="AC252" si="182">SUM(S239:S252)</f>
        <v>390</v>
      </c>
      <c r="AD252">
        <f t="shared" ref="AD252" si="183">SUM(T239:T252)</f>
        <v>41</v>
      </c>
      <c r="AE252">
        <f t="shared" ref="AE252" si="184">SUM(U239:U252)</f>
        <v>9645</v>
      </c>
      <c r="AF252">
        <f>(V252/[1]Население!A$2)*100000</f>
        <v>28.740111082810294</v>
      </c>
      <c r="AG252">
        <f>(W252/[1]Население!B$2)*100000</f>
        <v>97.363669194655117</v>
      </c>
      <c r="AH252">
        <f>(X252/[1]Население!C$2)*100000</f>
        <v>153.91242884686969</v>
      </c>
      <c r="AI252">
        <f>(Y252/[1]Население!D$2)*100000</f>
        <v>170.55953001373953</v>
      </c>
      <c r="AJ252">
        <f>(Z252/[1]Население!E$2)*100000</f>
        <v>207.68758751986408</v>
      </c>
      <c r="AK252">
        <f>(AA252/[1]Население!F$2)*100000</f>
        <v>187.93247641521998</v>
      </c>
      <c r="AL252">
        <f>(AB252/[1]Население!G$2)*100000</f>
        <v>163.25623536249722</v>
      </c>
      <c r="AM252">
        <f>(AC252/[1]Население!H$2)*100000</f>
        <v>129.26619887770423</v>
      </c>
      <c r="AN252">
        <f>(AD252/[1]Население!I$2)*100000</f>
        <v>112.01573684498115</v>
      </c>
      <c r="AO252">
        <f>(AE252/[1]Население!J$2)*100000</f>
        <v>138.7473922826816</v>
      </c>
    </row>
    <row r="253" spans="1:41" x14ac:dyDescent="0.3">
      <c r="A253" s="95">
        <v>44238</v>
      </c>
      <c r="B253">
        <v>7949</v>
      </c>
      <c r="C253">
        <v>19768</v>
      </c>
      <c r="D253">
        <v>36237</v>
      </c>
      <c r="E253">
        <v>43924</v>
      </c>
      <c r="F253">
        <v>46334</v>
      </c>
      <c r="G253">
        <v>39734</v>
      </c>
      <c r="H253">
        <v>23998</v>
      </c>
      <c r="I253">
        <v>8252</v>
      </c>
      <c r="J253">
        <v>778</v>
      </c>
      <c r="K253">
        <f t="shared" si="84"/>
        <v>226974</v>
      </c>
      <c r="L253">
        <f t="shared" ref="L253" si="185">B253-B252</f>
        <v>28</v>
      </c>
      <c r="M253">
        <f t="shared" ref="M253" si="186">C253-C252</f>
        <v>59</v>
      </c>
      <c r="N253">
        <f t="shared" ref="N253" si="187">D253-D252</f>
        <v>153</v>
      </c>
      <c r="O253">
        <f t="shared" ref="O253" si="188">E253-E252</f>
        <v>153</v>
      </c>
      <c r="P253">
        <f t="shared" ref="P253" si="189">F253-F252</f>
        <v>190</v>
      </c>
      <c r="Q253">
        <f t="shared" ref="Q253" si="190">G253-G252</f>
        <v>182</v>
      </c>
      <c r="R253">
        <f t="shared" ref="R253" si="191">H253-H252</f>
        <v>102</v>
      </c>
      <c r="S253">
        <f t="shared" ref="S253" si="192">I253-I252</f>
        <v>43</v>
      </c>
      <c r="T253">
        <f t="shared" ref="T253" si="193">J253-J252</f>
        <v>3</v>
      </c>
      <c r="U253">
        <f t="shared" ref="U253" si="194">K253-K252</f>
        <v>913</v>
      </c>
      <c r="V253">
        <f t="shared" ref="V253" si="195">SUM(L240:L253)</f>
        <v>383</v>
      </c>
      <c r="W253">
        <f t="shared" ref="W253" si="196">SUM(M240:M253)</f>
        <v>696</v>
      </c>
      <c r="X253">
        <f t="shared" ref="X253" si="197">SUM(N240:N253)</f>
        <v>1536</v>
      </c>
      <c r="Y253">
        <f t="shared" ref="Y253" si="198">SUM(O240:O253)</f>
        <v>1843</v>
      </c>
      <c r="Z253">
        <f t="shared" ref="Z253" si="199">SUM(P240:P253)</f>
        <v>2044</v>
      </c>
      <c r="AA253">
        <f t="shared" ref="AA253" si="200">SUM(Q240:Q253)</f>
        <v>1841</v>
      </c>
      <c r="AB253">
        <f t="shared" ref="AB253" si="201">SUM(R240:R253)</f>
        <v>1175</v>
      </c>
      <c r="AC253">
        <f t="shared" ref="AC253" si="202">SUM(S240:S253)</f>
        <v>402</v>
      </c>
      <c r="AD253">
        <f t="shared" ref="AD253" si="203">SUM(T240:T253)</f>
        <v>40</v>
      </c>
      <c r="AE253">
        <f t="shared" ref="AE253" si="204">SUM(U240:U253)</f>
        <v>9960</v>
      </c>
      <c r="AF253">
        <f>(V253/[1]Население!A$2)*100000</f>
        <v>29.120271282318367</v>
      </c>
      <c r="AG253">
        <f>(W253/[1]Население!B$2)*100000</f>
        <v>100.54171180931743</v>
      </c>
      <c r="AH253">
        <f>(X253/[1]Население!C$2)*100000</f>
        <v>160.60427357934228</v>
      </c>
      <c r="AI253">
        <f>(Y253/[1]Население!D$2)*100000</f>
        <v>174.63400767517885</v>
      </c>
      <c r="AJ253">
        <f>(Z253/[1]Население!E$2)*100000</f>
        <v>214.4007216619203</v>
      </c>
      <c r="AK253">
        <f>(AA253/[1]Население!F$2)*100000</f>
        <v>196.13587816350338</v>
      </c>
      <c r="AL253">
        <f>(AB253/[1]Население!G$2)*100000</f>
        <v>167.38750135334575</v>
      </c>
      <c r="AM253">
        <f>(AC253/[1]Население!H$2)*100000</f>
        <v>133.2436203816336</v>
      </c>
      <c r="AN253">
        <f>(AD253/[1]Население!I$2)*100000</f>
        <v>109.28364570242063</v>
      </c>
      <c r="AO253">
        <f>(AE253/[1]Население!J$2)*100000</f>
        <v>143.2788001177303</v>
      </c>
    </row>
    <row r="254" spans="1:41" x14ac:dyDescent="0.3">
      <c r="A254" s="95">
        <v>44239</v>
      </c>
      <c r="B254">
        <v>8000</v>
      </c>
      <c r="C254">
        <v>19842</v>
      </c>
      <c r="D254">
        <v>36389</v>
      </c>
      <c r="E254">
        <v>44099</v>
      </c>
      <c r="F254">
        <v>46551</v>
      </c>
      <c r="G254">
        <v>39940</v>
      </c>
      <c r="H254">
        <v>24135</v>
      </c>
      <c r="I254">
        <v>8304</v>
      </c>
      <c r="J254">
        <v>784</v>
      </c>
      <c r="K254">
        <f t="shared" si="84"/>
        <v>228044</v>
      </c>
      <c r="L254">
        <f t="shared" ref="L254" si="205">B254-B253</f>
        <v>51</v>
      </c>
      <c r="M254">
        <f t="shared" ref="M254" si="206">C254-C253</f>
        <v>74</v>
      </c>
      <c r="N254">
        <f t="shared" ref="N254" si="207">D254-D253</f>
        <v>152</v>
      </c>
      <c r="O254">
        <f t="shared" ref="O254" si="208">E254-E253</f>
        <v>175</v>
      </c>
      <c r="P254">
        <f t="shared" ref="P254" si="209">F254-F253</f>
        <v>217</v>
      </c>
      <c r="Q254">
        <f t="shared" ref="Q254" si="210">G254-G253</f>
        <v>206</v>
      </c>
      <c r="R254">
        <f t="shared" ref="R254" si="211">H254-H253</f>
        <v>137</v>
      </c>
      <c r="S254">
        <f t="shared" ref="S254" si="212">I254-I253</f>
        <v>52</v>
      </c>
      <c r="T254">
        <f t="shared" ref="T254" si="213">J254-J253</f>
        <v>6</v>
      </c>
      <c r="U254">
        <f t="shared" ref="U254" si="214">K254-K253</f>
        <v>1070</v>
      </c>
      <c r="V254">
        <f t="shared" ref="V254" si="215">SUM(L241:L254)</f>
        <v>407</v>
      </c>
      <c r="W254">
        <f t="shared" ref="W254" si="216">SUM(M241:M254)</f>
        <v>734</v>
      </c>
      <c r="X254">
        <f t="shared" ref="X254" si="217">SUM(N241:N254)</f>
        <v>1603</v>
      </c>
      <c r="Y254">
        <f t="shared" ref="Y254" si="218">SUM(O241:O254)</f>
        <v>1901</v>
      </c>
      <c r="Z254">
        <f t="shared" ref="Z254" si="219">SUM(P241:P254)</f>
        <v>2145</v>
      </c>
      <c r="AA254">
        <f t="shared" ref="AA254" si="220">SUM(Q241:Q254)</f>
        <v>1932</v>
      </c>
      <c r="AB254">
        <f t="shared" ref="AB254" si="221">SUM(R241:R254)</f>
        <v>1261</v>
      </c>
      <c r="AC254">
        <f t="shared" ref="AC254" si="222">SUM(S241:S254)</f>
        <v>443</v>
      </c>
      <c r="AD254">
        <f t="shared" ref="AD254" si="223">SUM(T241:T254)</f>
        <v>44</v>
      </c>
      <c r="AE254">
        <f t="shared" ref="AE254" si="224">SUM(U241:U254)</f>
        <v>10470</v>
      </c>
      <c r="AF254">
        <f>(V254/[1]Население!A$2)*100000</f>
        <v>30.94504023995712</v>
      </c>
      <c r="AG254">
        <f>(W254/[1]Население!B$2)*100000</f>
        <v>106.03105814373419</v>
      </c>
      <c r="AH254">
        <f>(X254/[1]Население!C$2)*100000</f>
        <v>167.60979853364952</v>
      </c>
      <c r="AI254">
        <f>(Y254/[1]Население!D$2)*100000</f>
        <v>180.12981475339936</v>
      </c>
      <c r="AJ254">
        <f>(Z254/[1]Население!E$2)*100000</f>
        <v>224.99488647985274</v>
      </c>
      <c r="AK254">
        <f>(AA254/[1]Население!F$2)*100000</f>
        <v>205.83080750238378</v>
      </c>
      <c r="AL254">
        <f>(AB254/[1]Население!G$2)*100000</f>
        <v>179.63884187793107</v>
      </c>
      <c r="AM254">
        <f>(AC254/[1]Население!H$2)*100000</f>
        <v>146.83314385339224</v>
      </c>
      <c r="AN254">
        <f>(AD254/[1]Население!I$2)*100000</f>
        <v>120.2120102726627</v>
      </c>
      <c r="AO254">
        <f>(AE254/[1]Население!J$2)*100000</f>
        <v>150.61536518399961</v>
      </c>
    </row>
    <row r="255" spans="1:41" x14ac:dyDescent="0.3">
      <c r="A255" s="95">
        <v>44240</v>
      </c>
      <c r="B255">
        <v>8045</v>
      </c>
      <c r="C255">
        <v>19923</v>
      </c>
      <c r="D255">
        <v>36527</v>
      </c>
      <c r="E255">
        <v>44263</v>
      </c>
      <c r="F255">
        <v>46746</v>
      </c>
      <c r="G255">
        <v>40126</v>
      </c>
      <c r="H255">
        <v>24240</v>
      </c>
      <c r="I255">
        <v>8353</v>
      </c>
      <c r="J255">
        <v>787</v>
      </c>
      <c r="K255">
        <f t="shared" si="84"/>
        <v>229010</v>
      </c>
      <c r="L255">
        <f t="shared" ref="L255" si="225">B255-B254</f>
        <v>45</v>
      </c>
      <c r="M255">
        <f t="shared" ref="M255" si="226">C255-C254</f>
        <v>81</v>
      </c>
      <c r="N255">
        <f t="shared" ref="N255" si="227">D255-D254</f>
        <v>138</v>
      </c>
      <c r="O255">
        <f t="shared" ref="O255" si="228">E255-E254</f>
        <v>164</v>
      </c>
      <c r="P255">
        <f t="shared" ref="P255" si="229">F255-F254</f>
        <v>195</v>
      </c>
      <c r="Q255">
        <f t="shared" ref="Q255" si="230">G255-G254</f>
        <v>186</v>
      </c>
      <c r="R255">
        <f t="shared" ref="R255" si="231">H255-H254</f>
        <v>105</v>
      </c>
      <c r="S255">
        <f t="shared" ref="S255" si="232">I255-I254</f>
        <v>49</v>
      </c>
      <c r="T255">
        <f t="shared" ref="T255" si="233">J255-J254</f>
        <v>3</v>
      </c>
      <c r="U255">
        <f t="shared" ref="U255" si="234">K255-K254</f>
        <v>966</v>
      </c>
      <c r="V255">
        <f t="shared" ref="V255" si="235">SUM(L242:L255)</f>
        <v>420</v>
      </c>
      <c r="W255">
        <f t="shared" ref="W255" si="236">SUM(M242:M255)</f>
        <v>771</v>
      </c>
      <c r="X255">
        <f t="shared" ref="X255" si="237">SUM(N242:N255)</f>
        <v>1645</v>
      </c>
      <c r="Y255">
        <f t="shared" ref="Y255" si="238">SUM(O242:O255)</f>
        <v>1938</v>
      </c>
      <c r="Z255">
        <f t="shared" ref="Z255" si="239">SUM(P242:P255)</f>
        <v>2204</v>
      </c>
      <c r="AA255">
        <f t="shared" ref="AA255" si="240">SUM(Q242:Q255)</f>
        <v>1993</v>
      </c>
      <c r="AB255">
        <f t="shared" ref="AB255" si="241">SUM(R242:R255)</f>
        <v>1267</v>
      </c>
      <c r="AC255">
        <f t="shared" ref="AC255" si="242">SUM(S242:S255)</f>
        <v>462</v>
      </c>
      <c r="AD255">
        <f t="shared" ref="AD255" si="243">SUM(T242:T255)</f>
        <v>41</v>
      </c>
      <c r="AE255">
        <f t="shared" ref="AE255" si="244">SUM(U242:U255)</f>
        <v>10741</v>
      </c>
      <c r="AF255">
        <f>(V255/[1]Население!A$2)*100000</f>
        <v>31.933456758678108</v>
      </c>
      <c r="AG255">
        <f>(W255/[1]Население!B$2)*100000</f>
        <v>111.37594799566631</v>
      </c>
      <c r="AH255">
        <f>(X255/[1]Население!C$2)*100000</f>
        <v>172.00132163933466</v>
      </c>
      <c r="AI255">
        <f>(Y255/[1]Население!D$2)*100000</f>
        <v>183.63576064812622</v>
      </c>
      <c r="AJ255">
        <f>(Z255/[1]Население!E$2)*100000</f>
        <v>231.18355701706082</v>
      </c>
      <c r="AK255">
        <f>(AA255/[1]Население!F$2)*100000</f>
        <v>212.32960628998492</v>
      </c>
      <c r="AL255">
        <f>(AB255/[1]Население!G$2)*100000</f>
        <v>180.49358656569282</v>
      </c>
      <c r="AM255">
        <f>(AC255/[1]Население!H$2)*100000</f>
        <v>153.13072790128038</v>
      </c>
      <c r="AN255">
        <f>(AD255/[1]Население!I$2)*100000</f>
        <v>112.01573684498115</v>
      </c>
      <c r="AO255">
        <f>(AE255/[1]Население!J$2)*100000</f>
        <v>154.51381446431137</v>
      </c>
    </row>
    <row r="256" spans="1:41" x14ac:dyDescent="0.3">
      <c r="A256" s="95">
        <v>44241</v>
      </c>
      <c r="B256">
        <v>8065</v>
      </c>
      <c r="C256">
        <v>19979</v>
      </c>
      <c r="D256">
        <v>36618</v>
      </c>
      <c r="E256">
        <v>44370</v>
      </c>
      <c r="F256">
        <v>46805</v>
      </c>
      <c r="G256">
        <v>40213</v>
      </c>
      <c r="H256">
        <v>24303</v>
      </c>
      <c r="I256">
        <v>8375</v>
      </c>
      <c r="J256">
        <v>788</v>
      </c>
      <c r="K256">
        <f t="shared" si="84"/>
        <v>229516</v>
      </c>
      <c r="L256">
        <f t="shared" ref="L256" si="245">B256-B255</f>
        <v>20</v>
      </c>
      <c r="M256">
        <f t="shared" ref="M256" si="246">C256-C255</f>
        <v>56</v>
      </c>
      <c r="N256">
        <f t="shared" ref="N256" si="247">D256-D255</f>
        <v>91</v>
      </c>
      <c r="O256">
        <f t="shared" ref="O256" si="248">E256-E255</f>
        <v>107</v>
      </c>
      <c r="P256">
        <f t="shared" ref="P256" si="249">F256-F255</f>
        <v>59</v>
      </c>
      <c r="Q256">
        <f t="shared" ref="Q256" si="250">G256-G255</f>
        <v>87</v>
      </c>
      <c r="R256">
        <f t="shared" ref="R256" si="251">H256-H255</f>
        <v>63</v>
      </c>
      <c r="S256">
        <f t="shared" ref="S256" si="252">I256-I255</f>
        <v>22</v>
      </c>
      <c r="T256">
        <f t="shared" ref="T256" si="253">J256-J255</f>
        <v>1</v>
      </c>
      <c r="U256">
        <f t="shared" ref="U256" si="254">K256-K255</f>
        <v>506</v>
      </c>
      <c r="V256">
        <f t="shared" ref="V256" si="255">SUM(L243:L256)</f>
        <v>418</v>
      </c>
      <c r="W256">
        <f t="shared" ref="W256" si="256">SUM(M243:M256)</f>
        <v>794</v>
      </c>
      <c r="X256">
        <f t="shared" ref="X256" si="257">SUM(N243:N256)</f>
        <v>1684</v>
      </c>
      <c r="Y256">
        <f t="shared" ref="Y256" si="258">SUM(O243:O256)</f>
        <v>1980</v>
      </c>
      <c r="Z256">
        <f t="shared" ref="Z256" si="259">SUM(P243:P256)</f>
        <v>2199</v>
      </c>
      <c r="AA256">
        <f t="shared" ref="AA256" si="260">SUM(Q243:Q256)</f>
        <v>2025</v>
      </c>
      <c r="AB256">
        <f t="shared" ref="AB256" si="261">SUM(R243:R256)</f>
        <v>1294</v>
      </c>
      <c r="AC256">
        <f t="shared" ref="AC256" si="262">SUM(S243:S256)</f>
        <v>462</v>
      </c>
      <c r="AD256">
        <f t="shared" ref="AD256" si="263">SUM(T243:T256)</f>
        <v>42</v>
      </c>
      <c r="AE256">
        <f t="shared" ref="AE256" si="264">SUM(U243:U256)</f>
        <v>10898</v>
      </c>
      <c r="AF256">
        <f>(V256/[1]Население!A$2)*100000</f>
        <v>31.78139267887488</v>
      </c>
      <c r="AG256">
        <f>(W256/[1]Население!B$2)*100000</f>
        <v>114.69844709281328</v>
      </c>
      <c r="AH256">
        <f>(X256/[1]Население!C$2)*100000</f>
        <v>176.07916452318514</v>
      </c>
      <c r="AI256">
        <f>(Y256/[1]Население!D$2)*100000</f>
        <v>187.61548301511348</v>
      </c>
      <c r="AJ256">
        <f>(Z256/[1]Население!E$2)*100000</f>
        <v>230.65909341221268</v>
      </c>
      <c r="AK256">
        <f>(AA256/[1]Население!F$2)*100000</f>
        <v>215.73881221134948</v>
      </c>
      <c r="AL256">
        <f>(AB256/[1]Население!G$2)*100000</f>
        <v>184.33993766062076</v>
      </c>
      <c r="AM256">
        <f>(AC256/[1]Население!H$2)*100000</f>
        <v>153.13072790128038</v>
      </c>
      <c r="AN256">
        <f>(AD256/[1]Население!I$2)*100000</f>
        <v>114.74782798754167</v>
      </c>
      <c r="AO256">
        <f>(AE256/[1]Население!J$2)*100000</f>
        <v>156.77232567098642</v>
      </c>
    </row>
    <row r="257" spans="1:41" x14ac:dyDescent="0.3">
      <c r="A257" s="95">
        <v>44242</v>
      </c>
      <c r="B257">
        <v>8073</v>
      </c>
      <c r="C257">
        <v>19988</v>
      </c>
      <c r="D257">
        <v>36650</v>
      </c>
      <c r="E257">
        <v>44394</v>
      </c>
      <c r="F257">
        <v>46826</v>
      </c>
      <c r="G257">
        <v>40255</v>
      </c>
      <c r="H257">
        <v>24319</v>
      </c>
      <c r="I257">
        <v>8385</v>
      </c>
      <c r="J257">
        <v>789</v>
      </c>
      <c r="K257">
        <f t="shared" si="84"/>
        <v>229679</v>
      </c>
      <c r="L257">
        <f t="shared" ref="L257" si="265">B257-B256</f>
        <v>8</v>
      </c>
      <c r="M257">
        <f t="shared" ref="M257" si="266">C257-C256</f>
        <v>9</v>
      </c>
      <c r="N257">
        <f t="shared" ref="N257" si="267">D257-D256</f>
        <v>32</v>
      </c>
      <c r="O257">
        <f t="shared" ref="O257" si="268">E257-E256</f>
        <v>24</v>
      </c>
      <c r="P257">
        <f t="shared" ref="P257" si="269">F257-F256</f>
        <v>21</v>
      </c>
      <c r="Q257">
        <f t="shared" ref="Q257" si="270">G257-G256</f>
        <v>42</v>
      </c>
      <c r="R257">
        <f t="shared" ref="R257" si="271">H257-H256</f>
        <v>16</v>
      </c>
      <c r="S257">
        <f t="shared" ref="S257" si="272">I257-I256</f>
        <v>10</v>
      </c>
      <c r="T257">
        <f t="shared" ref="T257" si="273">J257-J256</f>
        <v>1</v>
      </c>
      <c r="U257">
        <f t="shared" ref="U257" si="274">K257-K256</f>
        <v>163</v>
      </c>
      <c r="V257">
        <f t="shared" ref="V257" si="275">SUM(L244:L257)</f>
        <v>423</v>
      </c>
      <c r="W257">
        <f t="shared" ref="W257" si="276">SUM(M244:M257)</f>
        <v>795</v>
      </c>
      <c r="X257">
        <f t="shared" ref="X257" si="277">SUM(N244:N257)</f>
        <v>1693</v>
      </c>
      <c r="Y257">
        <f t="shared" ref="Y257" si="278">SUM(O244:O257)</f>
        <v>1980</v>
      </c>
      <c r="Z257">
        <f t="shared" ref="Z257" si="279">SUM(P244:P257)</f>
        <v>2193</v>
      </c>
      <c r="AA257">
        <f t="shared" ref="AA257" si="280">SUM(Q244:Q257)</f>
        <v>2049</v>
      </c>
      <c r="AB257">
        <f t="shared" ref="AB257" si="281">SUM(R244:R257)</f>
        <v>1290</v>
      </c>
      <c r="AC257">
        <f t="shared" ref="AC257" si="282">SUM(S244:S257)</f>
        <v>468</v>
      </c>
      <c r="AD257">
        <f t="shared" ref="AD257" si="283">SUM(T244:T257)</f>
        <v>40</v>
      </c>
      <c r="AE257">
        <f t="shared" ref="AE257" si="284">SUM(U244:U257)</f>
        <v>10931</v>
      </c>
      <c r="AF257">
        <f>(V257/[1]Население!A$2)*100000</f>
        <v>32.161552878382949</v>
      </c>
      <c r="AG257">
        <f>(W257/[1]Население!B$2)*100000</f>
        <v>114.84290357529794</v>
      </c>
      <c r="AH257">
        <f>(X257/[1]Население!C$2)*100000</f>
        <v>177.02020518868912</v>
      </c>
      <c r="AI257">
        <f>(Y257/[1]Население!D$2)*100000</f>
        <v>187.61548301511348</v>
      </c>
      <c r="AJ257">
        <f>(Z257/[1]Население!E$2)*100000</f>
        <v>230.02973708639487</v>
      </c>
      <c r="AK257">
        <f>(AA257/[1]Население!F$2)*100000</f>
        <v>218.29571665237285</v>
      </c>
      <c r="AL257">
        <f>(AB257/[1]Население!G$2)*100000</f>
        <v>183.7701078687796</v>
      </c>
      <c r="AM257">
        <f>(AC257/[1]Население!H$2)*100000</f>
        <v>155.11943865324508</v>
      </c>
      <c r="AN257">
        <f>(AD257/[1]Население!I$2)*100000</f>
        <v>109.28364570242063</v>
      </c>
      <c r="AO257">
        <f>(AE257/[1]Население!J$2)*100000</f>
        <v>157.24704458703914</v>
      </c>
    </row>
    <row r="258" spans="1:41" x14ac:dyDescent="0.3">
      <c r="A258" s="95">
        <v>44243</v>
      </c>
      <c r="B258">
        <v>8103</v>
      </c>
      <c r="C258">
        <v>20058</v>
      </c>
      <c r="D258">
        <v>36799</v>
      </c>
      <c r="E258">
        <v>44588</v>
      </c>
      <c r="F258">
        <v>47060</v>
      </c>
      <c r="G258">
        <v>40449</v>
      </c>
      <c r="H258">
        <v>24468</v>
      </c>
      <c r="I258">
        <v>8428</v>
      </c>
      <c r="J258">
        <v>794</v>
      </c>
      <c r="K258">
        <f t="shared" si="84"/>
        <v>230747</v>
      </c>
      <c r="L258">
        <f t="shared" ref="L258" si="285">B258-B257</f>
        <v>30</v>
      </c>
      <c r="M258">
        <f t="shared" ref="M258" si="286">C258-C257</f>
        <v>70</v>
      </c>
      <c r="N258">
        <f t="shared" ref="N258" si="287">D258-D257</f>
        <v>149</v>
      </c>
      <c r="O258">
        <f t="shared" ref="O258" si="288">E258-E257</f>
        <v>194</v>
      </c>
      <c r="P258">
        <f t="shared" ref="P258" si="289">F258-F257</f>
        <v>234</v>
      </c>
      <c r="Q258">
        <f t="shared" ref="Q258" si="290">G258-G257</f>
        <v>194</v>
      </c>
      <c r="R258">
        <f t="shared" ref="R258" si="291">H258-H257</f>
        <v>149</v>
      </c>
      <c r="S258">
        <f t="shared" ref="S258" si="292">I258-I257</f>
        <v>43</v>
      </c>
      <c r="T258">
        <f t="shared" ref="T258" si="293">J258-J257</f>
        <v>5</v>
      </c>
      <c r="U258">
        <f t="shared" ref="U258" si="294">K258-K257</f>
        <v>1068</v>
      </c>
      <c r="V258">
        <f t="shared" ref="V258" si="295">SUM(L245:L258)</f>
        <v>430</v>
      </c>
      <c r="W258">
        <f t="shared" ref="W258" si="296">SUM(M245:M258)</f>
        <v>811</v>
      </c>
      <c r="X258">
        <f t="shared" ref="X258" si="297">SUM(N245:N258)</f>
        <v>1728</v>
      </c>
      <c r="Y258">
        <f t="shared" ref="Y258" si="298">SUM(O245:O258)</f>
        <v>2030</v>
      </c>
      <c r="Z258">
        <f t="shared" ref="Z258" si="299">SUM(P245:P258)</f>
        <v>2236</v>
      </c>
      <c r="AA258">
        <f t="shared" ref="AA258" si="300">SUM(Q245:Q258)</f>
        <v>2073</v>
      </c>
      <c r="AB258">
        <f t="shared" ref="AB258" si="301">SUM(R245:R258)</f>
        <v>1335</v>
      </c>
      <c r="AC258">
        <f t="shared" ref="AC258" si="302">SUM(S245:S258)</f>
        <v>483</v>
      </c>
      <c r="AD258">
        <f t="shared" ref="AD258" si="303">SUM(T245:T258)</f>
        <v>41</v>
      </c>
      <c r="AE258">
        <f t="shared" ref="AE258" si="304">SUM(U245:U258)</f>
        <v>11167</v>
      </c>
      <c r="AF258">
        <f>(V258/[1]Население!A$2)*100000</f>
        <v>32.693777157694257</v>
      </c>
      <c r="AG258">
        <f>(W258/[1]Население!B$2)*100000</f>
        <v>117.15420729505237</v>
      </c>
      <c r="AH258">
        <f>(X258/[1]Население!C$2)*100000</f>
        <v>180.67980777676007</v>
      </c>
      <c r="AI258">
        <f>(Y258/[1]Население!D$2)*100000</f>
        <v>192.35324773771734</v>
      </c>
      <c r="AJ258">
        <f>(Z258/[1]Население!E$2)*100000</f>
        <v>234.5401240880889</v>
      </c>
      <c r="AK258">
        <f>(AA258/[1]Население!F$2)*100000</f>
        <v>220.85262109339627</v>
      </c>
      <c r="AL258">
        <f>(AB258/[1]Население!G$2)*100000</f>
        <v>190.18069302699283</v>
      </c>
      <c r="AM258">
        <f>(AC258/[1]Население!H$2)*100000</f>
        <v>160.09121553315677</v>
      </c>
      <c r="AN258">
        <f>(AD258/[1]Население!I$2)*100000</f>
        <v>112.01573684498115</v>
      </c>
      <c r="AO258">
        <f>(AE258/[1]Население!J$2)*100000</f>
        <v>160.64200410790102</v>
      </c>
    </row>
    <row r="259" spans="1:41" x14ac:dyDescent="0.3">
      <c r="A259" s="95">
        <v>44244</v>
      </c>
      <c r="B259">
        <v>8153</v>
      </c>
      <c r="C259">
        <v>20161</v>
      </c>
      <c r="D259">
        <v>36996</v>
      </c>
      <c r="E259">
        <v>44834</v>
      </c>
      <c r="F259">
        <v>47327</v>
      </c>
      <c r="G259">
        <v>40716</v>
      </c>
      <c r="H259">
        <v>24643</v>
      </c>
      <c r="I259">
        <v>8468</v>
      </c>
      <c r="J259">
        <v>798</v>
      </c>
      <c r="K259">
        <f t="shared" si="84"/>
        <v>232096</v>
      </c>
      <c r="L259">
        <f t="shared" ref="L259" si="305">B259-B258</f>
        <v>50</v>
      </c>
      <c r="M259">
        <f t="shared" ref="M259" si="306">C259-C258</f>
        <v>103</v>
      </c>
      <c r="N259">
        <f t="shared" ref="N259" si="307">D259-D258</f>
        <v>197</v>
      </c>
      <c r="O259">
        <f t="shared" ref="O259" si="308">E259-E258</f>
        <v>246</v>
      </c>
      <c r="P259">
        <f t="shared" ref="P259" si="309">F259-F258</f>
        <v>267</v>
      </c>
      <c r="Q259">
        <f t="shared" ref="Q259" si="310">G259-G258</f>
        <v>267</v>
      </c>
      <c r="R259">
        <f t="shared" ref="R259" si="311">H259-H258</f>
        <v>175</v>
      </c>
      <c r="S259">
        <f t="shared" ref="S259" si="312">I259-I258</f>
        <v>40</v>
      </c>
      <c r="T259">
        <f t="shared" ref="T259" si="313">J259-J258</f>
        <v>4</v>
      </c>
      <c r="U259">
        <f t="shared" ref="U259" si="314">K259-K258</f>
        <v>1349</v>
      </c>
      <c r="V259">
        <f t="shared" ref="V259" si="315">SUM(L246:L259)</f>
        <v>429</v>
      </c>
      <c r="W259">
        <f t="shared" ref="W259" si="316">SUM(M246:M259)</f>
        <v>843</v>
      </c>
      <c r="X259">
        <f t="shared" ref="X259" si="317">SUM(N246:N259)</f>
        <v>1766</v>
      </c>
      <c r="Y259">
        <f t="shared" ref="Y259" si="318">SUM(O246:O259)</f>
        <v>2076</v>
      </c>
      <c r="Z259">
        <f t="shared" ref="Z259" si="319">SUM(P246:P259)</f>
        <v>2330</v>
      </c>
      <c r="AA259">
        <f t="shared" ref="AA259" si="320">SUM(Q246:Q259)</f>
        <v>2166</v>
      </c>
      <c r="AB259">
        <f t="shared" ref="AB259" si="321">SUM(R246:R259)</f>
        <v>1407</v>
      </c>
      <c r="AC259">
        <f t="shared" ref="AC259" si="322">SUM(S246:S259)</f>
        <v>490</v>
      </c>
      <c r="AD259">
        <f t="shared" ref="AD259" si="323">SUM(T246:T259)</f>
        <v>42</v>
      </c>
      <c r="AE259">
        <f t="shared" ref="AE259" si="324">SUM(U246:U259)</f>
        <v>11549</v>
      </c>
      <c r="AF259">
        <f>(V259/[1]Население!A$2)*100000</f>
        <v>32.617745117792637</v>
      </c>
      <c r="AG259">
        <f>(W259/[1]Население!B$2)*100000</f>
        <v>121.77681473456121</v>
      </c>
      <c r="AH259">
        <f>(X259/[1]Население!C$2)*100000</f>
        <v>184.65309058666568</v>
      </c>
      <c r="AI259">
        <f>(Y259/[1]Население!D$2)*100000</f>
        <v>196.71199128251291</v>
      </c>
      <c r="AJ259">
        <f>(Z259/[1]Население!E$2)*100000</f>
        <v>244.40003985923397</v>
      </c>
      <c r="AK259">
        <f>(AA259/[1]Население!F$2)*100000</f>
        <v>230.76062580236191</v>
      </c>
      <c r="AL259">
        <f>(AB259/[1]Население!G$2)*100000</f>
        <v>200.43762928013405</v>
      </c>
      <c r="AM259">
        <f>(AC259/[1]Население!H$2)*100000</f>
        <v>162.41137807711559</v>
      </c>
      <c r="AN259">
        <f>(AD259/[1]Население!I$2)*100000</f>
        <v>114.74782798754167</v>
      </c>
      <c r="AO259">
        <f>(AE259/[1]Население!J$2)*100000</f>
        <v>166.13723519675372</v>
      </c>
    </row>
    <row r="260" spans="1:41" x14ac:dyDescent="0.3">
      <c r="A260" s="95">
        <v>44245</v>
      </c>
      <c r="B260">
        <v>8195</v>
      </c>
      <c r="C260">
        <v>20251</v>
      </c>
      <c r="D260">
        <v>37191</v>
      </c>
      <c r="E260">
        <v>45072</v>
      </c>
      <c r="F260">
        <v>47565</v>
      </c>
      <c r="G260">
        <v>40956</v>
      </c>
      <c r="H260">
        <v>24803</v>
      </c>
      <c r="I260">
        <v>8508</v>
      </c>
      <c r="J260">
        <v>801</v>
      </c>
      <c r="K260">
        <f t="shared" si="84"/>
        <v>233342</v>
      </c>
      <c r="L260">
        <f t="shared" ref="L260" si="325">B260-B259</f>
        <v>42</v>
      </c>
      <c r="M260">
        <f t="shared" ref="M260" si="326">C260-C259</f>
        <v>90</v>
      </c>
      <c r="N260">
        <f t="shared" ref="N260" si="327">D260-D259</f>
        <v>195</v>
      </c>
      <c r="O260">
        <f t="shared" ref="O260" si="328">E260-E259</f>
        <v>238</v>
      </c>
      <c r="P260">
        <f t="shared" ref="P260" si="329">F260-F259</f>
        <v>238</v>
      </c>
      <c r="Q260">
        <f t="shared" ref="Q260" si="330">G260-G259</f>
        <v>240</v>
      </c>
      <c r="R260">
        <f t="shared" ref="R260" si="331">H260-H259</f>
        <v>160</v>
      </c>
      <c r="S260">
        <f t="shared" ref="S260" si="332">I260-I259</f>
        <v>40</v>
      </c>
      <c r="T260">
        <f t="shared" ref="T260" si="333">J260-J259</f>
        <v>3</v>
      </c>
      <c r="U260">
        <f t="shared" ref="U260" si="334">K260-K259</f>
        <v>1246</v>
      </c>
      <c r="V260">
        <f t="shared" ref="V260" si="335">SUM(L247:L260)</f>
        <v>447</v>
      </c>
      <c r="W260">
        <f t="shared" ref="W260" si="336">SUM(M247:M260)</f>
        <v>880</v>
      </c>
      <c r="X260">
        <f t="shared" ref="X260" si="337">SUM(N247:N260)</f>
        <v>1861</v>
      </c>
      <c r="Y260">
        <f t="shared" ref="Y260" si="338">SUM(O247:O260)</f>
        <v>2188</v>
      </c>
      <c r="Z260">
        <f t="shared" ref="Z260" si="339">SUM(P247:P260)</f>
        <v>2415</v>
      </c>
      <c r="AA260">
        <f t="shared" ref="AA260" si="340">SUM(Q247:Q260)</f>
        <v>2268</v>
      </c>
      <c r="AB260">
        <f t="shared" ref="AB260" si="341">SUM(R247:R260)</f>
        <v>1475</v>
      </c>
      <c r="AC260">
        <f t="shared" ref="AC260" si="342">SUM(S247:S260)</f>
        <v>499</v>
      </c>
      <c r="AD260">
        <f t="shared" ref="AD260" si="343">SUM(T247:T260)</f>
        <v>43</v>
      </c>
      <c r="AE260">
        <f t="shared" ref="AE260" si="344">SUM(U247:U260)</f>
        <v>12076</v>
      </c>
      <c r="AF260">
        <f>(V260/[1]Население!A$2)*100000</f>
        <v>33.986321836021702</v>
      </c>
      <c r="AG260">
        <f>(W260/[1]Население!B$2)*100000</f>
        <v>127.12170458649332</v>
      </c>
      <c r="AH260">
        <f>(X260/[1]Население!C$2)*100000</f>
        <v>194.58629761142967</v>
      </c>
      <c r="AI260">
        <f>(Y260/[1]Население!D$2)*100000</f>
        <v>207.32458426114559</v>
      </c>
      <c r="AJ260">
        <f>(Z260/[1]Население!E$2)*100000</f>
        <v>253.31592114165238</v>
      </c>
      <c r="AK260">
        <f>(AA260/[1]Население!F$2)*100000</f>
        <v>241.6274696767114</v>
      </c>
      <c r="AL260">
        <f>(AB260/[1]Население!G$2)*100000</f>
        <v>210.12473574143405</v>
      </c>
      <c r="AM260">
        <f>(AC260/[1]Население!H$2)*100000</f>
        <v>165.3944442050626</v>
      </c>
      <c r="AN260">
        <f>(AD260/[1]Население!I$2)*100000</f>
        <v>117.47991913010218</v>
      </c>
      <c r="AO260">
        <f>(AE260/[1]Население!J$2)*100000</f>
        <v>173.71835243189869</v>
      </c>
    </row>
    <row r="261" spans="1:41" x14ac:dyDescent="0.3">
      <c r="A261" s="95">
        <v>44246</v>
      </c>
      <c r="B261">
        <v>8232</v>
      </c>
      <c r="C261">
        <v>20327</v>
      </c>
      <c r="D261">
        <v>37359</v>
      </c>
      <c r="E261">
        <v>45276</v>
      </c>
      <c r="F261">
        <v>47767</v>
      </c>
      <c r="G261">
        <v>41152</v>
      </c>
      <c r="H261">
        <v>24965</v>
      </c>
      <c r="I261">
        <v>8548</v>
      </c>
      <c r="J261">
        <v>802</v>
      </c>
      <c r="K261">
        <f t="shared" si="84"/>
        <v>234428</v>
      </c>
      <c r="L261">
        <f t="shared" ref="L261" si="345">B261-B260</f>
        <v>37</v>
      </c>
      <c r="M261">
        <f t="shared" ref="M261" si="346">C261-C260</f>
        <v>76</v>
      </c>
      <c r="N261">
        <f t="shared" ref="N261" si="347">D261-D260</f>
        <v>168</v>
      </c>
      <c r="O261">
        <f t="shared" ref="O261" si="348">E261-E260</f>
        <v>204</v>
      </c>
      <c r="P261">
        <f t="shared" ref="P261" si="349">F261-F260</f>
        <v>202</v>
      </c>
      <c r="Q261">
        <f t="shared" ref="Q261" si="350">G261-G260</f>
        <v>196</v>
      </c>
      <c r="R261">
        <f t="shared" ref="R261" si="351">H261-H260</f>
        <v>162</v>
      </c>
      <c r="S261">
        <f t="shared" ref="S261" si="352">I261-I260</f>
        <v>40</v>
      </c>
      <c r="T261">
        <f t="shared" ref="T261" si="353">J261-J260</f>
        <v>1</v>
      </c>
      <c r="U261">
        <f t="shared" ref="U261" si="354">K261-K260</f>
        <v>1086</v>
      </c>
      <c r="V261">
        <f t="shared" ref="V261" si="355">SUM(L248:L261)</f>
        <v>453</v>
      </c>
      <c r="W261">
        <f t="shared" ref="W261" si="356">SUM(M248:M261)</f>
        <v>894</v>
      </c>
      <c r="X261">
        <f t="shared" ref="X261" si="357">SUM(N248:N261)</f>
        <v>1885</v>
      </c>
      <c r="Y261">
        <f t="shared" ref="Y261" si="358">SUM(O248:O261)</f>
        <v>2230</v>
      </c>
      <c r="Z261">
        <f t="shared" ref="Z261" si="359">SUM(P248:P261)</f>
        <v>2443</v>
      </c>
      <c r="AA261">
        <f t="shared" ref="AA261" si="360">SUM(Q248:Q261)</f>
        <v>2320</v>
      </c>
      <c r="AB261">
        <f t="shared" ref="AB261" si="361">SUM(R248:R261)</f>
        <v>1510</v>
      </c>
      <c r="AC261">
        <f t="shared" ref="AC261" si="362">SUM(S248:S261)</f>
        <v>503</v>
      </c>
      <c r="AD261">
        <f t="shared" ref="AD261" si="363">SUM(T248:T261)</f>
        <v>41</v>
      </c>
      <c r="AE261">
        <f t="shared" ref="AE261" si="364">SUM(U248:U261)</f>
        <v>12279</v>
      </c>
      <c r="AF261">
        <f>(V261/[1]Население!A$2)*100000</f>
        <v>34.44251407543139</v>
      </c>
      <c r="AG261">
        <f>(W261/[1]Население!B$2)*100000</f>
        <v>129.14409534127844</v>
      </c>
      <c r="AH261">
        <f>(X261/[1]Население!C$2)*100000</f>
        <v>197.09573938610689</v>
      </c>
      <c r="AI261">
        <f>(Y261/[1]Население!D$2)*100000</f>
        <v>211.30430662813282</v>
      </c>
      <c r="AJ261">
        <f>(Z261/[1]Население!E$2)*100000</f>
        <v>256.25291732880197</v>
      </c>
      <c r="AK261">
        <f>(AA261/[1]Население!F$2)*100000</f>
        <v>247.16742929892874</v>
      </c>
      <c r="AL261">
        <f>(AB261/[1]Население!G$2)*100000</f>
        <v>215.11074642004434</v>
      </c>
      <c r="AM261">
        <f>(AC261/[1]Население!H$2)*100000</f>
        <v>166.72025137303905</v>
      </c>
      <c r="AN261">
        <f>(AD261/[1]Население!I$2)*100000</f>
        <v>112.01573684498115</v>
      </c>
      <c r="AO261">
        <f>(AE261/[1]Население!J$2)*100000</f>
        <v>176.63859303670787</v>
      </c>
    </row>
    <row r="262" spans="1:41" x14ac:dyDescent="0.3">
      <c r="A262" s="95">
        <v>44247</v>
      </c>
      <c r="B262">
        <v>8289</v>
      </c>
      <c r="C262">
        <v>20449</v>
      </c>
      <c r="D262">
        <v>37581</v>
      </c>
      <c r="E262">
        <v>45543</v>
      </c>
      <c r="F262">
        <v>48055</v>
      </c>
      <c r="G262">
        <v>41418</v>
      </c>
      <c r="H262">
        <v>25149</v>
      </c>
      <c r="I262">
        <v>8603</v>
      </c>
      <c r="J262">
        <v>804</v>
      </c>
      <c r="K262">
        <f t="shared" si="84"/>
        <v>235891</v>
      </c>
      <c r="L262">
        <f t="shared" ref="L262" si="365">B262-B261</f>
        <v>57</v>
      </c>
      <c r="M262">
        <f t="shared" ref="M262" si="366">C262-C261</f>
        <v>122</v>
      </c>
      <c r="N262">
        <f t="shared" ref="N262" si="367">D262-D261</f>
        <v>222</v>
      </c>
      <c r="O262">
        <f t="shared" ref="O262" si="368">E262-E261</f>
        <v>267</v>
      </c>
      <c r="P262">
        <f t="shared" ref="P262" si="369">F262-F261</f>
        <v>288</v>
      </c>
      <c r="Q262">
        <f t="shared" ref="Q262" si="370">G262-G261</f>
        <v>266</v>
      </c>
      <c r="R262">
        <f t="shared" ref="R262" si="371">H262-H261</f>
        <v>184</v>
      </c>
      <c r="S262">
        <f t="shared" ref="S262" si="372">I262-I261</f>
        <v>55</v>
      </c>
      <c r="T262">
        <f t="shared" ref="T262" si="373">J262-J261</f>
        <v>2</v>
      </c>
      <c r="U262">
        <f t="shared" ref="U262" si="374">K262-K261</f>
        <v>1463</v>
      </c>
      <c r="V262">
        <f t="shared" ref="V262" si="375">SUM(L249:L262)</f>
        <v>478</v>
      </c>
      <c r="W262">
        <f t="shared" ref="W262" si="376">SUM(M249:M262)</f>
        <v>937</v>
      </c>
      <c r="X262">
        <f t="shared" ref="X262" si="377">SUM(N249:N262)</f>
        <v>1968</v>
      </c>
      <c r="Y262">
        <f t="shared" ref="Y262" si="378">SUM(O249:O262)</f>
        <v>2335</v>
      </c>
      <c r="Z262">
        <f t="shared" ref="Z262" si="379">SUM(P249:P262)</f>
        <v>2558</v>
      </c>
      <c r="AA262">
        <f t="shared" ref="AA262" si="380">SUM(Q249:Q262)</f>
        <v>2420</v>
      </c>
      <c r="AB262">
        <f t="shared" ref="AB262" si="381">SUM(R249:R262)</f>
        <v>1587</v>
      </c>
      <c r="AC262">
        <f t="shared" ref="AC262" si="382">SUM(S249:S262)</f>
        <v>511</v>
      </c>
      <c r="AD262">
        <f t="shared" ref="AD262" si="383">SUM(T249:T262)</f>
        <v>38</v>
      </c>
      <c r="AE262">
        <f t="shared" ref="AE262" si="384">SUM(U249:U262)</f>
        <v>12832</v>
      </c>
      <c r="AF262">
        <f>(V262/[1]Население!A$2)*100000</f>
        <v>36.343315072971755</v>
      </c>
      <c r="AG262">
        <f>(W262/[1]Население!B$2)*100000</f>
        <v>135.35572408811845</v>
      </c>
      <c r="AH262">
        <f>(X262/[1]Население!C$2)*100000</f>
        <v>205.77422552353229</v>
      </c>
      <c r="AI262">
        <f>(Y262/[1]Население!D$2)*100000</f>
        <v>221.25361254560099</v>
      </c>
      <c r="AJ262">
        <f>(Z262/[1]Население!E$2)*100000</f>
        <v>268.31558024030926</v>
      </c>
      <c r="AK262">
        <f>(AA262/[1]Население!F$2)*100000</f>
        <v>257.82119780319294</v>
      </c>
      <c r="AL262">
        <f>(AB262/[1]Население!G$2)*100000</f>
        <v>226.079969912987</v>
      </c>
      <c r="AM262">
        <f>(AC262/[1]Население!H$2)*100000</f>
        <v>169.37186570899195</v>
      </c>
      <c r="AN262">
        <f>(AD262/[1]Население!I$2)*100000</f>
        <v>103.81946341729962</v>
      </c>
      <c r="AO262">
        <f>(AE262/[1]Население!J$2)*100000</f>
        <v>184.59373123601557</v>
      </c>
    </row>
    <row r="263" spans="1:41" x14ac:dyDescent="0.3">
      <c r="A263" s="95">
        <v>44248</v>
      </c>
      <c r="B263">
        <v>8315</v>
      </c>
      <c r="C263">
        <v>20489</v>
      </c>
      <c r="D263">
        <v>37659</v>
      </c>
      <c r="E263">
        <v>45654</v>
      </c>
      <c r="F263">
        <v>48157</v>
      </c>
      <c r="G263">
        <v>41506</v>
      </c>
      <c r="H263">
        <v>25214</v>
      </c>
      <c r="I263">
        <v>8639</v>
      </c>
      <c r="J263">
        <v>806</v>
      </c>
      <c r="K263">
        <f t="shared" si="84"/>
        <v>236439</v>
      </c>
      <c r="L263">
        <f t="shared" ref="L263" si="385">B263-B262</f>
        <v>26</v>
      </c>
      <c r="M263">
        <f t="shared" ref="M263" si="386">C263-C262</f>
        <v>40</v>
      </c>
      <c r="N263">
        <f t="shared" ref="N263" si="387">D263-D262</f>
        <v>78</v>
      </c>
      <c r="O263">
        <f t="shared" ref="O263" si="388">E263-E262</f>
        <v>111</v>
      </c>
      <c r="P263">
        <f t="shared" ref="P263" si="389">F263-F262</f>
        <v>102</v>
      </c>
      <c r="Q263">
        <f t="shared" ref="Q263" si="390">G263-G262</f>
        <v>88</v>
      </c>
      <c r="R263">
        <f t="shared" ref="R263" si="391">H263-H262</f>
        <v>65</v>
      </c>
      <c r="S263">
        <f t="shared" ref="S263" si="392">I263-I262</f>
        <v>36</v>
      </c>
      <c r="T263">
        <f t="shared" ref="T263" si="393">J263-J262</f>
        <v>2</v>
      </c>
      <c r="U263">
        <f t="shared" ref="U263" si="394">K263-K262</f>
        <v>548</v>
      </c>
      <c r="V263">
        <f t="shared" ref="V263" si="395">SUM(L250:L263)</f>
        <v>482</v>
      </c>
      <c r="W263">
        <f t="shared" ref="W263" si="396">SUM(M250:M263)</f>
        <v>943</v>
      </c>
      <c r="X263">
        <f t="shared" ref="X263" si="397">SUM(N250:N263)</f>
        <v>1973</v>
      </c>
      <c r="Y263">
        <f t="shared" ref="Y263" si="398">SUM(O250:O263)</f>
        <v>2355</v>
      </c>
      <c r="Z263">
        <f t="shared" ref="Z263" si="399">SUM(P250:P263)</f>
        <v>2549</v>
      </c>
      <c r="AA263">
        <f t="shared" ref="AA263" si="400">SUM(Q250:Q263)</f>
        <v>2423</v>
      </c>
      <c r="AB263">
        <f t="shared" ref="AB263" si="401">SUM(R250:R263)</f>
        <v>1595</v>
      </c>
      <c r="AC263">
        <f t="shared" ref="AC263" si="402">SUM(S250:S263)</f>
        <v>529</v>
      </c>
      <c r="AD263">
        <f t="shared" ref="AD263" si="403">SUM(T250:T263)</f>
        <v>38</v>
      </c>
      <c r="AE263">
        <f t="shared" ref="AE263" si="404">SUM(U250:U263)</f>
        <v>12887</v>
      </c>
      <c r="AF263">
        <f>(V263/[1]Население!A$2)*100000</f>
        <v>36.647443232578212</v>
      </c>
      <c r="AG263">
        <f>(W263/[1]Население!B$2)*100000</f>
        <v>136.22246298302636</v>
      </c>
      <c r="AH263">
        <f>(X263/[1]Население!C$2)*100000</f>
        <v>206.29702589325672</v>
      </c>
      <c r="AI263">
        <f>(Y263/[1]Население!D$2)*100000</f>
        <v>223.14871843464252</v>
      </c>
      <c r="AJ263">
        <f>(Z263/[1]Население!E$2)*100000</f>
        <v>267.37154575158257</v>
      </c>
      <c r="AK263">
        <f>(AA263/[1]Население!F$2)*100000</f>
        <v>258.14081085832089</v>
      </c>
      <c r="AL263">
        <f>(AB263/[1]Население!G$2)*100000</f>
        <v>227.21962949666937</v>
      </c>
      <c r="AM263">
        <f>(AC263/[1]Население!H$2)*100000</f>
        <v>175.337997964886</v>
      </c>
      <c r="AN263">
        <f>(AD263/[1]Население!I$2)*100000</f>
        <v>103.81946341729962</v>
      </c>
      <c r="AO263">
        <f>(AE263/[1]Население!J$2)*100000</f>
        <v>185.3849294294368</v>
      </c>
    </row>
    <row r="264" spans="1:41" x14ac:dyDescent="0.3">
      <c r="A264" s="95">
        <v>44249</v>
      </c>
      <c r="B264">
        <v>8328</v>
      </c>
      <c r="C264">
        <v>20511</v>
      </c>
      <c r="D264">
        <v>37706</v>
      </c>
      <c r="E264">
        <v>45713</v>
      </c>
      <c r="F264">
        <v>48184</v>
      </c>
      <c r="G264">
        <v>41542</v>
      </c>
      <c r="H264">
        <v>25227</v>
      </c>
      <c r="I264">
        <v>8649</v>
      </c>
      <c r="J264">
        <v>806</v>
      </c>
      <c r="K264">
        <f t="shared" si="84"/>
        <v>236666</v>
      </c>
      <c r="L264">
        <f t="shared" ref="L264" si="405">B264-B263</f>
        <v>13</v>
      </c>
      <c r="M264">
        <f t="shared" ref="M264" si="406">C264-C263</f>
        <v>22</v>
      </c>
      <c r="N264">
        <f t="shared" ref="N264" si="407">D264-D263</f>
        <v>47</v>
      </c>
      <c r="O264">
        <f t="shared" ref="O264" si="408">E264-E263</f>
        <v>59</v>
      </c>
      <c r="P264">
        <f t="shared" ref="P264" si="409">F264-F263</f>
        <v>27</v>
      </c>
      <c r="Q264">
        <f t="shared" ref="Q264" si="410">G264-G263</f>
        <v>36</v>
      </c>
      <c r="R264">
        <f t="shared" ref="R264" si="411">H264-H263</f>
        <v>13</v>
      </c>
      <c r="S264">
        <f t="shared" ref="S264" si="412">I264-I263</f>
        <v>10</v>
      </c>
      <c r="T264">
        <f t="shared" ref="T264" si="413">J264-J263</f>
        <v>0</v>
      </c>
      <c r="U264">
        <f t="shared" ref="U264" si="414">K264-K263</f>
        <v>227</v>
      </c>
      <c r="V264">
        <f t="shared" ref="V264" si="415">SUM(L251:L264)</f>
        <v>488</v>
      </c>
      <c r="W264">
        <f t="shared" ref="W264" si="416">SUM(M251:M264)</f>
        <v>957</v>
      </c>
      <c r="X264">
        <f t="shared" ref="X264" si="417">SUM(N251:N264)</f>
        <v>1991</v>
      </c>
      <c r="Y264">
        <f t="shared" ref="Y264" si="418">SUM(O251:O264)</f>
        <v>2385</v>
      </c>
      <c r="Z264">
        <f t="shared" ref="Z264" si="419">SUM(P251:P264)</f>
        <v>2542</v>
      </c>
      <c r="AA264">
        <f t="shared" ref="AA264" si="420">SUM(Q251:Q264)</f>
        <v>2425</v>
      </c>
      <c r="AB264">
        <f t="shared" ref="AB264" si="421">SUM(R251:R264)</f>
        <v>1577</v>
      </c>
      <c r="AC264">
        <f t="shared" ref="AC264" si="422">SUM(S251:S264)</f>
        <v>531</v>
      </c>
      <c r="AD264">
        <f t="shared" ref="AD264" si="423">SUM(T251:T264)</f>
        <v>36</v>
      </c>
      <c r="AE264">
        <f t="shared" ref="AE264" si="424">SUM(U251:U264)</f>
        <v>12932</v>
      </c>
      <c r="AF264">
        <f>(V264/[1]Население!A$2)*100000</f>
        <v>37.103635471987893</v>
      </c>
      <c r="AG264">
        <f>(W264/[1]Население!B$2)*100000</f>
        <v>138.24485373781147</v>
      </c>
      <c r="AH264">
        <f>(X264/[1]Население!C$2)*100000</f>
        <v>208.17910722426461</v>
      </c>
      <c r="AI264">
        <f>(Y264/[1]Население!D$2)*100000</f>
        <v>225.99137726820487</v>
      </c>
      <c r="AJ264">
        <f>(Z264/[1]Население!E$2)*100000</f>
        <v>266.63729670479518</v>
      </c>
      <c r="AK264">
        <f>(AA264/[1]Население!F$2)*100000</f>
        <v>258.35388622840611</v>
      </c>
      <c r="AL264">
        <f>(AB264/[1]Население!G$2)*100000</f>
        <v>224.65539543338403</v>
      </c>
      <c r="AM264">
        <f>(AC264/[1]Население!H$2)*100000</f>
        <v>176.00090154887422</v>
      </c>
      <c r="AN264">
        <f>(AD264/[1]Население!I$2)*100000</f>
        <v>98.355281132178575</v>
      </c>
      <c r="AO264">
        <f>(AE264/[1]Население!J$2)*100000</f>
        <v>186.0322734058723</v>
      </c>
    </row>
    <row r="265" spans="1:41" x14ac:dyDescent="0.3">
      <c r="A265" s="95">
        <v>44250</v>
      </c>
      <c r="B265">
        <v>8395</v>
      </c>
      <c r="C265">
        <v>20645</v>
      </c>
      <c r="D265">
        <v>37980</v>
      </c>
      <c r="E265">
        <v>46119</v>
      </c>
      <c r="F265">
        <v>48554</v>
      </c>
      <c r="G265">
        <v>41899</v>
      </c>
      <c r="H265">
        <v>25457</v>
      </c>
      <c r="I265">
        <v>8728</v>
      </c>
      <c r="J265">
        <v>814</v>
      </c>
      <c r="K265">
        <f t="shared" si="84"/>
        <v>238591</v>
      </c>
      <c r="L265">
        <f t="shared" ref="L265" si="425">B265-B264</f>
        <v>67</v>
      </c>
      <c r="M265">
        <f t="shared" ref="M265" si="426">C265-C264</f>
        <v>134</v>
      </c>
      <c r="N265">
        <f t="shared" ref="N265" si="427">D265-D264</f>
        <v>274</v>
      </c>
      <c r="O265">
        <f t="shared" ref="O265" si="428">E265-E264</f>
        <v>406</v>
      </c>
      <c r="P265">
        <f t="shared" ref="P265" si="429">F265-F264</f>
        <v>370</v>
      </c>
      <c r="Q265">
        <f t="shared" ref="Q265" si="430">G265-G264</f>
        <v>357</v>
      </c>
      <c r="R265">
        <f t="shared" ref="R265" si="431">H265-H264</f>
        <v>230</v>
      </c>
      <c r="S265">
        <f t="shared" ref="S265" si="432">I265-I264</f>
        <v>79</v>
      </c>
      <c r="T265">
        <f t="shared" ref="T265" si="433">J265-J264</f>
        <v>8</v>
      </c>
      <c r="U265">
        <f t="shared" ref="U265" si="434">K265-K264</f>
        <v>1925</v>
      </c>
      <c r="V265">
        <f t="shared" ref="V265" si="435">SUM(L252:L265)</f>
        <v>521</v>
      </c>
      <c r="W265">
        <f t="shared" ref="W265" si="436">SUM(M252:M265)</f>
        <v>1006</v>
      </c>
      <c r="X265">
        <f t="shared" ref="X265" si="437">SUM(N252:N265)</f>
        <v>2095</v>
      </c>
      <c r="Y265">
        <f t="shared" ref="Y265" si="438">SUM(O252:O265)</f>
        <v>2580</v>
      </c>
      <c r="Z265">
        <f t="shared" ref="Z265" si="439">SUM(P252:P265)</f>
        <v>2670</v>
      </c>
      <c r="AA265">
        <f t="shared" ref="AA265" si="440">SUM(Q252:Q265)</f>
        <v>2578</v>
      </c>
      <c r="AB265">
        <f t="shared" ref="AB265" si="441">SUM(R252:R265)</f>
        <v>1690</v>
      </c>
      <c r="AC265">
        <f t="shared" ref="AC265" si="442">SUM(S252:S265)</f>
        <v>561</v>
      </c>
      <c r="AD265">
        <f t="shared" ref="AD265" si="443">SUM(T252:T265)</f>
        <v>41</v>
      </c>
      <c r="AE265">
        <f t="shared" ref="AE265" si="444">SUM(U252:U265)</f>
        <v>13742</v>
      </c>
      <c r="AF265">
        <f>(V265/[1]Население!A$2)*100000</f>
        <v>39.612692788741178</v>
      </c>
      <c r="AG265">
        <f>(W265/[1]Население!B$2)*100000</f>
        <v>145.32322137955941</v>
      </c>
      <c r="AH265">
        <f>(X265/[1]Население!C$2)*100000</f>
        <v>219.0533549145326</v>
      </c>
      <c r="AI265">
        <f>(Y265/[1]Население!D$2)*100000</f>
        <v>244.46865968635998</v>
      </c>
      <c r="AJ265">
        <f>(Z265/[1]Население!E$2)*100000</f>
        <v>280.06356498890756</v>
      </c>
      <c r="AK265">
        <f>(AA265/[1]Население!F$2)*100000</f>
        <v>274.65415203993035</v>
      </c>
      <c r="AL265">
        <f>(AB265/[1]Население!G$2)*100000</f>
        <v>240.75308705289729</v>
      </c>
      <c r="AM265">
        <f>(AC265/[1]Население!H$2)*100000</f>
        <v>185.94445530869763</v>
      </c>
      <c r="AN265">
        <f>(AD265/[1]Население!I$2)*100000</f>
        <v>112.01573684498115</v>
      </c>
      <c r="AO265">
        <f>(AE265/[1]Население!J$2)*100000</f>
        <v>197.68446498171181</v>
      </c>
    </row>
    <row r="266" spans="1:41" x14ac:dyDescent="0.3">
      <c r="A266" s="95">
        <v>44251</v>
      </c>
      <c r="B266">
        <v>8476</v>
      </c>
      <c r="C266">
        <v>20775</v>
      </c>
      <c r="D266">
        <v>38234</v>
      </c>
      <c r="E266">
        <v>46473</v>
      </c>
      <c r="F266">
        <v>48895</v>
      </c>
      <c r="G266">
        <v>42238</v>
      </c>
      <c r="H266">
        <v>25678</v>
      </c>
      <c r="I266">
        <v>8800</v>
      </c>
      <c r="J266">
        <v>822</v>
      </c>
      <c r="K266">
        <f t="shared" si="84"/>
        <v>240391</v>
      </c>
      <c r="L266">
        <f t="shared" ref="L266" si="445">B266-B265</f>
        <v>81</v>
      </c>
      <c r="M266">
        <f t="shared" ref="M266" si="446">C266-C265</f>
        <v>130</v>
      </c>
      <c r="N266">
        <f t="shared" ref="N266" si="447">D266-D265</f>
        <v>254</v>
      </c>
      <c r="O266">
        <f t="shared" ref="O266" si="448">E266-E265</f>
        <v>354</v>
      </c>
      <c r="P266">
        <f t="shared" ref="P266" si="449">F266-F265</f>
        <v>341</v>
      </c>
      <c r="Q266">
        <f t="shared" ref="Q266" si="450">G266-G265</f>
        <v>339</v>
      </c>
      <c r="R266">
        <f t="shared" ref="R266" si="451">H266-H265</f>
        <v>221</v>
      </c>
      <c r="S266">
        <f t="shared" ref="S266" si="452">I266-I265</f>
        <v>72</v>
      </c>
      <c r="T266">
        <f t="shared" ref="T266" si="453">J266-J265</f>
        <v>8</v>
      </c>
      <c r="U266">
        <f t="shared" ref="U266" si="454">K266-K265</f>
        <v>1800</v>
      </c>
      <c r="V266">
        <f t="shared" ref="V266" si="455">SUM(L253:L266)</f>
        <v>555</v>
      </c>
      <c r="W266">
        <f t="shared" ref="W266" si="456">SUM(M253:M266)</f>
        <v>1066</v>
      </c>
      <c r="X266">
        <f t="shared" ref="X266" si="457">SUM(N253:N266)</f>
        <v>2150</v>
      </c>
      <c r="Y266">
        <f t="shared" ref="Y266" si="458">SUM(O253:O266)</f>
        <v>2702</v>
      </c>
      <c r="Z266">
        <f t="shared" ref="Z266" si="459">SUM(P253:P266)</f>
        <v>2751</v>
      </c>
      <c r="AA266">
        <f t="shared" ref="AA266" si="460">SUM(Q253:Q266)</f>
        <v>2686</v>
      </c>
      <c r="AB266">
        <f t="shared" ref="AB266" si="461">SUM(R253:R266)</f>
        <v>1782</v>
      </c>
      <c r="AC266">
        <f t="shared" ref="AC266" si="462">SUM(S253:S266)</f>
        <v>591</v>
      </c>
      <c r="AD266">
        <f t="shared" ref="AD266" si="463">SUM(T253:T266)</f>
        <v>47</v>
      </c>
      <c r="AE266">
        <f t="shared" ref="AE266" si="464">SUM(U253:U266)</f>
        <v>14330</v>
      </c>
      <c r="AF266">
        <f>(V266/[1]Население!A$2)*100000</f>
        <v>42.197782145396069</v>
      </c>
      <c r="AG266">
        <f>(W266/[1]Население!B$2)*100000</f>
        <v>153.9906103286385</v>
      </c>
      <c r="AH266">
        <f>(X266/[1]Население!C$2)*100000</f>
        <v>224.80415898150125</v>
      </c>
      <c r="AI266">
        <f>(Y266/[1]Население!D$2)*100000</f>
        <v>256.02880560951343</v>
      </c>
      <c r="AJ266">
        <f>(Z266/[1]Население!E$2)*100000</f>
        <v>288.55987538744751</v>
      </c>
      <c r="AK266">
        <f>(AA266/[1]Население!F$2)*100000</f>
        <v>286.16022202453564</v>
      </c>
      <c r="AL266">
        <f>(AB266/[1]Население!G$2)*100000</f>
        <v>253.85917226524438</v>
      </c>
      <c r="AM266">
        <f>(AC266/[1]Население!H$2)*100000</f>
        <v>195.88800906852103</v>
      </c>
      <c r="AN266">
        <f>(AD266/[1]Население!I$2)*100000</f>
        <v>128.40828370034424</v>
      </c>
      <c r="AO266">
        <f>(AE266/[1]Население!J$2)*100000</f>
        <v>206.14309294046939</v>
      </c>
    </row>
    <row r="267" spans="1:41" x14ac:dyDescent="0.3">
      <c r="A267" s="95">
        <v>44252</v>
      </c>
      <c r="B267">
        <v>8536</v>
      </c>
      <c r="C267">
        <v>20899</v>
      </c>
      <c r="D267">
        <v>38500</v>
      </c>
      <c r="E267">
        <v>46771</v>
      </c>
      <c r="F267">
        <v>49226</v>
      </c>
      <c r="G267">
        <v>42565</v>
      </c>
      <c r="H267">
        <v>25919</v>
      </c>
      <c r="I267">
        <v>8880</v>
      </c>
      <c r="J267">
        <v>828</v>
      </c>
      <c r="K267">
        <f t="shared" si="84"/>
        <v>242124</v>
      </c>
      <c r="L267">
        <f t="shared" ref="L267" si="465">B267-B266</f>
        <v>60</v>
      </c>
      <c r="M267">
        <f t="shared" ref="M267" si="466">C267-C266</f>
        <v>124</v>
      </c>
      <c r="N267">
        <f t="shared" ref="N267" si="467">D267-D266</f>
        <v>266</v>
      </c>
      <c r="O267">
        <f t="shared" ref="O267" si="468">E267-E266</f>
        <v>298</v>
      </c>
      <c r="P267">
        <f t="shared" ref="P267" si="469">F267-F266</f>
        <v>331</v>
      </c>
      <c r="Q267">
        <f t="shared" ref="Q267" si="470">G267-G266</f>
        <v>327</v>
      </c>
      <c r="R267">
        <f t="shared" ref="R267" si="471">H267-H266</f>
        <v>241</v>
      </c>
      <c r="S267">
        <f t="shared" ref="S267" si="472">I267-I266</f>
        <v>80</v>
      </c>
      <c r="T267">
        <f t="shared" ref="T267" si="473">J267-J266</f>
        <v>6</v>
      </c>
      <c r="U267">
        <f t="shared" ref="U267" si="474">K267-K266</f>
        <v>1733</v>
      </c>
      <c r="V267">
        <f t="shared" ref="V267" si="475">SUM(L254:L267)</f>
        <v>587</v>
      </c>
      <c r="W267">
        <f t="shared" ref="W267" si="476">SUM(M254:M267)</f>
        <v>1131</v>
      </c>
      <c r="X267">
        <f t="shared" ref="X267" si="477">SUM(N254:N267)</f>
        <v>2263</v>
      </c>
      <c r="Y267">
        <f t="shared" ref="Y267" si="478">SUM(O254:O267)</f>
        <v>2847</v>
      </c>
      <c r="Z267">
        <f t="shared" ref="Z267" si="479">SUM(P254:P267)</f>
        <v>2892</v>
      </c>
      <c r="AA267">
        <f t="shared" ref="AA267" si="480">SUM(Q254:Q267)</f>
        <v>2831</v>
      </c>
      <c r="AB267">
        <f t="shared" ref="AB267" si="481">SUM(R254:R267)</f>
        <v>1921</v>
      </c>
      <c r="AC267">
        <f t="shared" ref="AC267" si="482">SUM(S254:S267)</f>
        <v>628</v>
      </c>
      <c r="AD267">
        <f t="shared" ref="AD267" si="483">SUM(T254:T267)</f>
        <v>50</v>
      </c>
      <c r="AE267">
        <f t="shared" ref="AE267" si="484">SUM(U254:U267)</f>
        <v>15150</v>
      </c>
      <c r="AF267">
        <f>(V267/[1]Население!A$2)*100000</f>
        <v>44.630807422247734</v>
      </c>
      <c r="AG267">
        <f>(W267/[1]Население!B$2)*100000</f>
        <v>163.38028169014083</v>
      </c>
      <c r="AH267">
        <f>(X267/[1]Население!C$2)*100000</f>
        <v>236.61944733727316</v>
      </c>
      <c r="AI267">
        <f>(Y267/[1]Население!D$2)*100000</f>
        <v>269.76832330506465</v>
      </c>
      <c r="AJ267">
        <f>(Z267/[1]Население!E$2)*100000</f>
        <v>303.34974904416509</v>
      </c>
      <c r="AK267">
        <f>(AA267/[1]Население!F$2)*100000</f>
        <v>301.60818635571866</v>
      </c>
      <c r="AL267">
        <f>(AB267/[1]Население!G$2)*100000</f>
        <v>273.66075753172527</v>
      </c>
      <c r="AM267">
        <f>(AC267/[1]Население!H$2)*100000</f>
        <v>208.15172537230325</v>
      </c>
      <c r="AN267">
        <f>(AD267/[1]Население!I$2)*100000</f>
        <v>136.60455712802579</v>
      </c>
      <c r="AO267">
        <f>(AE267/[1]Население!J$2)*100000</f>
        <v>217.93913873329458</v>
      </c>
    </row>
    <row r="268" spans="1:41" x14ac:dyDescent="0.3">
      <c r="A268" s="95">
        <v>44253</v>
      </c>
      <c r="B268">
        <v>8618</v>
      </c>
      <c r="C268">
        <v>21025</v>
      </c>
      <c r="D268">
        <v>38784</v>
      </c>
      <c r="E268">
        <v>47124</v>
      </c>
      <c r="F268">
        <v>49581</v>
      </c>
      <c r="G268">
        <v>42913</v>
      </c>
      <c r="H268">
        <v>26120</v>
      </c>
      <c r="I268">
        <v>8950</v>
      </c>
      <c r="J268">
        <v>831</v>
      </c>
      <c r="K268">
        <f t="shared" si="84"/>
        <v>243946</v>
      </c>
      <c r="L268">
        <f t="shared" ref="L268" si="485">B268-B267</f>
        <v>82</v>
      </c>
      <c r="M268">
        <f t="shared" ref="M268" si="486">C268-C267</f>
        <v>126</v>
      </c>
      <c r="N268">
        <f t="shared" ref="N268" si="487">D268-D267</f>
        <v>284</v>
      </c>
      <c r="O268">
        <f t="shared" ref="O268" si="488">E268-E267</f>
        <v>353</v>
      </c>
      <c r="P268">
        <f t="shared" ref="P268" si="489">F268-F267</f>
        <v>355</v>
      </c>
      <c r="Q268">
        <f t="shared" ref="Q268" si="490">G268-G267</f>
        <v>348</v>
      </c>
      <c r="R268">
        <f t="shared" ref="R268" si="491">H268-H267</f>
        <v>201</v>
      </c>
      <c r="S268">
        <f t="shared" ref="S268" si="492">I268-I267</f>
        <v>70</v>
      </c>
      <c r="T268">
        <f t="shared" ref="T268" si="493">J268-J267</f>
        <v>3</v>
      </c>
      <c r="U268">
        <f t="shared" ref="U268" si="494">K268-K267</f>
        <v>1822</v>
      </c>
      <c r="V268">
        <f t="shared" ref="V268" si="495">SUM(L255:L268)</f>
        <v>618</v>
      </c>
      <c r="W268">
        <f t="shared" ref="W268" si="496">SUM(M255:M268)</f>
        <v>1183</v>
      </c>
      <c r="X268">
        <f t="shared" ref="X268" si="497">SUM(N255:N268)</f>
        <v>2395</v>
      </c>
      <c r="Y268">
        <f t="shared" ref="Y268" si="498">SUM(O255:O268)</f>
        <v>3025</v>
      </c>
      <c r="Z268">
        <f t="shared" ref="Z268" si="499">SUM(P255:P268)</f>
        <v>3030</v>
      </c>
      <c r="AA268">
        <f t="shared" ref="AA268" si="500">SUM(Q255:Q268)</f>
        <v>2973</v>
      </c>
      <c r="AB268">
        <f t="shared" ref="AB268" si="501">SUM(R255:R268)</f>
        <v>1985</v>
      </c>
      <c r="AC268">
        <f t="shared" ref="AC268" si="502">SUM(S255:S268)</f>
        <v>646</v>
      </c>
      <c r="AD268">
        <f t="shared" ref="AD268:AD269" si="503">SUM(T255:T268)</f>
        <v>47</v>
      </c>
      <c r="AE268">
        <f t="shared" ref="AE268" si="504">SUM(U255:U268)</f>
        <v>15902</v>
      </c>
      <c r="AF268">
        <f>(V268/[1]Население!A$2)*100000</f>
        <v>46.987800659197788</v>
      </c>
      <c r="AG268">
        <f>(W268/[1]Население!B$2)*100000</f>
        <v>170.89201877934272</v>
      </c>
      <c r="AH268">
        <f>(X268/[1]Население!C$2)*100000</f>
        <v>250.42137709799789</v>
      </c>
      <c r="AI268">
        <f>(Y268/[1]Население!D$2)*100000</f>
        <v>286.63476571753444</v>
      </c>
      <c r="AJ268">
        <f>(Z268/[1]Население!E$2)*100000</f>
        <v>317.82494453797381</v>
      </c>
      <c r="AK268">
        <f>(AA268/[1]Население!F$2)*100000</f>
        <v>316.73653763177379</v>
      </c>
      <c r="AL268">
        <f>(AB268/[1]Население!G$2)*100000</f>
        <v>282.77803420118408</v>
      </c>
      <c r="AM268">
        <f>(AC268/[1]Население!H$2)*100000</f>
        <v>214.11785762819727</v>
      </c>
      <c r="AN268">
        <f>(AD268/[1]Население!I$2)*100000</f>
        <v>128.40828370034424</v>
      </c>
      <c r="AO268">
        <f>(AE268/[1]Население!J$2)*100000</f>
        <v>228.75697585061715</v>
      </c>
    </row>
    <row r="269" spans="1:41" x14ac:dyDescent="0.3">
      <c r="A269" s="95">
        <v>44254</v>
      </c>
      <c r="B269">
        <v>8687</v>
      </c>
      <c r="C269">
        <v>21176</v>
      </c>
      <c r="D269">
        <v>39020</v>
      </c>
      <c r="E269">
        <v>47411</v>
      </c>
      <c r="F269">
        <v>49889</v>
      </c>
      <c r="G269">
        <v>43223</v>
      </c>
      <c r="H269">
        <v>26357</v>
      </c>
      <c r="I269">
        <v>9029</v>
      </c>
      <c r="J269">
        <v>835</v>
      </c>
      <c r="K269">
        <f t="shared" si="84"/>
        <v>245627</v>
      </c>
      <c r="L269">
        <f t="shared" ref="L269" si="505">B269-B268</f>
        <v>69</v>
      </c>
      <c r="M269">
        <f t="shared" ref="M269" si="506">C269-C268</f>
        <v>151</v>
      </c>
      <c r="N269">
        <f t="shared" ref="N269" si="507">D269-D268</f>
        <v>236</v>
      </c>
      <c r="O269">
        <f t="shared" ref="O269" si="508">E269-E268</f>
        <v>287</v>
      </c>
      <c r="P269">
        <f t="shared" ref="P269" si="509">F269-F268</f>
        <v>308</v>
      </c>
      <c r="Q269">
        <f t="shared" ref="Q269" si="510">G269-G268</f>
        <v>310</v>
      </c>
      <c r="R269">
        <f t="shared" ref="R269" si="511">H269-H268</f>
        <v>237</v>
      </c>
      <c r="S269">
        <f t="shared" ref="S269" si="512">I269-I268</f>
        <v>79</v>
      </c>
      <c r="T269">
        <f t="shared" ref="T269" si="513">J269-J268</f>
        <v>4</v>
      </c>
      <c r="U269">
        <f t="shared" ref="U269" si="514">K269-K268</f>
        <v>1681</v>
      </c>
      <c r="V269">
        <f t="shared" ref="V269" si="515">SUM(L256:L269)</f>
        <v>642</v>
      </c>
      <c r="W269">
        <f t="shared" ref="W269" si="516">SUM(M256:M269)</f>
        <v>1253</v>
      </c>
      <c r="X269">
        <f t="shared" ref="X269" si="517">SUM(N256:N269)</f>
        <v>2493</v>
      </c>
      <c r="Y269">
        <f t="shared" ref="Y269" si="518">SUM(O256:O269)</f>
        <v>3148</v>
      </c>
      <c r="Z269">
        <f t="shared" ref="Z269" si="519">SUM(P256:P269)</f>
        <v>3143</v>
      </c>
      <c r="AA269">
        <f t="shared" ref="AA269" si="520">SUM(Q256:Q269)</f>
        <v>3097</v>
      </c>
      <c r="AB269">
        <f t="shared" ref="AB269" si="521">SUM(R256:R269)</f>
        <v>2117</v>
      </c>
      <c r="AC269">
        <f t="shared" ref="AC269" si="522">SUM(S256:S269)</f>
        <v>676</v>
      </c>
      <c r="AD269">
        <f t="shared" si="503"/>
        <v>48</v>
      </c>
      <c r="AE269">
        <f t="shared" ref="AE269" si="523">SUM(U256:U269)</f>
        <v>16617</v>
      </c>
      <c r="AF269">
        <f>(V269/[1]Население!A$2)*100000</f>
        <v>48.812569616836534</v>
      </c>
      <c r="AG269">
        <f>(W269/[1]Население!B$2)*100000</f>
        <v>181.00397255326831</v>
      </c>
      <c r="AH269">
        <f>(X269/[1]Население!C$2)*100000</f>
        <v>260.66826434459654</v>
      </c>
      <c r="AI269">
        <f>(Y269/[1]Население!D$2)*100000</f>
        <v>298.28966693513996</v>
      </c>
      <c r="AJ269">
        <f>(Z269/[1]Население!E$2)*100000</f>
        <v>329.67782200754175</v>
      </c>
      <c r="AK269">
        <f>(AA269/[1]Население!F$2)*100000</f>
        <v>329.94721057706136</v>
      </c>
      <c r="AL269">
        <f>(AB269/[1]Население!G$2)*100000</f>
        <v>301.58241733194296</v>
      </c>
      <c r="AM269">
        <f>(AC269/[1]Население!H$2)*100000</f>
        <v>224.06141138802067</v>
      </c>
      <c r="AN269">
        <f>(AD269/[1]Население!I$2)*100000</f>
        <v>131.14037484290475</v>
      </c>
      <c r="AO269">
        <f>(AE269/[1]Население!J$2)*100000</f>
        <v>239.0425523650928</v>
      </c>
    </row>
    <row r="270" spans="1:41" x14ac:dyDescent="0.3">
      <c r="A270" s="95">
        <v>44255</v>
      </c>
      <c r="B270">
        <v>8730</v>
      </c>
      <c r="C270">
        <v>21273</v>
      </c>
      <c r="D270">
        <v>39203</v>
      </c>
      <c r="E270">
        <v>47608</v>
      </c>
      <c r="F270">
        <v>50071</v>
      </c>
      <c r="G270">
        <v>43417</v>
      </c>
      <c r="H270">
        <v>26478</v>
      </c>
      <c r="I270">
        <v>9085</v>
      </c>
      <c r="J270">
        <v>841</v>
      </c>
      <c r="K270">
        <f t="shared" si="84"/>
        <v>246706</v>
      </c>
      <c r="L270">
        <f t="shared" ref="L270" si="524">B270-B269</f>
        <v>43</v>
      </c>
      <c r="M270">
        <f t="shared" ref="M270" si="525">C270-C269</f>
        <v>97</v>
      </c>
      <c r="N270">
        <f t="shared" ref="N270" si="526">D270-D269</f>
        <v>183</v>
      </c>
      <c r="O270">
        <f t="shared" ref="O270" si="527">E270-E269</f>
        <v>197</v>
      </c>
      <c r="P270">
        <f t="shared" ref="P270" si="528">F270-F269</f>
        <v>182</v>
      </c>
      <c r="Q270">
        <f t="shared" ref="Q270" si="529">G270-G269</f>
        <v>194</v>
      </c>
      <c r="R270">
        <f t="shared" ref="R270" si="530">H270-H269</f>
        <v>121</v>
      </c>
      <c r="S270">
        <f t="shared" ref="S270" si="531">I270-I269</f>
        <v>56</v>
      </c>
      <c r="T270">
        <f t="shared" ref="T270" si="532">J270-J269</f>
        <v>6</v>
      </c>
      <c r="U270">
        <f t="shared" ref="U270" si="533">K270-K269</f>
        <v>1079</v>
      </c>
      <c r="V270">
        <f t="shared" ref="V270" si="534">SUM(L257:L270)</f>
        <v>665</v>
      </c>
      <c r="W270">
        <f t="shared" ref="W270" si="535">SUM(M257:M270)</f>
        <v>1294</v>
      </c>
      <c r="X270">
        <f t="shared" ref="X270" si="536">SUM(N257:N270)</f>
        <v>2585</v>
      </c>
      <c r="Y270">
        <f t="shared" ref="Y270" si="537">SUM(O257:O270)</f>
        <v>3238</v>
      </c>
      <c r="Z270">
        <f t="shared" ref="Z270" si="538">SUM(P257:P270)</f>
        <v>3266</v>
      </c>
      <c r="AA270">
        <f t="shared" ref="AA270" si="539">SUM(Q257:Q270)</f>
        <v>3204</v>
      </c>
      <c r="AB270">
        <f t="shared" ref="AB270" si="540">SUM(R257:R270)</f>
        <v>2175</v>
      </c>
      <c r="AC270">
        <f t="shared" ref="AC270" si="541">SUM(S257:S270)</f>
        <v>710</v>
      </c>
      <c r="AD270">
        <f t="shared" ref="AD270" si="542">SUM(T257:T270)</f>
        <v>53</v>
      </c>
      <c r="AE270">
        <f t="shared" ref="AE270" si="543">SUM(U257:U270)</f>
        <v>17190</v>
      </c>
      <c r="AF270">
        <f>(V270/[1]Население!A$2)*100000</f>
        <v>50.561306534573667</v>
      </c>
      <c r="AG270">
        <f>(W270/[1]Население!B$2)*100000</f>
        <v>186.92668833513903</v>
      </c>
      <c r="AH270">
        <f>(X270/[1]Население!C$2)*100000</f>
        <v>270.28779114752587</v>
      </c>
      <c r="AI270">
        <f>(Y270/[1]Население!D$2)*100000</f>
        <v>306.81764343582694</v>
      </c>
      <c r="AJ270">
        <f>(Z270/[1]Население!E$2)*100000</f>
        <v>342.57962668680608</v>
      </c>
      <c r="AK270">
        <f>(AA270/[1]Население!F$2)*100000</f>
        <v>341.34674287662403</v>
      </c>
      <c r="AL270">
        <f>(AB270/[1]Население!G$2)*100000</f>
        <v>309.84494931364003</v>
      </c>
      <c r="AM270">
        <f>(AC270/[1]Население!H$2)*100000</f>
        <v>235.33077231582055</v>
      </c>
      <c r="AN270">
        <f>(AD270/[1]Население!I$2)*100000</f>
        <v>144.80083055570734</v>
      </c>
      <c r="AO270">
        <f>(AE270/[1]Население!J$2)*100000</f>
        <v>247.28539899837185</v>
      </c>
    </row>
    <row r="271" spans="1:41" x14ac:dyDescent="0.3">
      <c r="A271" s="95">
        <v>44256</v>
      </c>
      <c r="B271">
        <v>8745</v>
      </c>
      <c r="C271">
        <v>21286</v>
      </c>
      <c r="D271">
        <v>39244</v>
      </c>
      <c r="E271">
        <v>47663</v>
      </c>
      <c r="F271">
        <v>50128</v>
      </c>
      <c r="G271">
        <v>43499</v>
      </c>
      <c r="H271">
        <v>26527</v>
      </c>
      <c r="I271">
        <v>9103</v>
      </c>
      <c r="J271">
        <v>843</v>
      </c>
      <c r="K271">
        <f t="shared" si="84"/>
        <v>247038</v>
      </c>
      <c r="L271">
        <f t="shared" ref="L271" si="544">B271-B270</f>
        <v>15</v>
      </c>
      <c r="M271">
        <f t="shared" ref="M271" si="545">C271-C270</f>
        <v>13</v>
      </c>
      <c r="N271">
        <f t="shared" ref="N271" si="546">D271-D270</f>
        <v>41</v>
      </c>
      <c r="O271">
        <f t="shared" ref="O271" si="547">E271-E270</f>
        <v>55</v>
      </c>
      <c r="P271">
        <f t="shared" ref="P271" si="548">F271-F270</f>
        <v>57</v>
      </c>
      <c r="Q271">
        <f t="shared" ref="Q271" si="549">G271-G270</f>
        <v>82</v>
      </c>
      <c r="R271">
        <f t="shared" ref="R271" si="550">H271-H270</f>
        <v>49</v>
      </c>
      <c r="S271">
        <f t="shared" ref="S271" si="551">I271-I270</f>
        <v>18</v>
      </c>
      <c r="T271">
        <f t="shared" ref="T271" si="552">J271-J270</f>
        <v>2</v>
      </c>
      <c r="U271">
        <f t="shared" ref="U271" si="553">K271-K270</f>
        <v>332</v>
      </c>
      <c r="V271">
        <f t="shared" ref="V271" si="554">SUM(L258:L271)</f>
        <v>672</v>
      </c>
      <c r="W271">
        <f t="shared" ref="W271" si="555">SUM(M258:M271)</f>
        <v>1298</v>
      </c>
      <c r="X271">
        <f t="shared" ref="X271" si="556">SUM(N258:N271)</f>
        <v>2594</v>
      </c>
      <c r="Y271">
        <f t="shared" ref="Y271" si="557">SUM(O258:O271)</f>
        <v>3269</v>
      </c>
      <c r="Z271">
        <f t="shared" ref="Z271" si="558">SUM(P258:P271)</f>
        <v>3302</v>
      </c>
      <c r="AA271">
        <f t="shared" ref="AA271" si="559">SUM(Q258:Q271)</f>
        <v>3244</v>
      </c>
      <c r="AB271">
        <f t="shared" ref="AB271" si="560">SUM(R258:R271)</f>
        <v>2208</v>
      </c>
      <c r="AC271">
        <f t="shared" ref="AC271" si="561">SUM(S258:S271)</f>
        <v>718</v>
      </c>
      <c r="AD271">
        <f t="shared" ref="AD271" si="562">SUM(T258:T271)</f>
        <v>54</v>
      </c>
      <c r="AE271">
        <f t="shared" ref="AE271" si="563">SUM(U258:U271)</f>
        <v>17359</v>
      </c>
      <c r="AF271">
        <f>(V271/[1]Население!A$2)*100000</f>
        <v>51.093530813884975</v>
      </c>
      <c r="AG271">
        <f>(W271/[1]Население!B$2)*100000</f>
        <v>187.50451426507766</v>
      </c>
      <c r="AH271">
        <f>(X271/[1]Население!C$2)*100000</f>
        <v>271.2288318130299</v>
      </c>
      <c r="AI271">
        <f>(Y271/[1]Население!D$2)*100000</f>
        <v>309.75505756384138</v>
      </c>
      <c r="AJ271">
        <f>(Z271/[1]Население!E$2)*100000</f>
        <v>346.35576464171265</v>
      </c>
      <c r="AK271">
        <f>(AA271/[1]Население!F$2)*100000</f>
        <v>345.60825027832971</v>
      </c>
      <c r="AL271">
        <f>(AB271/[1]Население!G$2)*100000</f>
        <v>314.54604509632969</v>
      </c>
      <c r="AM271">
        <f>(AC271/[1]Население!H$2)*100000</f>
        <v>237.98238665177345</v>
      </c>
      <c r="AN271">
        <f>(AD271/[1]Население!I$2)*100000</f>
        <v>147.53292169826787</v>
      </c>
      <c r="AO271">
        <f>(AE271/[1]Население!J$2)*100000</f>
        <v>249.71653526542971</v>
      </c>
    </row>
    <row r="272" spans="1:41" x14ac:dyDescent="0.3">
      <c r="A272" s="95">
        <v>44257</v>
      </c>
      <c r="B272">
        <v>8850</v>
      </c>
      <c r="C272">
        <v>21471</v>
      </c>
      <c r="D272">
        <v>39618</v>
      </c>
      <c r="E272">
        <v>48142</v>
      </c>
      <c r="F272">
        <v>50635</v>
      </c>
      <c r="G272">
        <v>44013</v>
      </c>
      <c r="H272">
        <v>26844</v>
      </c>
      <c r="I272">
        <v>9203</v>
      </c>
      <c r="J272">
        <v>850</v>
      </c>
      <c r="K272">
        <f t="shared" si="84"/>
        <v>249626</v>
      </c>
      <c r="L272">
        <f t="shared" ref="L272" si="564">B272-B271</f>
        <v>105</v>
      </c>
      <c r="M272">
        <f t="shared" ref="M272" si="565">C272-C271</f>
        <v>185</v>
      </c>
      <c r="N272">
        <f t="shared" ref="N272" si="566">D272-D271</f>
        <v>374</v>
      </c>
      <c r="O272">
        <f t="shared" ref="O272" si="567">E272-E271</f>
        <v>479</v>
      </c>
      <c r="P272">
        <f t="shared" ref="P272" si="568">F272-F271</f>
        <v>507</v>
      </c>
      <c r="Q272">
        <f t="shared" ref="Q272" si="569">G272-G271</f>
        <v>514</v>
      </c>
      <c r="R272">
        <f t="shared" ref="R272" si="570">H272-H271</f>
        <v>317</v>
      </c>
      <c r="S272">
        <f t="shared" ref="S272" si="571">I272-I271</f>
        <v>100</v>
      </c>
      <c r="T272">
        <f t="shared" ref="T272" si="572">J272-J271</f>
        <v>7</v>
      </c>
      <c r="U272">
        <f t="shared" ref="U272" si="573">K272-K271</f>
        <v>2588</v>
      </c>
      <c r="V272">
        <f t="shared" ref="V272" si="574">SUM(L259:L272)</f>
        <v>747</v>
      </c>
      <c r="W272">
        <f t="shared" ref="W272" si="575">SUM(M259:M272)</f>
        <v>1413</v>
      </c>
      <c r="X272">
        <f t="shared" ref="X272" si="576">SUM(N259:N272)</f>
        <v>2819</v>
      </c>
      <c r="Y272">
        <f t="shared" ref="Y272" si="577">SUM(O259:O272)</f>
        <v>3554</v>
      </c>
      <c r="Z272">
        <f t="shared" ref="Z272" si="578">SUM(P259:P272)</f>
        <v>3575</v>
      </c>
      <c r="AA272">
        <f t="shared" ref="AA272" si="579">SUM(Q259:Q272)</f>
        <v>3564</v>
      </c>
      <c r="AB272">
        <f t="shared" ref="AB272" si="580">SUM(R259:R272)</f>
        <v>2376</v>
      </c>
      <c r="AC272">
        <f t="shared" ref="AC272" si="581">SUM(S259:S272)</f>
        <v>775</v>
      </c>
      <c r="AD272">
        <f t="shared" ref="AD272" si="582">SUM(T259:T272)</f>
        <v>56</v>
      </c>
      <c r="AE272">
        <f t="shared" ref="AE272" si="583">SUM(U259:U272)</f>
        <v>18879</v>
      </c>
      <c r="AF272">
        <f>(V272/[1]Население!A$2)*100000</f>
        <v>56.795933806506056</v>
      </c>
      <c r="AG272">
        <f>(W272/[1]Население!B$2)*100000</f>
        <v>204.11700975081257</v>
      </c>
      <c r="AH272">
        <f>(X272/[1]Население!C$2)*100000</f>
        <v>294.75484845062886</v>
      </c>
      <c r="AI272">
        <f>(Y272/[1]Население!D$2)*100000</f>
        <v>336.76031648268349</v>
      </c>
      <c r="AJ272">
        <f>(Z272/[1]Население!E$2)*100000</f>
        <v>374.9914774664212</v>
      </c>
      <c r="AK272">
        <f>(AA272/[1]Население!F$2)*100000</f>
        <v>379.70030949197508</v>
      </c>
      <c r="AL272">
        <f>(AB272/[1]Население!G$2)*100000</f>
        <v>338.4788963536592</v>
      </c>
      <c r="AM272">
        <f>(AC272/[1]Население!H$2)*100000</f>
        <v>256.87513879543786</v>
      </c>
      <c r="AN272">
        <f>(AD272/[1]Население!I$2)*100000</f>
        <v>152.99710398338888</v>
      </c>
      <c r="AO272">
        <f>(AE272/[1]Население!J$2)*100000</f>
        <v>271.582376247252</v>
      </c>
    </row>
    <row r="273" spans="1:41" x14ac:dyDescent="0.3">
      <c r="A273" s="95">
        <v>44258</v>
      </c>
      <c r="B273">
        <v>8956</v>
      </c>
      <c r="C273">
        <v>21631</v>
      </c>
      <c r="D273">
        <v>39974</v>
      </c>
      <c r="E273">
        <v>48590</v>
      </c>
      <c r="F273">
        <v>51140</v>
      </c>
      <c r="G273">
        <v>44447</v>
      </c>
      <c r="H273">
        <v>27129</v>
      </c>
      <c r="I273">
        <v>9304</v>
      </c>
      <c r="J273">
        <v>858</v>
      </c>
      <c r="K273">
        <f t="shared" si="84"/>
        <v>252029</v>
      </c>
      <c r="L273">
        <f t="shared" ref="L273" si="584">B273-B272</f>
        <v>106</v>
      </c>
      <c r="M273">
        <f t="shared" ref="M273" si="585">C273-C272</f>
        <v>160</v>
      </c>
      <c r="N273">
        <f t="shared" ref="N273" si="586">D273-D272</f>
        <v>356</v>
      </c>
      <c r="O273">
        <f t="shared" ref="O273" si="587">E273-E272</f>
        <v>448</v>
      </c>
      <c r="P273">
        <f t="shared" ref="P273" si="588">F273-F272</f>
        <v>505</v>
      </c>
      <c r="Q273">
        <f t="shared" ref="Q273" si="589">G273-G272</f>
        <v>434</v>
      </c>
      <c r="R273">
        <f t="shared" ref="R273" si="590">H273-H272</f>
        <v>285</v>
      </c>
      <c r="S273">
        <f t="shared" ref="S273" si="591">I273-I272</f>
        <v>101</v>
      </c>
      <c r="T273">
        <f t="shared" ref="T273" si="592">J273-J272</f>
        <v>8</v>
      </c>
      <c r="U273">
        <f t="shared" ref="U273" si="593">K273-K272</f>
        <v>2403</v>
      </c>
      <c r="V273">
        <f t="shared" ref="V273" si="594">SUM(L260:L273)</f>
        <v>803</v>
      </c>
      <c r="W273">
        <f t="shared" ref="W273" si="595">SUM(M260:M273)</f>
        <v>1470</v>
      </c>
      <c r="X273">
        <f t="shared" ref="X273" si="596">SUM(N260:N273)</f>
        <v>2978</v>
      </c>
      <c r="Y273">
        <f t="shared" ref="Y273" si="597">SUM(O260:O273)</f>
        <v>3756</v>
      </c>
      <c r="Z273">
        <f t="shared" ref="Z273" si="598">SUM(P260:P273)</f>
        <v>3813</v>
      </c>
      <c r="AA273">
        <f t="shared" ref="AA273" si="599">SUM(Q260:Q273)</f>
        <v>3731</v>
      </c>
      <c r="AB273">
        <f t="shared" ref="AB273" si="600">SUM(R260:R273)</f>
        <v>2486</v>
      </c>
      <c r="AC273">
        <f t="shared" ref="AC273" si="601">SUM(S260:S273)</f>
        <v>836</v>
      </c>
      <c r="AD273">
        <f t="shared" ref="AD273" si="602">SUM(T260:T273)</f>
        <v>60</v>
      </c>
      <c r="AE273">
        <f t="shared" ref="AE273" si="603">SUM(U260:U273)</f>
        <v>19933</v>
      </c>
      <c r="AF273">
        <f>(V273/[1]Население!A$2)*100000</f>
        <v>61.053728040996475</v>
      </c>
      <c r="AG273">
        <f>(W273/[1]Население!B$2)*100000</f>
        <v>212.35102925243771</v>
      </c>
      <c r="AH273">
        <f>(X273/[1]Население!C$2)*100000</f>
        <v>311.37990020786543</v>
      </c>
      <c r="AI273">
        <f>(Y273/[1]Население!D$2)*100000</f>
        <v>355.90088596200314</v>
      </c>
      <c r="AJ273">
        <f>(Z273/[1]Население!E$2)*100000</f>
        <v>399.95594505719276</v>
      </c>
      <c r="AK273">
        <f>(AA273/[1]Население!F$2)*100000</f>
        <v>397.49210289409621</v>
      </c>
      <c r="AL273">
        <f>(AB273/[1]Население!G$2)*100000</f>
        <v>354.14921562929158</v>
      </c>
      <c r="AM273">
        <f>(AC273/[1]Население!H$2)*100000</f>
        <v>277.09369810707881</v>
      </c>
      <c r="AN273">
        <f>(AD273/[1]Население!I$2)*100000</f>
        <v>163.92546855363096</v>
      </c>
      <c r="AO273">
        <f>(AE273/[1]Население!J$2)*100000</f>
        <v>286.74461071754195</v>
      </c>
    </row>
    <row r="274" spans="1:41" x14ac:dyDescent="0.3">
      <c r="A274" s="95">
        <v>44259</v>
      </c>
      <c r="B274">
        <v>9007</v>
      </c>
      <c r="C274">
        <v>21721</v>
      </c>
      <c r="D274">
        <v>40167</v>
      </c>
      <c r="E274">
        <v>48811</v>
      </c>
      <c r="F274">
        <v>51340</v>
      </c>
      <c r="G274">
        <v>44652</v>
      </c>
      <c r="H274">
        <v>27284</v>
      </c>
      <c r="I274">
        <v>9341</v>
      </c>
      <c r="J274">
        <v>860</v>
      </c>
      <c r="K274">
        <f t="shared" si="84"/>
        <v>253183</v>
      </c>
      <c r="L274">
        <f t="shared" ref="L274" si="604">B274-B273</f>
        <v>51</v>
      </c>
      <c r="M274">
        <f t="shared" ref="M274" si="605">C274-C273</f>
        <v>90</v>
      </c>
      <c r="N274">
        <f t="shared" ref="N274" si="606">D274-D273</f>
        <v>193</v>
      </c>
      <c r="O274">
        <f t="shared" ref="O274" si="607">E274-E273</f>
        <v>221</v>
      </c>
      <c r="P274">
        <f t="shared" ref="P274" si="608">F274-F273</f>
        <v>200</v>
      </c>
      <c r="Q274">
        <f t="shared" ref="Q274" si="609">G274-G273</f>
        <v>205</v>
      </c>
      <c r="R274">
        <f t="shared" ref="R274" si="610">H274-H273</f>
        <v>155</v>
      </c>
      <c r="S274">
        <f t="shared" ref="S274" si="611">I274-I273</f>
        <v>37</v>
      </c>
      <c r="T274">
        <f t="shared" ref="T274" si="612">J274-J273</f>
        <v>2</v>
      </c>
      <c r="U274">
        <f t="shared" ref="U274" si="613">K274-K273</f>
        <v>1154</v>
      </c>
      <c r="V274">
        <f t="shared" ref="V274" si="614">SUM(L261:L274)</f>
        <v>812</v>
      </c>
      <c r="W274">
        <f t="shared" ref="W274" si="615">SUM(M261:M274)</f>
        <v>1470</v>
      </c>
      <c r="X274">
        <f t="shared" ref="X274" si="616">SUM(N261:N274)</f>
        <v>2976</v>
      </c>
      <c r="Y274">
        <f t="shared" ref="Y274" si="617">SUM(O261:O274)</f>
        <v>3739</v>
      </c>
      <c r="Z274">
        <f t="shared" ref="Z274" si="618">SUM(P261:P274)</f>
        <v>3775</v>
      </c>
      <c r="AA274">
        <f t="shared" ref="AA274" si="619">SUM(Q261:Q274)</f>
        <v>3696</v>
      </c>
      <c r="AB274">
        <f t="shared" ref="AB274" si="620">SUM(R261:R274)</f>
        <v>2481</v>
      </c>
      <c r="AC274">
        <f t="shared" ref="AC274" si="621">SUM(S261:S274)</f>
        <v>833</v>
      </c>
      <c r="AD274">
        <f t="shared" ref="AD274" si="622">SUM(T261:T274)</f>
        <v>59</v>
      </c>
      <c r="AE274">
        <f t="shared" ref="AE274" si="623">SUM(U261:U274)</f>
        <v>19841</v>
      </c>
      <c r="AF274">
        <f>(V274/[1]Население!A$2)*100000</f>
        <v>61.738016400111007</v>
      </c>
      <c r="AG274">
        <f>(W274/[1]Население!B$2)*100000</f>
        <v>212.35102925243771</v>
      </c>
      <c r="AH274">
        <f>(X274/[1]Население!C$2)*100000</f>
        <v>311.17078005997564</v>
      </c>
      <c r="AI274">
        <f>(Y274/[1]Население!D$2)*100000</f>
        <v>354.29004595631784</v>
      </c>
      <c r="AJ274">
        <f>(Z274/[1]Население!E$2)*100000</f>
        <v>395.97002166034684</v>
      </c>
      <c r="AK274">
        <f>(AA274/[1]Население!F$2)*100000</f>
        <v>393.76328391760376</v>
      </c>
      <c r="AL274">
        <f>(AB274/[1]Население!G$2)*100000</f>
        <v>353.43692838949005</v>
      </c>
      <c r="AM274">
        <f>(AC274/[1]Население!H$2)*100000</f>
        <v>276.09934273109644</v>
      </c>
      <c r="AN274">
        <f>(AD274/[1]Население!I$2)*100000</f>
        <v>161.19337741107043</v>
      </c>
      <c r="AO274">
        <f>(AE274/[1]Население!J$2)*100000</f>
        <v>285.42115192127375</v>
      </c>
    </row>
    <row r="275" spans="1:41" x14ac:dyDescent="0.3">
      <c r="A275" s="95">
        <v>44260</v>
      </c>
      <c r="B275">
        <v>9092</v>
      </c>
      <c r="C275">
        <v>21885</v>
      </c>
      <c r="D275">
        <v>40445</v>
      </c>
      <c r="E275">
        <v>49261</v>
      </c>
      <c r="F275">
        <v>51782</v>
      </c>
      <c r="G275">
        <v>45057</v>
      </c>
      <c r="H275">
        <v>27565</v>
      </c>
      <c r="I275">
        <v>9430</v>
      </c>
      <c r="J275">
        <v>864</v>
      </c>
      <c r="K275">
        <f t="shared" si="84"/>
        <v>255381</v>
      </c>
      <c r="L275">
        <f t="shared" ref="L275" si="624">B275-B274</f>
        <v>85</v>
      </c>
      <c r="M275">
        <f t="shared" ref="M275" si="625">C275-C274</f>
        <v>164</v>
      </c>
      <c r="N275">
        <f t="shared" ref="N275" si="626">D275-D274</f>
        <v>278</v>
      </c>
      <c r="O275">
        <f t="shared" ref="O275" si="627">E275-E274</f>
        <v>450</v>
      </c>
      <c r="P275">
        <f t="shared" ref="P275" si="628">F275-F274</f>
        <v>442</v>
      </c>
      <c r="Q275">
        <f t="shared" ref="Q275" si="629">G275-G274</f>
        <v>405</v>
      </c>
      <c r="R275">
        <f t="shared" ref="R275" si="630">H275-H274</f>
        <v>281</v>
      </c>
      <c r="S275">
        <f t="shared" ref="S275" si="631">I275-I274</f>
        <v>89</v>
      </c>
      <c r="T275">
        <f t="shared" ref="T275" si="632">J275-J274</f>
        <v>4</v>
      </c>
      <c r="U275">
        <f t="shared" ref="U275" si="633">K275-K274</f>
        <v>2198</v>
      </c>
      <c r="V275">
        <f t="shared" ref="V275" si="634">SUM(L262:L275)</f>
        <v>860</v>
      </c>
      <c r="W275">
        <f t="shared" ref="W275" si="635">SUM(M262:M275)</f>
        <v>1558</v>
      </c>
      <c r="X275">
        <f t="shared" ref="X275" si="636">SUM(N262:N275)</f>
        <v>3086</v>
      </c>
      <c r="Y275">
        <f t="shared" ref="Y275" si="637">SUM(O262:O275)</f>
        <v>3985</v>
      </c>
      <c r="Z275">
        <f t="shared" ref="Z275" si="638">SUM(P262:P275)</f>
        <v>4015</v>
      </c>
      <c r="AA275">
        <f t="shared" ref="AA275" si="639">SUM(Q262:Q275)</f>
        <v>3905</v>
      </c>
      <c r="AB275">
        <f t="shared" ref="AB275" si="640">SUM(R262:R275)</f>
        <v>2600</v>
      </c>
      <c r="AC275">
        <f t="shared" ref="AC275" si="641">SUM(S262:S275)</f>
        <v>882</v>
      </c>
      <c r="AD275">
        <f t="shared" ref="AD275" si="642">SUM(T262:T275)</f>
        <v>62</v>
      </c>
      <c r="AE275">
        <f t="shared" ref="AE275" si="643">SUM(U262:U275)</f>
        <v>20953</v>
      </c>
      <c r="AF275">
        <f>(V275/[1]Население!A$2)*100000</f>
        <v>65.387554315388513</v>
      </c>
      <c r="AG275">
        <f>(W275/[1]Население!B$2)*100000</f>
        <v>225.06319971108704</v>
      </c>
      <c r="AH275">
        <f>(X275/[1]Население!C$2)*100000</f>
        <v>322.67238819391292</v>
      </c>
      <c r="AI275">
        <f>(Y275/[1]Население!D$2)*100000</f>
        <v>377.59984839152889</v>
      </c>
      <c r="AJ275">
        <f>(Z275/[1]Население!E$2)*100000</f>
        <v>421.14427469305764</v>
      </c>
      <c r="AK275">
        <f>(AA275/[1]Население!F$2)*100000</f>
        <v>416.02966009151589</v>
      </c>
      <c r="AL275">
        <f>(AB275/[1]Население!G$2)*100000</f>
        <v>370.38936469676509</v>
      </c>
      <c r="AM275">
        <f>(AC275/[1]Население!H$2)*100000</f>
        <v>292.34048053880804</v>
      </c>
      <c r="AN275">
        <f>(AD275/[1]Население!I$2)*100000</f>
        <v>169.38965083875198</v>
      </c>
      <c r="AO275">
        <f>(AE275/[1]Население!J$2)*100000</f>
        <v>301.41774085008058</v>
      </c>
    </row>
    <row r="276" spans="1:41" x14ac:dyDescent="0.3">
      <c r="A276" s="95">
        <v>44261</v>
      </c>
      <c r="B276">
        <v>9225</v>
      </c>
      <c r="C276">
        <v>22123</v>
      </c>
      <c r="D276">
        <v>40884</v>
      </c>
      <c r="E276">
        <v>49850</v>
      </c>
      <c r="F276">
        <v>52356</v>
      </c>
      <c r="G276">
        <v>45608</v>
      </c>
      <c r="H276">
        <v>27939</v>
      </c>
      <c r="I276">
        <v>9528</v>
      </c>
      <c r="J276">
        <v>872</v>
      </c>
      <c r="K276">
        <f t="shared" si="84"/>
        <v>258385</v>
      </c>
      <c r="L276">
        <f t="shared" ref="L276" si="644">B276-B275</f>
        <v>133</v>
      </c>
      <c r="M276">
        <f t="shared" ref="M276" si="645">C276-C275</f>
        <v>238</v>
      </c>
      <c r="N276">
        <f t="shared" ref="N276" si="646">D276-D275</f>
        <v>439</v>
      </c>
      <c r="O276">
        <f t="shared" ref="O276" si="647">E276-E275</f>
        <v>589</v>
      </c>
      <c r="P276">
        <f t="shared" ref="P276" si="648">F276-F275</f>
        <v>574</v>
      </c>
      <c r="Q276">
        <f t="shared" ref="Q276" si="649">G276-G275</f>
        <v>551</v>
      </c>
      <c r="R276">
        <f t="shared" ref="R276" si="650">H276-H275</f>
        <v>374</v>
      </c>
      <c r="S276">
        <f t="shared" ref="S276" si="651">I276-I275</f>
        <v>98</v>
      </c>
      <c r="T276">
        <f t="shared" ref="T276" si="652">J276-J275</f>
        <v>8</v>
      </c>
      <c r="U276">
        <f t="shared" ref="U276" si="653">K276-K275</f>
        <v>3004</v>
      </c>
      <c r="V276">
        <f t="shared" ref="V276" si="654">SUM(L263:L276)</f>
        <v>936</v>
      </c>
      <c r="W276">
        <f t="shared" ref="W276" si="655">SUM(M263:M276)</f>
        <v>1674</v>
      </c>
      <c r="X276">
        <f t="shared" ref="X276" si="656">SUM(N263:N276)</f>
        <v>3303</v>
      </c>
      <c r="Y276">
        <f t="shared" ref="Y276" si="657">SUM(O263:O276)</f>
        <v>4307</v>
      </c>
      <c r="Z276">
        <f t="shared" ref="Z276" si="658">SUM(P263:P276)</f>
        <v>4301</v>
      </c>
      <c r="AA276">
        <f t="shared" ref="AA276" si="659">SUM(Q263:Q276)</f>
        <v>4190</v>
      </c>
      <c r="AB276">
        <f t="shared" ref="AB276" si="660">SUM(R263:R276)</f>
        <v>2790</v>
      </c>
      <c r="AC276">
        <f t="shared" ref="AC276" si="661">SUM(S263:S276)</f>
        <v>925</v>
      </c>
      <c r="AD276">
        <f t="shared" ref="AD276" si="662">SUM(T263:T276)</f>
        <v>68</v>
      </c>
      <c r="AE276">
        <f t="shared" ref="AE276" si="663">SUM(U263:U276)</f>
        <v>22494</v>
      </c>
      <c r="AF276">
        <f>(V276/[1]Население!A$2)*100000</f>
        <v>71.165989347911207</v>
      </c>
      <c r="AG276">
        <f>(W276/[1]Население!B$2)*100000</f>
        <v>241.82015167930663</v>
      </c>
      <c r="AH276">
        <f>(X276/[1]Население!C$2)*100000</f>
        <v>345.36192423995283</v>
      </c>
      <c r="AI276">
        <f>(Y276/[1]Население!D$2)*100000</f>
        <v>408.11105320509785</v>
      </c>
      <c r="AJ276">
        <f>(Z276/[1]Население!E$2)*100000</f>
        <v>451.14359289037139</v>
      </c>
      <c r="AK276">
        <f>(AA276/[1]Население!F$2)*100000</f>
        <v>446.39290032866882</v>
      </c>
      <c r="AL276">
        <f>(AB276/[1]Население!G$2)*100000</f>
        <v>397.45627980922097</v>
      </c>
      <c r="AM276">
        <f>(AC276/[1]Население!H$2)*100000</f>
        <v>306.5929075945549</v>
      </c>
      <c r="AN276">
        <f>(AD276/[1]Население!I$2)*100000</f>
        <v>185.78219769411507</v>
      </c>
      <c r="AO276">
        <f>(AE276/[1]Население!J$2)*100000</f>
        <v>323.5856756875728</v>
      </c>
    </row>
    <row r="277" spans="1:41" x14ac:dyDescent="0.3">
      <c r="A277" s="95">
        <v>44262</v>
      </c>
      <c r="B277">
        <v>9275</v>
      </c>
      <c r="C277">
        <v>22238</v>
      </c>
      <c r="D277">
        <v>41123</v>
      </c>
      <c r="E277">
        <v>50078</v>
      </c>
      <c r="F277">
        <v>52634</v>
      </c>
      <c r="G277">
        <v>45861</v>
      </c>
      <c r="H277">
        <v>28138</v>
      </c>
      <c r="I277">
        <v>9586</v>
      </c>
      <c r="J277">
        <v>878</v>
      </c>
      <c r="K277">
        <f t="shared" si="84"/>
        <v>259811</v>
      </c>
      <c r="L277">
        <f t="shared" ref="L277" si="664">B277-B276</f>
        <v>50</v>
      </c>
      <c r="M277">
        <f t="shared" ref="M277" si="665">C277-C276</f>
        <v>115</v>
      </c>
      <c r="N277">
        <f t="shared" ref="N277" si="666">D277-D276</f>
        <v>239</v>
      </c>
      <c r="O277">
        <f t="shared" ref="O277" si="667">E277-E276</f>
        <v>228</v>
      </c>
      <c r="P277">
        <f t="shared" ref="P277" si="668">F277-F276</f>
        <v>278</v>
      </c>
      <c r="Q277">
        <f t="shared" ref="Q277" si="669">G277-G276</f>
        <v>253</v>
      </c>
      <c r="R277">
        <f t="shared" ref="R277" si="670">H277-H276</f>
        <v>199</v>
      </c>
      <c r="S277">
        <f t="shared" ref="S277" si="671">I277-I276</f>
        <v>58</v>
      </c>
      <c r="T277">
        <f t="shared" ref="T277" si="672">J277-J276</f>
        <v>6</v>
      </c>
      <c r="U277">
        <f t="shared" ref="U277" si="673">K277-K276</f>
        <v>1426</v>
      </c>
      <c r="V277">
        <f t="shared" ref="V277" si="674">SUM(L264:L277)</f>
        <v>960</v>
      </c>
      <c r="W277">
        <f t="shared" ref="W277" si="675">SUM(M264:M277)</f>
        <v>1749</v>
      </c>
      <c r="X277">
        <f t="shared" ref="X277" si="676">SUM(N264:N277)</f>
        <v>3464</v>
      </c>
      <c r="Y277">
        <f t="shared" ref="Y277" si="677">SUM(O264:O277)</f>
        <v>4424</v>
      </c>
      <c r="Z277">
        <f t="shared" ref="Z277" si="678">SUM(P264:P277)</f>
        <v>4477</v>
      </c>
      <c r="AA277">
        <f t="shared" ref="AA277" si="679">SUM(Q264:Q277)</f>
        <v>4355</v>
      </c>
      <c r="AB277">
        <f t="shared" ref="AB277" si="680">SUM(R264:R277)</f>
        <v>2924</v>
      </c>
      <c r="AC277">
        <f t="shared" ref="AC277" si="681">SUM(S264:S277)</f>
        <v>947</v>
      </c>
      <c r="AD277">
        <f t="shared" ref="AD277" si="682">SUM(T264:T277)</f>
        <v>72</v>
      </c>
      <c r="AE277">
        <f t="shared" ref="AE277" si="683">SUM(U264:U277)</f>
        <v>23372</v>
      </c>
      <c r="AF277">
        <f>(V277/[1]Население!A$2)*100000</f>
        <v>72.99075830554996</v>
      </c>
      <c r="AG277">
        <f>(W277/[1]Население!B$2)*100000</f>
        <v>252.65438786565545</v>
      </c>
      <c r="AH277">
        <f>(X277/[1]Население!C$2)*100000</f>
        <v>362.1960961450792</v>
      </c>
      <c r="AI277">
        <f>(Y277/[1]Население!D$2)*100000</f>
        <v>419.19742265599092</v>
      </c>
      <c r="AJ277">
        <f>(Z277/[1]Население!E$2)*100000</f>
        <v>469.60471178102597</v>
      </c>
      <c r="AK277">
        <f>(AA277/[1]Население!F$2)*100000</f>
        <v>463.97161836070467</v>
      </c>
      <c r="AL277">
        <f>(AB277/[1]Население!G$2)*100000</f>
        <v>416.54557783590042</v>
      </c>
      <c r="AM277">
        <f>(AC277/[1]Население!H$2)*100000</f>
        <v>313.88484701842538</v>
      </c>
      <c r="AN277">
        <f>(AD277/[1]Население!I$2)*100000</f>
        <v>196.71056226435715</v>
      </c>
      <c r="AO277">
        <f>(AE277/[1]Население!J$2)*100000</f>
        <v>336.21607593891491</v>
      </c>
    </row>
    <row r="278" spans="1:41" x14ac:dyDescent="0.3">
      <c r="A278" s="95">
        <v>44263</v>
      </c>
      <c r="B278">
        <v>9297</v>
      </c>
      <c r="C278">
        <v>22271</v>
      </c>
      <c r="D278">
        <v>41178</v>
      </c>
      <c r="E278">
        <v>50151</v>
      </c>
      <c r="F278">
        <v>52725</v>
      </c>
      <c r="G278">
        <v>45961</v>
      </c>
      <c r="H278">
        <v>28223</v>
      </c>
      <c r="I278">
        <v>9620</v>
      </c>
      <c r="J278">
        <v>882</v>
      </c>
      <c r="K278">
        <f t="shared" si="84"/>
        <v>260308</v>
      </c>
      <c r="L278">
        <f t="shared" ref="L278" si="684">B278-B277</f>
        <v>22</v>
      </c>
      <c r="M278">
        <f t="shared" ref="M278" si="685">C278-C277</f>
        <v>33</v>
      </c>
      <c r="N278">
        <f t="shared" ref="N278" si="686">D278-D277</f>
        <v>55</v>
      </c>
      <c r="O278">
        <f t="shared" ref="O278" si="687">E278-E277</f>
        <v>73</v>
      </c>
      <c r="P278">
        <f t="shared" ref="P278" si="688">F278-F277</f>
        <v>91</v>
      </c>
      <c r="Q278">
        <f t="shared" ref="Q278" si="689">G278-G277</f>
        <v>100</v>
      </c>
      <c r="R278">
        <f t="shared" ref="R278" si="690">H278-H277</f>
        <v>85</v>
      </c>
      <c r="S278">
        <f t="shared" ref="S278" si="691">I278-I277</f>
        <v>34</v>
      </c>
      <c r="T278">
        <f t="shared" ref="T278" si="692">J278-J277</f>
        <v>4</v>
      </c>
      <c r="U278">
        <f t="shared" ref="U278" si="693">K278-K277</f>
        <v>497</v>
      </c>
      <c r="V278">
        <f t="shared" ref="V278" si="694">SUM(L265:L278)</f>
        <v>969</v>
      </c>
      <c r="W278">
        <f t="shared" ref="W278" si="695">SUM(M265:M278)</f>
        <v>1760</v>
      </c>
      <c r="X278">
        <f t="shared" ref="X278" si="696">SUM(N265:N278)</f>
        <v>3472</v>
      </c>
      <c r="Y278">
        <f t="shared" ref="Y278" si="697">SUM(O265:O278)</f>
        <v>4438</v>
      </c>
      <c r="Z278">
        <f t="shared" ref="Z278" si="698">SUM(P265:P278)</f>
        <v>4541</v>
      </c>
      <c r="AA278">
        <f t="shared" ref="AA278" si="699">SUM(Q265:Q278)</f>
        <v>4419</v>
      </c>
      <c r="AB278">
        <f t="shared" ref="AB278" si="700">SUM(R265:R278)</f>
        <v>2996</v>
      </c>
      <c r="AC278">
        <f t="shared" ref="AC278" si="701">SUM(S265:S278)</f>
        <v>971</v>
      </c>
      <c r="AD278">
        <f t="shared" ref="AD278" si="702">SUM(T265:T278)</f>
        <v>76</v>
      </c>
      <c r="AE278">
        <f t="shared" ref="AE278" si="703">SUM(U265:U278)</f>
        <v>23642</v>
      </c>
      <c r="AF278">
        <f>(V278/[1]Население!A$2)*100000</f>
        <v>73.675046664664492</v>
      </c>
      <c r="AG278">
        <f>(W278/[1]Население!B$2)*100000</f>
        <v>254.24340917298665</v>
      </c>
      <c r="AH278">
        <f>(X278/[1]Население!C$2)*100000</f>
        <v>363.0325767366383</v>
      </c>
      <c r="AI278">
        <f>(Y278/[1]Население!D$2)*100000</f>
        <v>420.52399677832005</v>
      </c>
      <c r="AJ278">
        <f>(Z278/[1]Население!E$2)*100000</f>
        <v>476.31784592308219</v>
      </c>
      <c r="AK278">
        <f>(AA278/[1]Население!F$2)*100000</f>
        <v>470.79003020343367</v>
      </c>
      <c r="AL278">
        <f>(AB278/[1]Население!G$2)*100000</f>
        <v>426.80251408904167</v>
      </c>
      <c r="AM278">
        <f>(AC278/[1]Население!H$2)*100000</f>
        <v>321.83969002628413</v>
      </c>
      <c r="AN278">
        <f>(AD278/[1]Население!I$2)*100000</f>
        <v>207.63892683459923</v>
      </c>
      <c r="AO278">
        <f>(AE278/[1]Население!J$2)*100000</f>
        <v>340.10013979752807</v>
      </c>
    </row>
    <row r="279" spans="1:41" x14ac:dyDescent="0.3">
      <c r="A279" s="95">
        <v>44264</v>
      </c>
      <c r="B279">
        <v>9393</v>
      </c>
      <c r="C279">
        <v>22498</v>
      </c>
      <c r="D279">
        <v>41614</v>
      </c>
      <c r="E279">
        <v>50760</v>
      </c>
      <c r="F279">
        <v>53320</v>
      </c>
      <c r="G279">
        <v>46520</v>
      </c>
      <c r="H279">
        <v>28569</v>
      </c>
      <c r="I279">
        <v>9740</v>
      </c>
      <c r="J279">
        <v>889</v>
      </c>
      <c r="K279">
        <f t="shared" si="84"/>
        <v>263303</v>
      </c>
      <c r="L279">
        <f t="shared" ref="L279" si="704">B279-B278</f>
        <v>96</v>
      </c>
      <c r="M279">
        <f t="shared" ref="M279" si="705">C279-C278</f>
        <v>227</v>
      </c>
      <c r="N279">
        <f t="shared" ref="N279" si="706">D279-D278</f>
        <v>436</v>
      </c>
      <c r="O279">
        <f t="shared" ref="O279" si="707">E279-E278</f>
        <v>609</v>
      </c>
      <c r="P279">
        <f t="shared" ref="P279" si="708">F279-F278</f>
        <v>595</v>
      </c>
      <c r="Q279">
        <f t="shared" ref="Q279" si="709">G279-G278</f>
        <v>559</v>
      </c>
      <c r="R279">
        <f t="shared" ref="R279" si="710">H279-H278</f>
        <v>346</v>
      </c>
      <c r="S279">
        <f t="shared" ref="S279" si="711">I279-I278</f>
        <v>120</v>
      </c>
      <c r="T279">
        <f t="shared" ref="T279" si="712">J279-J278</f>
        <v>7</v>
      </c>
      <c r="U279">
        <f t="shared" ref="U279" si="713">K279-K278</f>
        <v>2995</v>
      </c>
      <c r="V279">
        <f t="shared" ref="V279" si="714">SUM(L266:L279)</f>
        <v>998</v>
      </c>
      <c r="W279">
        <f t="shared" ref="W279" si="715">SUM(M266:M279)</f>
        <v>1853</v>
      </c>
      <c r="X279">
        <f t="shared" ref="X279" si="716">SUM(N266:N279)</f>
        <v>3634</v>
      </c>
      <c r="Y279">
        <f t="shared" ref="Y279" si="717">SUM(O266:O279)</f>
        <v>4641</v>
      </c>
      <c r="Z279">
        <f t="shared" ref="Z279" si="718">SUM(P266:P279)</f>
        <v>4766</v>
      </c>
      <c r="AA279">
        <f t="shared" ref="AA279" si="719">SUM(Q266:Q279)</f>
        <v>4621</v>
      </c>
      <c r="AB279">
        <f t="shared" ref="AB279" si="720">SUM(R266:R279)</f>
        <v>3112</v>
      </c>
      <c r="AC279">
        <f t="shared" ref="AC279" si="721">SUM(S266:S279)</f>
        <v>1012</v>
      </c>
      <c r="AD279">
        <f t="shared" ref="AD279" si="722">SUM(T266:T279)</f>
        <v>75</v>
      </c>
      <c r="AE279">
        <f t="shared" ref="AE279" si="723">SUM(U266:U279)</f>
        <v>24712</v>
      </c>
      <c r="AF279">
        <f>(V279/[1]Население!A$2)*100000</f>
        <v>75.879975821811314</v>
      </c>
      <c r="AG279">
        <f>(W279/[1]Население!B$2)*100000</f>
        <v>267.67786204405922</v>
      </c>
      <c r="AH279">
        <f>(X279/[1]Население!C$2)*100000</f>
        <v>379.97130871570948</v>
      </c>
      <c r="AI279">
        <f>(Y279/[1]Население!D$2)*100000</f>
        <v>439.75932155209171</v>
      </c>
      <c r="AJ279">
        <f>(Z279/[1]Население!E$2)*100000</f>
        <v>499.91870814124854</v>
      </c>
      <c r="AK279">
        <f>(AA279/[1]Население!F$2)*100000</f>
        <v>492.31064258204736</v>
      </c>
      <c r="AL279">
        <f>(AB279/[1]Население!G$2)*100000</f>
        <v>443.32757805243574</v>
      </c>
      <c r="AM279">
        <f>(AC279/[1]Население!H$2)*100000</f>
        <v>335.42921349804277</v>
      </c>
      <c r="AN279">
        <f>(AD279/[1]Население!I$2)*100000</f>
        <v>204.90683569203867</v>
      </c>
      <c r="AO279">
        <f>(AE279/[1]Население!J$2)*100000</f>
        <v>355.49254101499508</v>
      </c>
    </row>
    <row r="280" spans="1:41" x14ac:dyDescent="0.3">
      <c r="A280" s="95">
        <v>44265</v>
      </c>
      <c r="B280">
        <v>9533</v>
      </c>
      <c r="C280">
        <v>22760</v>
      </c>
      <c r="D280">
        <v>42135</v>
      </c>
      <c r="E280">
        <v>51416</v>
      </c>
      <c r="F280">
        <v>54029</v>
      </c>
      <c r="G280">
        <v>47188</v>
      </c>
      <c r="H280">
        <v>28989</v>
      </c>
      <c r="I280">
        <v>9853</v>
      </c>
      <c r="J280">
        <v>902</v>
      </c>
      <c r="K280">
        <f t="shared" si="84"/>
        <v>266805</v>
      </c>
      <c r="L280">
        <f t="shared" ref="L280" si="724">B280-B279</f>
        <v>140</v>
      </c>
      <c r="M280">
        <f t="shared" ref="M280" si="725">C280-C279</f>
        <v>262</v>
      </c>
      <c r="N280">
        <f t="shared" ref="N280" si="726">D280-D279</f>
        <v>521</v>
      </c>
      <c r="O280">
        <f t="shared" ref="O280" si="727">E280-E279</f>
        <v>656</v>
      </c>
      <c r="P280">
        <f t="shared" ref="P280" si="728">F280-F279</f>
        <v>709</v>
      </c>
      <c r="Q280">
        <f t="shared" ref="Q280" si="729">G280-G279</f>
        <v>668</v>
      </c>
      <c r="R280">
        <f t="shared" ref="R280" si="730">H280-H279</f>
        <v>420</v>
      </c>
      <c r="S280">
        <f t="shared" ref="S280" si="731">I280-I279</f>
        <v>113</v>
      </c>
      <c r="T280">
        <f t="shared" ref="T280" si="732">J280-J279</f>
        <v>13</v>
      </c>
      <c r="U280">
        <f t="shared" ref="U280" si="733">K280-K279</f>
        <v>3502</v>
      </c>
      <c r="V280">
        <f t="shared" ref="V280" si="734">SUM(L267:L280)</f>
        <v>1057</v>
      </c>
      <c r="W280">
        <f t="shared" ref="W280" si="735">SUM(M267:M280)</f>
        <v>1985</v>
      </c>
      <c r="X280">
        <f t="shared" ref="X280" si="736">SUM(N267:N280)</f>
        <v>3901</v>
      </c>
      <c r="Y280">
        <f t="shared" ref="Y280" si="737">SUM(O267:O280)</f>
        <v>4943</v>
      </c>
      <c r="Z280">
        <f t="shared" ref="Z280" si="738">SUM(P267:P280)</f>
        <v>5134</v>
      </c>
      <c r="AA280">
        <f t="shared" ref="AA280" si="739">SUM(Q267:Q280)</f>
        <v>4950</v>
      </c>
      <c r="AB280">
        <f t="shared" ref="AB280" si="740">SUM(R267:R280)</f>
        <v>3311</v>
      </c>
      <c r="AC280">
        <f t="shared" ref="AC280" si="741">SUM(S267:S280)</f>
        <v>1053</v>
      </c>
      <c r="AD280">
        <f t="shared" ref="AD280" si="742">SUM(T267:T280)</f>
        <v>80</v>
      </c>
      <c r="AE280">
        <f t="shared" ref="AE280" si="743">SUM(U267:U280)</f>
        <v>26414</v>
      </c>
      <c r="AF280">
        <f>(V280/[1]Население!A$2)*100000</f>
        <v>80.365866176006563</v>
      </c>
      <c r="AG280">
        <f>(W280/[1]Население!B$2)*100000</f>
        <v>286.74611773203327</v>
      </c>
      <c r="AH280">
        <f>(X280/[1]Население!C$2)*100000</f>
        <v>407.88884845899361</v>
      </c>
      <c r="AI280">
        <f>(Y280/[1]Население!D$2)*100000</f>
        <v>468.37542047661913</v>
      </c>
      <c r="AJ280">
        <f>(Z280/[1]Население!E$2)*100000</f>
        <v>538.51922945807178</v>
      </c>
      <c r="AK280">
        <f>(AA280/[1]Население!F$2)*100000</f>
        <v>527.36154096107646</v>
      </c>
      <c r="AL280">
        <f>(AB280/[1]Население!G$2)*100000</f>
        <v>471.67661019653434</v>
      </c>
      <c r="AM280">
        <f>(AC280/[1]Население!H$2)*100000</f>
        <v>349.01873696980147</v>
      </c>
      <c r="AN280">
        <f>(AD280/[1]Население!I$2)*100000</f>
        <v>218.56729140484126</v>
      </c>
      <c r="AO280">
        <f>(AE280/[1]Население!J$2)*100000</f>
        <v>379.97652874595661</v>
      </c>
    </row>
    <row r="281" spans="1:41" x14ac:dyDescent="0.3">
      <c r="A281" s="95">
        <v>44266</v>
      </c>
      <c r="B281">
        <v>9671</v>
      </c>
      <c r="C281">
        <v>22984</v>
      </c>
      <c r="D281">
        <v>42517</v>
      </c>
      <c r="E281">
        <v>51894</v>
      </c>
      <c r="F281">
        <v>54557</v>
      </c>
      <c r="G281">
        <v>47705</v>
      </c>
      <c r="H281">
        <v>29346</v>
      </c>
      <c r="I281">
        <v>9991</v>
      </c>
      <c r="J281">
        <v>914</v>
      </c>
      <c r="K281">
        <f t="shared" si="84"/>
        <v>269579</v>
      </c>
      <c r="L281">
        <f t="shared" ref="L281" si="744">B281-B280</f>
        <v>138</v>
      </c>
      <c r="M281">
        <f t="shared" ref="M281" si="745">C281-C280</f>
        <v>224</v>
      </c>
      <c r="N281">
        <f t="shared" ref="N281" si="746">D281-D280</f>
        <v>382</v>
      </c>
      <c r="O281">
        <f t="shared" ref="O281" si="747">E281-E280</f>
        <v>478</v>
      </c>
      <c r="P281">
        <f t="shared" ref="P281" si="748">F281-F280</f>
        <v>528</v>
      </c>
      <c r="Q281">
        <f t="shared" ref="Q281" si="749">G281-G280</f>
        <v>517</v>
      </c>
      <c r="R281">
        <f t="shared" ref="R281" si="750">H281-H280</f>
        <v>357</v>
      </c>
      <c r="S281">
        <f t="shared" ref="S281" si="751">I281-I280</f>
        <v>138</v>
      </c>
      <c r="T281">
        <f t="shared" ref="T281" si="752">J281-J280</f>
        <v>12</v>
      </c>
      <c r="U281">
        <f t="shared" ref="U281" si="753">K281-K280</f>
        <v>2774</v>
      </c>
      <c r="V281">
        <f t="shared" ref="V281" si="754">SUM(L268:L281)</f>
        <v>1135</v>
      </c>
      <c r="W281">
        <f t="shared" ref="W281" si="755">SUM(M268:M281)</f>
        <v>2085</v>
      </c>
      <c r="X281">
        <f t="shared" ref="X281" si="756">SUM(N268:N281)</f>
        <v>4017</v>
      </c>
      <c r="Y281">
        <f t="shared" ref="Y281" si="757">SUM(O268:O281)</f>
        <v>5123</v>
      </c>
      <c r="Z281">
        <f t="shared" ref="Z281" si="758">SUM(P268:P281)</f>
        <v>5331</v>
      </c>
      <c r="AA281">
        <f t="shared" ref="AA281" si="759">SUM(Q268:Q281)</f>
        <v>5140</v>
      </c>
      <c r="AB281">
        <f t="shared" ref="AB281" si="760">SUM(R268:R281)</f>
        <v>3427</v>
      </c>
      <c r="AC281">
        <f t="shared" ref="AC281" si="761">SUM(S268:S281)</f>
        <v>1111</v>
      </c>
      <c r="AD281">
        <f t="shared" ref="AD281" si="762">SUM(T268:T281)</f>
        <v>86</v>
      </c>
      <c r="AE281">
        <f t="shared" ref="AE281" si="763">SUM(U268:U281)</f>
        <v>27455</v>
      </c>
      <c r="AF281">
        <f>(V281/[1]Население!A$2)*100000</f>
        <v>86.296365288332495</v>
      </c>
      <c r="AG281">
        <f>(W281/[1]Население!B$2)*100000</f>
        <v>301.19176598049842</v>
      </c>
      <c r="AH281">
        <f>(X281/[1]Население!C$2)*100000</f>
        <v>420.01781703660021</v>
      </c>
      <c r="AI281">
        <f>(Y281/[1]Население!D$2)*100000</f>
        <v>485.43137347799313</v>
      </c>
      <c r="AJ281">
        <f>(Z281/[1]Население!E$2)*100000</f>
        <v>559.18309548908849</v>
      </c>
      <c r="AK281">
        <f>(AA281/[1]Население!F$2)*100000</f>
        <v>547.60370111917837</v>
      </c>
      <c r="AL281">
        <f>(AB281/[1]Население!G$2)*100000</f>
        <v>488.20167415992842</v>
      </c>
      <c r="AM281">
        <f>(AC281/[1]Население!H$2)*100000</f>
        <v>368.24294090546005</v>
      </c>
      <c r="AN281">
        <f>(AD281/[1]Население!I$2)*100000</f>
        <v>234.95983826020435</v>
      </c>
      <c r="AO281">
        <f>(AE281/[1]Население!J$2)*100000</f>
        <v>394.95175273416515</v>
      </c>
    </row>
    <row r="282" spans="1:41" x14ac:dyDescent="0.3">
      <c r="A282" s="95">
        <v>44267</v>
      </c>
      <c r="B282">
        <v>9790</v>
      </c>
      <c r="C282">
        <v>23257</v>
      </c>
      <c r="D282">
        <v>43002</v>
      </c>
      <c r="E282">
        <v>52497</v>
      </c>
      <c r="F282">
        <v>55106</v>
      </c>
      <c r="G282">
        <v>48247</v>
      </c>
      <c r="H282">
        <v>29745</v>
      </c>
      <c r="I282">
        <v>10132</v>
      </c>
      <c r="J282">
        <v>924</v>
      </c>
      <c r="K282">
        <f t="shared" si="84"/>
        <v>272700</v>
      </c>
      <c r="L282">
        <f t="shared" ref="L282" si="764">B282-B281</f>
        <v>119</v>
      </c>
      <c r="M282">
        <f t="shared" ref="M282" si="765">C282-C281</f>
        <v>273</v>
      </c>
      <c r="N282">
        <f t="shared" ref="N282" si="766">D282-D281</f>
        <v>485</v>
      </c>
      <c r="O282">
        <f t="shared" ref="O282" si="767">E282-E281</f>
        <v>603</v>
      </c>
      <c r="P282">
        <f t="shared" ref="P282" si="768">F282-F281</f>
        <v>549</v>
      </c>
      <c r="Q282">
        <f t="shared" ref="Q282" si="769">G282-G281</f>
        <v>542</v>
      </c>
      <c r="R282">
        <f t="shared" ref="R282" si="770">H282-H281</f>
        <v>399</v>
      </c>
      <c r="S282">
        <f t="shared" ref="S282" si="771">I282-I281</f>
        <v>141</v>
      </c>
      <c r="T282">
        <f t="shared" ref="T282" si="772">J282-J281</f>
        <v>10</v>
      </c>
      <c r="U282">
        <f t="shared" ref="U282" si="773">K282-K281</f>
        <v>3121</v>
      </c>
      <c r="V282">
        <f t="shared" ref="V282" si="774">SUM(L269:L282)</f>
        <v>1172</v>
      </c>
      <c r="W282">
        <f t="shared" ref="W282" si="775">SUM(M269:M282)</f>
        <v>2232</v>
      </c>
      <c r="X282">
        <f t="shared" ref="X282" si="776">SUM(N269:N282)</f>
        <v>4218</v>
      </c>
      <c r="Y282">
        <f t="shared" ref="Y282" si="777">SUM(O269:O282)</f>
        <v>5373</v>
      </c>
      <c r="Z282">
        <f t="shared" ref="Z282" si="778">SUM(P269:P282)</f>
        <v>5525</v>
      </c>
      <c r="AA282">
        <f t="shared" ref="AA282" si="779">SUM(Q269:Q282)</f>
        <v>5334</v>
      </c>
      <c r="AB282">
        <f t="shared" ref="AB282" si="780">SUM(R269:R282)</f>
        <v>3625</v>
      </c>
      <c r="AC282">
        <f t="shared" ref="AC282" si="781">SUM(S269:S282)</f>
        <v>1182</v>
      </c>
      <c r="AD282">
        <f t="shared" ref="AD282" si="782">SUM(T269:T282)</f>
        <v>93</v>
      </c>
      <c r="AE282">
        <f t="shared" ref="AE282" si="783">SUM(U269:U282)</f>
        <v>28754</v>
      </c>
      <c r="AF282">
        <f>(V282/[1]Население!A$2)*100000</f>
        <v>89.109550764692244</v>
      </c>
      <c r="AG282">
        <f>(W282/[1]Население!B$2)*100000</f>
        <v>322.42686890574214</v>
      </c>
      <c r="AH282">
        <f>(X282/[1]Население!C$2)*100000</f>
        <v>441.03439189952201</v>
      </c>
      <c r="AI282">
        <f>(Y282/[1]Население!D$2)*100000</f>
        <v>509.12019709101247</v>
      </c>
      <c r="AJ282">
        <f>(Z282/[1]Население!E$2)*100000</f>
        <v>579.53228335719643</v>
      </c>
      <c r="AK282">
        <f>(AA282/[1]Население!F$2)*100000</f>
        <v>568.27201201745083</v>
      </c>
      <c r="AL282">
        <f>(AB282/[1]Население!G$2)*100000</f>
        <v>516.40824885606673</v>
      </c>
      <c r="AM282">
        <f>(AC282/[1]Население!H$2)*100000</f>
        <v>391.77601813704206</v>
      </c>
      <c r="AN282">
        <f>(AD282/[1]Население!I$2)*100000</f>
        <v>254.08447625812798</v>
      </c>
      <c r="AO282">
        <f>(AE282/[1]Население!J$2)*100000</f>
        <v>413.63841552060404</v>
      </c>
    </row>
    <row r="283" spans="1:41" x14ac:dyDescent="0.3">
      <c r="A283" s="95">
        <v>44268</v>
      </c>
      <c r="B283">
        <v>9936</v>
      </c>
      <c r="C283">
        <v>23503</v>
      </c>
      <c r="D283">
        <v>43454</v>
      </c>
      <c r="E283">
        <v>53113</v>
      </c>
      <c r="F283">
        <v>55679</v>
      </c>
      <c r="G283">
        <v>48836</v>
      </c>
      <c r="H283">
        <v>30151</v>
      </c>
      <c r="I283">
        <v>10253</v>
      </c>
      <c r="J283">
        <v>934</v>
      </c>
      <c r="K283">
        <f t="shared" si="84"/>
        <v>275859</v>
      </c>
      <c r="L283">
        <f t="shared" ref="L283" si="784">B283-B282</f>
        <v>146</v>
      </c>
      <c r="M283">
        <f t="shared" ref="M283" si="785">C283-C282</f>
        <v>246</v>
      </c>
      <c r="N283">
        <f t="shared" ref="N283" si="786">D283-D282</f>
        <v>452</v>
      </c>
      <c r="O283">
        <f t="shared" ref="O283" si="787">E283-E282</f>
        <v>616</v>
      </c>
      <c r="P283">
        <f t="shared" ref="P283" si="788">F283-F282</f>
        <v>573</v>
      </c>
      <c r="Q283">
        <f t="shared" ref="Q283" si="789">G283-G282</f>
        <v>589</v>
      </c>
      <c r="R283">
        <f t="shared" ref="R283" si="790">H283-H282</f>
        <v>406</v>
      </c>
      <c r="S283">
        <f t="shared" ref="S283" si="791">I283-I282</f>
        <v>121</v>
      </c>
      <c r="T283">
        <f t="shared" ref="T283" si="792">J283-J282</f>
        <v>10</v>
      </c>
      <c r="U283">
        <f t="shared" ref="U283" si="793">K283-K282</f>
        <v>3159</v>
      </c>
      <c r="V283">
        <f t="shared" ref="V283" si="794">SUM(L270:L283)</f>
        <v>1249</v>
      </c>
      <c r="W283">
        <f t="shared" ref="W283" si="795">SUM(M270:M283)</f>
        <v>2327</v>
      </c>
      <c r="X283">
        <f t="shared" ref="X283" si="796">SUM(N270:N283)</f>
        <v>4434</v>
      </c>
      <c r="Y283">
        <f t="shared" ref="Y283" si="797">SUM(O270:O283)</f>
        <v>5702</v>
      </c>
      <c r="Z283">
        <f t="shared" ref="Z283" si="798">SUM(P270:P283)</f>
        <v>5790</v>
      </c>
      <c r="AA283">
        <f t="shared" ref="AA283" si="799">SUM(Q270:Q283)</f>
        <v>5613</v>
      </c>
      <c r="AB283">
        <f t="shared" ref="AB283" si="800">SUM(R270:R283)</f>
        <v>3794</v>
      </c>
      <c r="AC283">
        <f t="shared" ref="AC283" si="801">SUM(S270:S283)</f>
        <v>1224</v>
      </c>
      <c r="AD283">
        <f t="shared" ref="AD283" si="802">SUM(T270:T283)</f>
        <v>99</v>
      </c>
      <c r="AE283">
        <f t="shared" ref="AE283" si="803">SUM(U270:U283)</f>
        <v>30232</v>
      </c>
      <c r="AF283">
        <f>(V283/[1]Население!A$2)*100000</f>
        <v>94.964017837116558</v>
      </c>
      <c r="AG283">
        <f>(W283/[1]Население!B$2)*100000</f>
        <v>336.150234741784</v>
      </c>
      <c r="AH283">
        <f>(X283/[1]Население!C$2)*100000</f>
        <v>463.61936787161693</v>
      </c>
      <c r="AI283">
        <f>(Y283/[1]Население!D$2)*100000</f>
        <v>540.29468896574588</v>
      </c>
      <c r="AJ283">
        <f>(Z283/[1]Население!E$2)*100000</f>
        <v>607.32885441414794</v>
      </c>
      <c r="AK283">
        <f>(AA283/[1]Население!F$2)*100000</f>
        <v>597.99602614434787</v>
      </c>
      <c r="AL283">
        <f>(AB283/[1]Население!G$2)*100000</f>
        <v>540.48355756135641</v>
      </c>
      <c r="AM283">
        <f>(AC283/[1]Население!H$2)*100000</f>
        <v>405.69699340079478</v>
      </c>
      <c r="AN283">
        <f>(AD283/[1]Население!I$2)*100000</f>
        <v>270.47702311349104</v>
      </c>
      <c r="AO283">
        <f>(AE283/[1]Население!J$2)*100000</f>
        <v>434.9000687910866</v>
      </c>
    </row>
    <row r="284" spans="1:41" x14ac:dyDescent="0.3">
      <c r="A284" s="95">
        <v>44269</v>
      </c>
      <c r="B284">
        <v>10028</v>
      </c>
      <c r="C284">
        <v>23684</v>
      </c>
      <c r="D284">
        <v>43806</v>
      </c>
      <c r="E284">
        <v>53474</v>
      </c>
      <c r="F284">
        <v>56016</v>
      </c>
      <c r="G284">
        <v>49176</v>
      </c>
      <c r="H284">
        <v>30412</v>
      </c>
      <c r="I284">
        <v>10339</v>
      </c>
      <c r="J284">
        <v>943</v>
      </c>
      <c r="K284">
        <f t="shared" si="84"/>
        <v>277878</v>
      </c>
      <c r="L284">
        <f t="shared" ref="L284" si="804">B284-B283</f>
        <v>92</v>
      </c>
      <c r="M284">
        <f t="shared" ref="M284" si="805">C284-C283</f>
        <v>181</v>
      </c>
      <c r="N284">
        <f t="shared" ref="N284" si="806">D284-D283</f>
        <v>352</v>
      </c>
      <c r="O284">
        <f t="shared" ref="O284" si="807">E284-E283</f>
        <v>361</v>
      </c>
      <c r="P284">
        <f t="shared" ref="P284" si="808">F284-F283</f>
        <v>337</v>
      </c>
      <c r="Q284">
        <f t="shared" ref="Q284" si="809">G284-G283</f>
        <v>340</v>
      </c>
      <c r="R284">
        <f t="shared" ref="R284" si="810">H284-H283</f>
        <v>261</v>
      </c>
      <c r="S284">
        <f t="shared" ref="S284" si="811">I284-I283</f>
        <v>86</v>
      </c>
      <c r="T284">
        <f t="shared" ref="T284" si="812">J284-J283</f>
        <v>9</v>
      </c>
      <c r="U284">
        <f t="shared" ref="U284" si="813">K284-K283</f>
        <v>2019</v>
      </c>
      <c r="V284">
        <f t="shared" ref="V284" si="814">SUM(L271:L284)</f>
        <v>1298</v>
      </c>
      <c r="W284">
        <f t="shared" ref="W284" si="815">SUM(M271:M284)</f>
        <v>2411</v>
      </c>
      <c r="X284">
        <f t="shared" ref="X284" si="816">SUM(N271:N284)</f>
        <v>4603</v>
      </c>
      <c r="Y284">
        <f t="shared" ref="Y284" si="817">SUM(O271:O284)</f>
        <v>5866</v>
      </c>
      <c r="Z284">
        <f t="shared" ref="Z284" si="818">SUM(P271:P284)</f>
        <v>5945</v>
      </c>
      <c r="AA284">
        <f t="shared" ref="AA284" si="819">SUM(Q271:Q284)</f>
        <v>5759</v>
      </c>
      <c r="AB284">
        <f t="shared" ref="AB284" si="820">SUM(R271:R284)</f>
        <v>3934</v>
      </c>
      <c r="AC284">
        <f t="shared" ref="AC284" si="821">SUM(S271:S284)</f>
        <v>1254</v>
      </c>
      <c r="AD284">
        <f t="shared" ref="AD284" si="822">SUM(T271:T284)</f>
        <v>102</v>
      </c>
      <c r="AE284">
        <f t="shared" ref="AE284" si="823">SUM(U271:U284)</f>
        <v>31172</v>
      </c>
      <c r="AF284">
        <f>(V284/[1]Население!A$2)*100000</f>
        <v>98.689587792295683</v>
      </c>
      <c r="AG284">
        <f>(W284/[1]Население!B$2)*100000</f>
        <v>348.28457927049476</v>
      </c>
      <c r="AH284">
        <f>(X284/[1]Население!C$2)*100000</f>
        <v>481.29002036830235</v>
      </c>
      <c r="AI284">
        <f>(Y284/[1]Население!D$2)*100000</f>
        <v>555.83455725588669</v>
      </c>
      <c r="AJ284">
        <f>(Z284/[1]Население!E$2)*100000</f>
        <v>623.58722616444027</v>
      </c>
      <c r="AK284">
        <f>(AA284/[1]Население!F$2)*100000</f>
        <v>613.55052816057355</v>
      </c>
      <c r="AL284">
        <f>(AB284/[1]Население!G$2)*100000</f>
        <v>560.42760027579766</v>
      </c>
      <c r="AM284">
        <f>(AC284/[1]Население!H$2)*100000</f>
        <v>415.64054716061821</v>
      </c>
      <c r="AN284">
        <f>(AD284/[1]Население!I$2)*100000</f>
        <v>278.67329654117259</v>
      </c>
      <c r="AO284">
        <f>(AE284/[1]Население!J$2)*100000</f>
        <v>448.42236518773984</v>
      </c>
    </row>
    <row r="285" spans="1:41" x14ac:dyDescent="0.3">
      <c r="A285" s="95">
        <v>44270</v>
      </c>
      <c r="B285">
        <v>10046</v>
      </c>
      <c r="C285">
        <v>23738</v>
      </c>
      <c r="D285">
        <v>43898</v>
      </c>
      <c r="E285">
        <v>53589</v>
      </c>
      <c r="F285">
        <v>56136</v>
      </c>
      <c r="G285">
        <v>49310</v>
      </c>
      <c r="H285">
        <v>30507</v>
      </c>
      <c r="I285">
        <v>10386</v>
      </c>
      <c r="J285">
        <v>947</v>
      </c>
      <c r="K285">
        <f t="shared" si="84"/>
        <v>278557</v>
      </c>
      <c r="L285">
        <f t="shared" ref="L285" si="824">B285-B284</f>
        <v>18</v>
      </c>
      <c r="M285">
        <f t="shared" ref="M285" si="825">C285-C284</f>
        <v>54</v>
      </c>
      <c r="N285">
        <f t="shared" ref="N285" si="826">D285-D284</f>
        <v>92</v>
      </c>
      <c r="O285">
        <f t="shared" ref="O285" si="827">E285-E284</f>
        <v>115</v>
      </c>
      <c r="P285">
        <f t="shared" ref="P285" si="828">F285-F284</f>
        <v>120</v>
      </c>
      <c r="Q285">
        <f t="shared" ref="Q285" si="829">G285-G284</f>
        <v>134</v>
      </c>
      <c r="R285">
        <f t="shared" ref="R285" si="830">H285-H284</f>
        <v>95</v>
      </c>
      <c r="S285">
        <f t="shared" ref="S285" si="831">I285-I284</f>
        <v>47</v>
      </c>
      <c r="T285">
        <f t="shared" ref="T285" si="832">J285-J284</f>
        <v>4</v>
      </c>
      <c r="U285">
        <f t="shared" ref="U285" si="833">K285-K284</f>
        <v>679</v>
      </c>
      <c r="V285">
        <f t="shared" ref="V285" si="834">SUM(L272:L285)</f>
        <v>1301</v>
      </c>
      <c r="W285">
        <f t="shared" ref="W285" si="835">SUM(M272:M285)</f>
        <v>2452</v>
      </c>
      <c r="X285">
        <f t="shared" ref="X285" si="836">SUM(N272:N285)</f>
        <v>4654</v>
      </c>
      <c r="Y285">
        <f t="shared" ref="Y285" si="837">SUM(O272:O285)</f>
        <v>5926</v>
      </c>
      <c r="Z285">
        <f t="shared" ref="Z285" si="838">SUM(P272:P285)</f>
        <v>6008</v>
      </c>
      <c r="AA285">
        <f t="shared" ref="AA285" si="839">SUM(Q272:Q285)</f>
        <v>5811</v>
      </c>
      <c r="AB285">
        <f t="shared" ref="AB285" si="840">SUM(R272:R285)</f>
        <v>3980</v>
      </c>
      <c r="AC285">
        <f t="shared" ref="AC285" si="841">SUM(S272:S285)</f>
        <v>1283</v>
      </c>
      <c r="AD285">
        <f t="shared" ref="AD285" si="842">SUM(T272:T285)</f>
        <v>104</v>
      </c>
      <c r="AE285">
        <f t="shared" ref="AE285" si="843">SUM(U272:U285)</f>
        <v>31519</v>
      </c>
      <c r="AF285">
        <f>(V285/[1]Население!A$2)*100000</f>
        <v>98.917683912000513</v>
      </c>
      <c r="AG285">
        <f>(W285/[1]Население!B$2)*100000</f>
        <v>354.20729505236551</v>
      </c>
      <c r="AH285">
        <f>(X285/[1]Население!C$2)*100000</f>
        <v>486.62258413949149</v>
      </c>
      <c r="AI285">
        <f>(Y285/[1]Население!D$2)*100000</f>
        <v>561.51987492301134</v>
      </c>
      <c r="AJ285">
        <f>(Z285/[1]Население!E$2)*100000</f>
        <v>630.1954675855269</v>
      </c>
      <c r="AK285">
        <f>(AA285/[1]Население!F$2)*100000</f>
        <v>619.090487782791</v>
      </c>
      <c r="AL285">
        <f>(AB285/[1]Население!G$2)*100000</f>
        <v>566.98064288197122</v>
      </c>
      <c r="AM285">
        <f>(AC285/[1]Население!H$2)*100000</f>
        <v>425.25264912844756</v>
      </c>
      <c r="AN285">
        <f>(AD285/[1]Население!I$2)*100000</f>
        <v>284.13747882629366</v>
      </c>
      <c r="AO285">
        <f>(AE285/[1]Население!J$2)*100000</f>
        <v>453.41410651714267</v>
      </c>
    </row>
    <row r="286" spans="1:41" x14ac:dyDescent="0.3">
      <c r="A286" s="95">
        <v>44271</v>
      </c>
      <c r="B286">
        <v>10231</v>
      </c>
      <c r="C286">
        <v>24074</v>
      </c>
      <c r="D286">
        <v>44607</v>
      </c>
      <c r="E286">
        <v>54493</v>
      </c>
      <c r="F286">
        <v>56992</v>
      </c>
      <c r="G286">
        <v>50153</v>
      </c>
      <c r="H286">
        <v>31086</v>
      </c>
      <c r="I286">
        <v>10590</v>
      </c>
      <c r="J286">
        <v>968</v>
      </c>
      <c r="K286">
        <f t="shared" si="84"/>
        <v>283194</v>
      </c>
      <c r="L286">
        <f t="shared" ref="L286" si="844">B286-B285</f>
        <v>185</v>
      </c>
      <c r="M286">
        <f t="shared" ref="M286" si="845">C286-C285</f>
        <v>336</v>
      </c>
      <c r="N286">
        <f t="shared" ref="N286" si="846">D286-D285</f>
        <v>709</v>
      </c>
      <c r="O286">
        <f t="shared" ref="O286" si="847">E286-E285</f>
        <v>904</v>
      </c>
      <c r="P286">
        <f t="shared" ref="P286" si="848">F286-F285</f>
        <v>856</v>
      </c>
      <c r="Q286">
        <f t="shared" ref="Q286" si="849">G286-G285</f>
        <v>843</v>
      </c>
      <c r="R286">
        <f t="shared" ref="R286" si="850">H286-H285</f>
        <v>579</v>
      </c>
      <c r="S286">
        <f t="shared" ref="S286" si="851">I286-I285</f>
        <v>204</v>
      </c>
      <c r="T286">
        <f t="shared" ref="T286" si="852">J286-J285</f>
        <v>21</v>
      </c>
      <c r="U286">
        <f t="shared" ref="U286" si="853">K286-K285</f>
        <v>4637</v>
      </c>
      <c r="V286">
        <f t="shared" ref="V286" si="854">SUM(L273:L286)</f>
        <v>1381</v>
      </c>
      <c r="W286">
        <f t="shared" ref="W286" si="855">SUM(M273:M286)</f>
        <v>2603</v>
      </c>
      <c r="X286">
        <f t="shared" ref="X286" si="856">SUM(N273:N286)</f>
        <v>4989</v>
      </c>
      <c r="Y286">
        <f t="shared" ref="Y286" si="857">SUM(O273:O286)</f>
        <v>6351</v>
      </c>
      <c r="Z286">
        <f t="shared" ref="Z286" si="858">SUM(P273:P286)</f>
        <v>6357</v>
      </c>
      <c r="AA286">
        <f t="shared" ref="AA286" si="859">SUM(Q273:Q286)</f>
        <v>6140</v>
      </c>
      <c r="AB286">
        <f t="shared" ref="AB286" si="860">SUM(R273:R286)</f>
        <v>4242</v>
      </c>
      <c r="AC286">
        <f t="shared" ref="AC286" si="861">SUM(S273:S286)</f>
        <v>1387</v>
      </c>
      <c r="AD286">
        <f t="shared" ref="AD286" si="862">SUM(T273:T286)</f>
        <v>118</v>
      </c>
      <c r="AE286">
        <f t="shared" ref="AE286" si="863">SUM(U273:U286)</f>
        <v>33568</v>
      </c>
      <c r="AF286">
        <f>(V286/[1]Население!A$2)*100000</f>
        <v>105.00024710412968</v>
      </c>
      <c r="AG286">
        <f>(W286/[1]Население!B$2)*100000</f>
        <v>376.02022390754786</v>
      </c>
      <c r="AH286">
        <f>(X286/[1]Население!C$2)*100000</f>
        <v>521.65020891102779</v>
      </c>
      <c r="AI286">
        <f>(Y286/[1]Население!D$2)*100000</f>
        <v>601.79087506514429</v>
      </c>
      <c r="AJ286">
        <f>(Z286/[1]Население!E$2)*100000</f>
        <v>666.80302720392717</v>
      </c>
      <c r="AK286">
        <f>(AA286/[1]Население!F$2)*100000</f>
        <v>654.14138616182004</v>
      </c>
      <c r="AL286">
        <f>(AB286/[1]Население!G$2)*100000</f>
        <v>604.3044942475683</v>
      </c>
      <c r="AM286">
        <f>(AC286/[1]Население!H$2)*100000</f>
        <v>459.72363549583531</v>
      </c>
      <c r="AN286">
        <f>(AD286/[1]Население!I$2)*100000</f>
        <v>322.38675482214086</v>
      </c>
      <c r="AO286">
        <f>(AE286/[1]Население!J$2)*100000</f>
        <v>482.88983557750709</v>
      </c>
    </row>
    <row r="287" spans="1:41" x14ac:dyDescent="0.3">
      <c r="A287" s="95">
        <v>44272</v>
      </c>
      <c r="B287">
        <v>10403</v>
      </c>
      <c r="C287">
        <v>24435</v>
      </c>
      <c r="D287">
        <v>45267</v>
      </c>
      <c r="E287">
        <v>55338</v>
      </c>
      <c r="F287">
        <v>57848</v>
      </c>
      <c r="G287">
        <v>50293</v>
      </c>
      <c r="H287">
        <v>31600</v>
      </c>
      <c r="I287">
        <v>10761</v>
      </c>
      <c r="J287">
        <v>993</v>
      </c>
      <c r="K287">
        <f t="shared" si="84"/>
        <v>286938</v>
      </c>
      <c r="L287">
        <f t="shared" ref="L287" si="864">B287-B286</f>
        <v>172</v>
      </c>
      <c r="M287">
        <f t="shared" ref="M287" si="865">C287-C286</f>
        <v>361</v>
      </c>
      <c r="N287">
        <f t="shared" ref="N287" si="866">D287-D286</f>
        <v>660</v>
      </c>
      <c r="O287">
        <f t="shared" ref="O287" si="867">E287-E286</f>
        <v>845</v>
      </c>
      <c r="P287">
        <f t="shared" ref="P287" si="868">F287-F286</f>
        <v>856</v>
      </c>
      <c r="Q287">
        <f t="shared" ref="Q287" si="869">G287-G286</f>
        <v>140</v>
      </c>
      <c r="R287">
        <f t="shared" ref="R287" si="870">H287-H286</f>
        <v>514</v>
      </c>
      <c r="S287">
        <f t="shared" ref="S287" si="871">I287-I286</f>
        <v>171</v>
      </c>
      <c r="T287">
        <f t="shared" ref="T287" si="872">J287-J286</f>
        <v>25</v>
      </c>
      <c r="U287">
        <f t="shared" ref="U287" si="873">K287-K286</f>
        <v>3744</v>
      </c>
      <c r="V287">
        <f t="shared" ref="V287" si="874">SUM(L274:L287)</f>
        <v>1447</v>
      </c>
      <c r="W287">
        <f t="shared" ref="W287" si="875">SUM(M274:M287)</f>
        <v>2804</v>
      </c>
      <c r="X287">
        <f t="shared" ref="X287" si="876">SUM(N274:N287)</f>
        <v>5293</v>
      </c>
      <c r="Y287">
        <f t="shared" ref="Y287" si="877">SUM(O274:O287)</f>
        <v>6748</v>
      </c>
      <c r="Z287">
        <f t="shared" ref="Z287" si="878">SUM(P274:P287)</f>
        <v>6708</v>
      </c>
      <c r="AA287">
        <f t="shared" ref="AA287" si="879">SUM(Q274:Q287)</f>
        <v>5846</v>
      </c>
      <c r="AB287">
        <f t="shared" ref="AB287" si="880">SUM(R274:R287)</f>
        <v>4471</v>
      </c>
      <c r="AC287">
        <f t="shared" ref="AC287" si="881">SUM(S274:S287)</f>
        <v>1457</v>
      </c>
      <c r="AD287">
        <f t="shared" ref="AD287" si="882">SUM(T274:T287)</f>
        <v>135</v>
      </c>
      <c r="AE287">
        <f t="shared" ref="AE287" si="883">SUM(U274:U287)</f>
        <v>34909</v>
      </c>
      <c r="AF287">
        <f>(V287/[1]Население!A$2)*100000</f>
        <v>110.01836173763623</v>
      </c>
      <c r="AG287">
        <f>(W287/[1]Население!B$2)*100000</f>
        <v>405.05597688696281</v>
      </c>
      <c r="AH287">
        <f>(X287/[1]Население!C$2)*100000</f>
        <v>553.43647139027257</v>
      </c>
      <c r="AI287">
        <f>(Y287/[1]Население!D$2)*100000</f>
        <v>639.40872696261897</v>
      </c>
      <c r="AJ287">
        <f>(Z287/[1]Население!E$2)*100000</f>
        <v>703.62037226426673</v>
      </c>
      <c r="AK287">
        <f>(AA287/[1]Население!F$2)*100000</f>
        <v>622.81930675928345</v>
      </c>
      <c r="AL287">
        <f>(AB287/[1]Население!G$2)*100000</f>
        <v>636.9272498304756</v>
      </c>
      <c r="AM287">
        <f>(AC287/[1]Население!H$2)*100000</f>
        <v>482.9252609354233</v>
      </c>
      <c r="AN287">
        <f>(AD287/[1]Население!I$2)*100000</f>
        <v>368.83230424566966</v>
      </c>
      <c r="AO287">
        <f>(AE287/[1]Население!J$2)*100000</f>
        <v>502.18068607528579</v>
      </c>
    </row>
    <row r="288" spans="1:41" x14ac:dyDescent="0.3">
      <c r="A288" s="95">
        <v>44273</v>
      </c>
      <c r="B288">
        <v>10580</v>
      </c>
      <c r="C288">
        <v>24805</v>
      </c>
      <c r="D288">
        <v>45926</v>
      </c>
      <c r="E288">
        <v>56162</v>
      </c>
      <c r="F288">
        <v>58610</v>
      </c>
      <c r="G288">
        <v>51648</v>
      </c>
      <c r="H288">
        <v>32108</v>
      </c>
      <c r="I288">
        <v>10927</v>
      </c>
      <c r="J288">
        <v>1003</v>
      </c>
      <c r="K288">
        <f t="shared" si="84"/>
        <v>291769</v>
      </c>
      <c r="L288">
        <f t="shared" ref="L288" si="884">B288-B287</f>
        <v>177</v>
      </c>
      <c r="M288">
        <f t="shared" ref="M288" si="885">C288-C287</f>
        <v>370</v>
      </c>
      <c r="N288">
        <f t="shared" ref="N288" si="886">D288-D287</f>
        <v>659</v>
      </c>
      <c r="O288">
        <f t="shared" ref="O288" si="887">E288-E287</f>
        <v>824</v>
      </c>
      <c r="P288">
        <f t="shared" ref="P288" si="888">F288-F287</f>
        <v>762</v>
      </c>
      <c r="Q288">
        <f t="shared" ref="Q288" si="889">G288-G287</f>
        <v>1355</v>
      </c>
      <c r="R288">
        <f t="shared" ref="R288" si="890">H288-H287</f>
        <v>508</v>
      </c>
      <c r="S288">
        <f t="shared" ref="S288" si="891">I288-I287</f>
        <v>166</v>
      </c>
      <c r="T288">
        <f t="shared" ref="T288" si="892">J288-J287</f>
        <v>10</v>
      </c>
      <c r="U288">
        <f t="shared" ref="U288" si="893">K288-K287</f>
        <v>4831</v>
      </c>
      <c r="V288">
        <f t="shared" ref="V288" si="894">SUM(L275:L288)</f>
        <v>1573</v>
      </c>
      <c r="W288">
        <f t="shared" ref="W288" si="895">SUM(M275:M288)</f>
        <v>3084</v>
      </c>
      <c r="X288">
        <f t="shared" ref="X288" si="896">SUM(N275:N288)</f>
        <v>5759</v>
      </c>
      <c r="Y288">
        <f t="shared" ref="Y288" si="897">SUM(O275:O288)</f>
        <v>7351</v>
      </c>
      <c r="Z288">
        <f t="shared" ref="Z288" si="898">SUM(P275:P288)</f>
        <v>7270</v>
      </c>
      <c r="AA288">
        <f t="shared" ref="AA288" si="899">SUM(Q275:Q288)</f>
        <v>6996</v>
      </c>
      <c r="AB288">
        <f t="shared" ref="AB288" si="900">SUM(R275:R288)</f>
        <v>4824</v>
      </c>
      <c r="AC288">
        <f t="shared" ref="AC288" si="901">SUM(S275:S288)</f>
        <v>1586</v>
      </c>
      <c r="AD288">
        <f t="shared" ref="AD288" si="902">SUM(T275:T288)</f>
        <v>143</v>
      </c>
      <c r="AE288">
        <f t="shared" ref="AE288" si="903">SUM(U275:U288)</f>
        <v>38586</v>
      </c>
      <c r="AF288">
        <f>(V288/[1]Население!A$2)*100000</f>
        <v>119.59839876523968</v>
      </c>
      <c r="AG288">
        <f>(W288/[1]Население!B$2)*100000</f>
        <v>445.50379198266523</v>
      </c>
      <c r="AH288">
        <f>(X288/[1]Население!C$2)*100000</f>
        <v>602.16146584858859</v>
      </c>
      <c r="AI288">
        <f>(Y288/[1]Население!D$2)*100000</f>
        <v>696.54616951722176</v>
      </c>
      <c r="AJ288">
        <f>(Z288/[1]Население!E$2)*100000</f>
        <v>762.5700814491978</v>
      </c>
      <c r="AK288">
        <f>(AA288/[1]Население!F$2)*100000</f>
        <v>745.33764455832136</v>
      </c>
      <c r="AL288">
        <f>(AB288/[1]Население!G$2)*100000</f>
        <v>687.21472896045952</v>
      </c>
      <c r="AM288">
        <f>(AC288/[1]Население!H$2)*100000</f>
        <v>525.68254210266389</v>
      </c>
      <c r="AN288">
        <f>(AD288/[1]Население!I$2)*100000</f>
        <v>390.68903338615377</v>
      </c>
      <c r="AO288">
        <f>(AE288/[1]Население!J$2)*100000</f>
        <v>555.07588166091784</v>
      </c>
    </row>
    <row r="289" spans="1:41" x14ac:dyDescent="0.3">
      <c r="A289" s="95">
        <v>44274</v>
      </c>
      <c r="B289">
        <v>10758</v>
      </c>
      <c r="C289">
        <v>25147</v>
      </c>
      <c r="D289">
        <v>46612</v>
      </c>
      <c r="E289">
        <v>56894</v>
      </c>
      <c r="F289">
        <v>59344</v>
      </c>
      <c r="G289">
        <v>52338</v>
      </c>
      <c r="H289">
        <v>32584</v>
      </c>
      <c r="I289">
        <v>11081</v>
      </c>
      <c r="J289">
        <v>1019</v>
      </c>
      <c r="K289">
        <f t="shared" si="84"/>
        <v>295777</v>
      </c>
      <c r="L289">
        <f t="shared" ref="L289" si="904">B289-B288</f>
        <v>178</v>
      </c>
      <c r="M289">
        <f t="shared" ref="M289" si="905">C289-C288</f>
        <v>342</v>
      </c>
      <c r="N289">
        <f t="shared" ref="N289" si="906">D289-D288</f>
        <v>686</v>
      </c>
      <c r="O289">
        <f t="shared" ref="O289" si="907">E289-E288</f>
        <v>732</v>
      </c>
      <c r="P289">
        <f t="shared" ref="P289" si="908">F289-F288</f>
        <v>734</v>
      </c>
      <c r="Q289">
        <f t="shared" ref="Q289" si="909">G289-G288</f>
        <v>690</v>
      </c>
      <c r="R289">
        <f t="shared" ref="R289" si="910">H289-H288</f>
        <v>476</v>
      </c>
      <c r="S289">
        <f t="shared" ref="S289" si="911">I289-I288</f>
        <v>154</v>
      </c>
      <c r="T289">
        <f t="shared" ref="T289" si="912">J289-J288</f>
        <v>16</v>
      </c>
      <c r="U289">
        <f t="shared" ref="U289" si="913">K289-K288</f>
        <v>4008</v>
      </c>
      <c r="V289">
        <f t="shared" ref="V289" si="914">SUM(L276:L289)</f>
        <v>1666</v>
      </c>
      <c r="W289">
        <f t="shared" ref="W289" si="915">SUM(M276:M289)</f>
        <v>3262</v>
      </c>
      <c r="X289">
        <f t="shared" ref="X289" si="916">SUM(N276:N289)</f>
        <v>6167</v>
      </c>
      <c r="Y289">
        <f t="shared" ref="Y289" si="917">SUM(O276:O289)</f>
        <v>7633</v>
      </c>
      <c r="Z289">
        <f t="shared" ref="Z289" si="918">SUM(P276:P289)</f>
        <v>7562</v>
      </c>
      <c r="AA289">
        <f t="shared" ref="AA289" si="919">SUM(Q276:Q289)</f>
        <v>7281</v>
      </c>
      <c r="AB289">
        <f t="shared" ref="AB289" si="920">SUM(R276:R289)</f>
        <v>5019</v>
      </c>
      <c r="AC289">
        <f t="shared" ref="AC289" si="921">SUM(S276:S289)</f>
        <v>1651</v>
      </c>
      <c r="AD289">
        <f t="shared" ref="AD289" si="922">SUM(T276:T289)</f>
        <v>155</v>
      </c>
      <c r="AE289">
        <f t="shared" ref="AE289" si="923">SUM(U276:U289)</f>
        <v>40396</v>
      </c>
      <c r="AF289">
        <f>(V289/[1]Население!A$2)*100000</f>
        <v>126.66937847608983</v>
      </c>
      <c r="AG289">
        <f>(W289/[1]Население!B$2)*100000</f>
        <v>471.2170458649332</v>
      </c>
      <c r="AH289">
        <f>(X289/[1]Население!C$2)*100000</f>
        <v>644.8219760181014</v>
      </c>
      <c r="AI289">
        <f>(Y289/[1]Население!D$2)*100000</f>
        <v>723.26716255270765</v>
      </c>
      <c r="AJ289">
        <f>(Z289/[1]Население!E$2)*100000</f>
        <v>793.19875597232931</v>
      </c>
      <c r="AK289">
        <f>(AA289/[1]Население!F$2)*100000</f>
        <v>775.70088479547428</v>
      </c>
      <c r="AL289">
        <f>(AB289/[1]Население!G$2)*100000</f>
        <v>714.99393131271688</v>
      </c>
      <c r="AM289">
        <f>(AC289/[1]Население!H$2)*100000</f>
        <v>547.22690858228123</v>
      </c>
      <c r="AN289">
        <f>(AD289/[1]Население!I$2)*100000</f>
        <v>423.47412709687995</v>
      </c>
      <c r="AO289">
        <f>(AE289/[1]Население!J$2)*100000</f>
        <v>581.11349493532464</v>
      </c>
    </row>
    <row r="290" spans="1:41" x14ac:dyDescent="0.3">
      <c r="A290" s="95">
        <v>44275</v>
      </c>
      <c r="B290">
        <v>10937</v>
      </c>
      <c r="C290">
        <v>25523</v>
      </c>
      <c r="D290">
        <v>47246</v>
      </c>
      <c r="E290">
        <v>57673</v>
      </c>
      <c r="F290">
        <v>60130</v>
      </c>
      <c r="G290">
        <v>53034</v>
      </c>
      <c r="H290">
        <v>33116</v>
      </c>
      <c r="I290">
        <v>11249</v>
      </c>
      <c r="J290">
        <v>1031</v>
      </c>
      <c r="K290">
        <f t="shared" si="84"/>
        <v>299939</v>
      </c>
      <c r="L290">
        <f t="shared" ref="L290" si="924">B290-B289</f>
        <v>179</v>
      </c>
      <c r="M290">
        <f t="shared" ref="M290" si="925">C290-C289</f>
        <v>376</v>
      </c>
      <c r="N290">
        <f t="shared" ref="N290" si="926">D290-D289</f>
        <v>634</v>
      </c>
      <c r="O290">
        <f t="shared" ref="O290" si="927">E290-E289</f>
        <v>779</v>
      </c>
      <c r="P290">
        <f t="shared" ref="P290" si="928">F290-F289</f>
        <v>786</v>
      </c>
      <c r="Q290">
        <f t="shared" ref="Q290" si="929">G290-G289</f>
        <v>696</v>
      </c>
      <c r="R290">
        <f t="shared" ref="R290" si="930">H290-H289</f>
        <v>532</v>
      </c>
      <c r="S290">
        <f t="shared" ref="S290" si="931">I290-I289</f>
        <v>168</v>
      </c>
      <c r="T290">
        <f t="shared" ref="T290" si="932">J290-J289</f>
        <v>12</v>
      </c>
      <c r="U290">
        <f t="shared" ref="U290" si="933">K290-K289</f>
        <v>4162</v>
      </c>
      <c r="V290">
        <f t="shared" ref="V290" si="934">SUM(L277:L290)</f>
        <v>1712</v>
      </c>
      <c r="W290">
        <f t="shared" ref="W290" si="935">SUM(M277:M290)</f>
        <v>3400</v>
      </c>
      <c r="X290">
        <f t="shared" ref="X290" si="936">SUM(N277:N290)</f>
        <v>6362</v>
      </c>
      <c r="Y290">
        <f t="shared" ref="Y290" si="937">SUM(O277:O290)</f>
        <v>7823</v>
      </c>
      <c r="Z290">
        <f t="shared" ref="Z290" si="938">SUM(P277:P290)</f>
        <v>7774</v>
      </c>
      <c r="AA290">
        <f t="shared" ref="AA290" si="939">SUM(Q277:Q290)</f>
        <v>7426</v>
      </c>
      <c r="AB290">
        <f t="shared" ref="AB290" si="940">SUM(R277:R290)</f>
        <v>5177</v>
      </c>
      <c r="AC290">
        <f t="shared" ref="AC290" si="941">SUM(S277:S290)</f>
        <v>1721</v>
      </c>
      <c r="AD290">
        <f t="shared" ref="AD290" si="942">SUM(T277:T290)</f>
        <v>159</v>
      </c>
      <c r="AE290">
        <f t="shared" ref="AE290" si="943">SUM(U277:U290)</f>
        <v>41554</v>
      </c>
      <c r="AF290">
        <f>(V290/[1]Население!A$2)*100000</f>
        <v>130.16685231156407</v>
      </c>
      <c r="AG290">
        <f>(W290/[1]Население!B$2)*100000</f>
        <v>491.15204044781507</v>
      </c>
      <c r="AH290">
        <f>(X290/[1]Население!C$2)*100000</f>
        <v>665.21119043735382</v>
      </c>
      <c r="AI290">
        <f>(Y290/[1]Население!D$2)*100000</f>
        <v>741.27066849860239</v>
      </c>
      <c r="AJ290">
        <f>(Z290/[1]Население!E$2)*100000</f>
        <v>815.4360128178904</v>
      </c>
      <c r="AK290">
        <f>(AA290/[1]Население!F$2)*100000</f>
        <v>791.14884912665741</v>
      </c>
      <c r="AL290">
        <f>(AB290/[1]Население!G$2)*100000</f>
        <v>737.50220809044333</v>
      </c>
      <c r="AM290">
        <f>(AC290/[1]Население!H$2)*100000</f>
        <v>570.42853402186915</v>
      </c>
      <c r="AN290">
        <f>(AD290/[1]Население!I$2)*100000</f>
        <v>434.40249166712198</v>
      </c>
      <c r="AO290">
        <f>(AE290/[1]Население!J$2)*100000</f>
        <v>597.77181326226548</v>
      </c>
    </row>
    <row r="291" spans="1:41" x14ac:dyDescent="0.3">
      <c r="A291" s="95">
        <v>44276</v>
      </c>
      <c r="B291">
        <v>11049</v>
      </c>
      <c r="C291">
        <v>25745</v>
      </c>
      <c r="D291">
        <v>47661</v>
      </c>
      <c r="E291">
        <v>58142</v>
      </c>
      <c r="F291">
        <v>60589</v>
      </c>
      <c r="G291">
        <v>53470</v>
      </c>
      <c r="H291">
        <v>33436</v>
      </c>
      <c r="I291">
        <v>11344</v>
      </c>
      <c r="J291">
        <v>1044</v>
      </c>
      <c r="K291">
        <f t="shared" si="84"/>
        <v>302480</v>
      </c>
      <c r="L291">
        <f t="shared" ref="L291" si="944">B291-B290</f>
        <v>112</v>
      </c>
      <c r="M291">
        <f t="shared" ref="M291" si="945">C291-C290</f>
        <v>222</v>
      </c>
      <c r="N291">
        <f t="shared" ref="N291" si="946">D291-D290</f>
        <v>415</v>
      </c>
      <c r="O291">
        <f t="shared" ref="O291" si="947">E291-E290</f>
        <v>469</v>
      </c>
      <c r="P291">
        <f t="shared" ref="P291" si="948">F291-F290</f>
        <v>459</v>
      </c>
      <c r="Q291">
        <f t="shared" ref="Q291" si="949">G291-G290</f>
        <v>436</v>
      </c>
      <c r="R291">
        <f t="shared" ref="R291" si="950">H291-H290</f>
        <v>320</v>
      </c>
      <c r="S291">
        <f t="shared" ref="S291" si="951">I291-I290</f>
        <v>95</v>
      </c>
      <c r="T291">
        <f t="shared" ref="T291" si="952">J291-J290</f>
        <v>13</v>
      </c>
      <c r="U291">
        <f t="shared" ref="U291" si="953">K291-K290</f>
        <v>2541</v>
      </c>
      <c r="V291">
        <f t="shared" ref="V291" si="954">SUM(L278:L291)</f>
        <v>1774</v>
      </c>
      <c r="W291">
        <f t="shared" ref="W291" si="955">SUM(M278:M291)</f>
        <v>3507</v>
      </c>
      <c r="X291">
        <f t="shared" ref="X291" si="956">SUM(N278:N291)</f>
        <v>6538</v>
      </c>
      <c r="Y291">
        <f t="shared" ref="Y291" si="957">SUM(O278:O291)</f>
        <v>8064</v>
      </c>
      <c r="Z291">
        <f t="shared" ref="Z291" si="958">SUM(P278:P291)</f>
        <v>7955</v>
      </c>
      <c r="AA291">
        <f t="shared" ref="AA291" si="959">SUM(Q278:Q291)</f>
        <v>7609</v>
      </c>
      <c r="AB291">
        <f t="shared" ref="AB291" si="960">SUM(R278:R291)</f>
        <v>5298</v>
      </c>
      <c r="AC291">
        <f t="shared" ref="AC291" si="961">SUM(S278:S291)</f>
        <v>1758</v>
      </c>
      <c r="AD291">
        <f t="shared" ref="AD291" si="962">SUM(T278:T291)</f>
        <v>166</v>
      </c>
      <c r="AE291">
        <f t="shared" ref="AE291" si="963">SUM(U278:U291)</f>
        <v>42669</v>
      </c>
      <c r="AF291">
        <f>(V291/[1]Население!A$2)*100000</f>
        <v>134.88083878546419</v>
      </c>
      <c r="AG291">
        <f>(W291/[1]Население!B$2)*100000</f>
        <v>506.60888407367281</v>
      </c>
      <c r="AH291">
        <f>(X291/[1]Население!C$2)*100000</f>
        <v>683.61376345165343</v>
      </c>
      <c r="AI291">
        <f>(Y291/[1]Население!D$2)*100000</f>
        <v>764.10669446155305</v>
      </c>
      <c r="AJ291">
        <f>(Z291/[1]Население!E$2)*100000</f>
        <v>834.42159531339314</v>
      </c>
      <c r="AK291">
        <f>(AA291/[1]Население!F$2)*100000</f>
        <v>810.64524548946088</v>
      </c>
      <c r="AL291">
        <f>(AB291/[1]Население!G$2)*100000</f>
        <v>754.73955929363899</v>
      </c>
      <c r="AM291">
        <f>(AC291/[1]Население!H$2)*100000</f>
        <v>582.69225032565134</v>
      </c>
      <c r="AN291">
        <f>(AD291/[1]Население!I$2)*100000</f>
        <v>453.52712966504566</v>
      </c>
      <c r="AO291">
        <f>(AE291/[1]Население!J$2)*100000</f>
        <v>613.81155845616809</v>
      </c>
    </row>
    <row r="292" spans="1:41" x14ac:dyDescent="0.3">
      <c r="A292" s="95">
        <v>44277</v>
      </c>
    </row>
    <row r="293" spans="1:41" x14ac:dyDescent="0.3">
      <c r="A293" s="95"/>
    </row>
    <row r="294" spans="1:41" x14ac:dyDescent="0.3">
      <c r="A294" s="95"/>
    </row>
    <row r="295" spans="1:41" x14ac:dyDescent="0.3">
      <c r="A295" s="95"/>
    </row>
    <row r="296" spans="1:41" x14ac:dyDescent="0.3">
      <c r="A296" s="95"/>
    </row>
    <row r="297" spans="1:41" x14ac:dyDescent="0.3">
      <c r="A297" s="95"/>
    </row>
    <row r="298" spans="1:41" x14ac:dyDescent="0.3">
      <c r="A298" s="95"/>
    </row>
    <row r="334" spans="18:18" x14ac:dyDescent="0.3">
      <c r="R334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2021-03-22T07:20:56Z</dcterms:modified>
</cp:coreProperties>
</file>