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C59CEE3A-D135-482A-BCCC-50D3DA660CB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AD347" i="7" l="1"/>
  <c r="AN347" i="7" s="1"/>
  <c r="AA347" i="7"/>
  <c r="AK347" i="7" s="1"/>
  <c r="Z347" i="7"/>
  <c r="AJ347" i="7" s="1"/>
  <c r="W347" i="7"/>
  <c r="AG347" i="7" s="1"/>
  <c r="V347" i="7"/>
  <c r="AF347" i="7" s="1"/>
  <c r="T347" i="7"/>
  <c r="S347" i="7"/>
  <c r="AC347" i="7" s="1"/>
  <c r="AM347" i="7" s="1"/>
  <c r="R347" i="7"/>
  <c r="AB347" i="7" s="1"/>
  <c r="AL347" i="7" s="1"/>
  <c r="Q347" i="7"/>
  <c r="P347" i="7"/>
  <c r="O347" i="7"/>
  <c r="Y347" i="7" s="1"/>
  <c r="AI347" i="7" s="1"/>
  <c r="N347" i="7"/>
  <c r="X347" i="7" s="1"/>
  <c r="AH347" i="7" s="1"/>
  <c r="M347" i="7"/>
  <c r="L347" i="7"/>
  <c r="K347" i="7"/>
  <c r="U347" i="7" s="1"/>
  <c r="AE347" i="7" s="1"/>
  <c r="AO347" i="7" s="1"/>
  <c r="AD346" i="7"/>
  <c r="AN346" i="7" s="1"/>
  <c r="AA346" i="7"/>
  <c r="AK346" i="7" s="1"/>
  <c r="Z346" i="7"/>
  <c r="AJ346" i="7" s="1"/>
  <c r="W346" i="7"/>
  <c r="AG346" i="7" s="1"/>
  <c r="V346" i="7"/>
  <c r="AF346" i="7" s="1"/>
  <c r="T346" i="7"/>
  <c r="S346" i="7"/>
  <c r="AC346" i="7" s="1"/>
  <c r="AM346" i="7" s="1"/>
  <c r="R346" i="7"/>
  <c r="AB346" i="7" s="1"/>
  <c r="AL346" i="7" s="1"/>
  <c r="Q346" i="7"/>
  <c r="P346" i="7"/>
  <c r="O346" i="7"/>
  <c r="Y346" i="7" s="1"/>
  <c r="AI346" i="7" s="1"/>
  <c r="N346" i="7"/>
  <c r="X346" i="7" s="1"/>
  <c r="AH346" i="7" s="1"/>
  <c r="M346" i="7"/>
  <c r="L346" i="7"/>
  <c r="K346" i="7"/>
  <c r="U346" i="7" s="1"/>
  <c r="AE346" i="7" s="1"/>
  <c r="AO346" i="7" s="1"/>
  <c r="AJ345" i="7"/>
  <c r="AB345" i="7"/>
  <c r="AL345" i="7" s="1"/>
  <c r="Z345" i="7"/>
  <c r="W345" i="7"/>
  <c r="AG345" i="7" s="1"/>
  <c r="T345" i="7"/>
  <c r="AD345" i="7" s="1"/>
  <c r="AN345" i="7" s="1"/>
  <c r="S345" i="7"/>
  <c r="AC345" i="7" s="1"/>
  <c r="AM345" i="7" s="1"/>
  <c r="R345" i="7"/>
  <c r="Q345" i="7"/>
  <c r="AA345" i="7" s="1"/>
  <c r="AK345" i="7" s="1"/>
  <c r="P345" i="7"/>
  <c r="O345" i="7"/>
  <c r="Y345" i="7" s="1"/>
  <c r="AI345" i="7" s="1"/>
  <c r="N345" i="7"/>
  <c r="X345" i="7" s="1"/>
  <c r="AH345" i="7" s="1"/>
  <c r="M345" i="7"/>
  <c r="L345" i="7"/>
  <c r="V345" i="7" s="1"/>
  <c r="AF345" i="7" s="1"/>
  <c r="K345" i="7"/>
  <c r="U345" i="7" s="1"/>
  <c r="AE345" i="7" s="1"/>
  <c r="AO345" i="7" s="1"/>
  <c r="AA344" i="7"/>
  <c r="AK344" i="7" s="1"/>
  <c r="Z344" i="7"/>
  <c r="AJ344" i="7" s="1"/>
  <c r="T344" i="7"/>
  <c r="AD344" i="7" s="1"/>
  <c r="AN344" i="7" s="1"/>
  <c r="S344" i="7"/>
  <c r="AC344" i="7" s="1"/>
  <c r="AM344" i="7" s="1"/>
  <c r="R344" i="7"/>
  <c r="AB344" i="7" s="1"/>
  <c r="AL344" i="7" s="1"/>
  <c r="Q344" i="7"/>
  <c r="P344" i="7"/>
  <c r="O344" i="7"/>
  <c r="Y344" i="7" s="1"/>
  <c r="AI344" i="7" s="1"/>
  <c r="N344" i="7"/>
  <c r="X344" i="7" s="1"/>
  <c r="AH344" i="7" s="1"/>
  <c r="M344" i="7"/>
  <c r="W344" i="7" s="1"/>
  <c r="AG344" i="7" s="1"/>
  <c r="L344" i="7"/>
  <c r="V344" i="7" s="1"/>
  <c r="AF344" i="7" s="1"/>
  <c r="K344" i="7"/>
  <c r="U344" i="7" s="1"/>
  <c r="AE344" i="7" s="1"/>
  <c r="AO344" i="7" s="1"/>
  <c r="AD343" i="7"/>
  <c r="AN343" i="7" s="1"/>
  <c r="AA343" i="7"/>
  <c r="AK343" i="7" s="1"/>
  <c r="Z343" i="7"/>
  <c r="AJ343" i="7" s="1"/>
  <c r="W343" i="7"/>
  <c r="AG343" i="7" s="1"/>
  <c r="V343" i="7"/>
  <c r="AF343" i="7" s="1"/>
  <c r="T343" i="7"/>
  <c r="S343" i="7"/>
  <c r="AC343" i="7" s="1"/>
  <c r="AM343" i="7" s="1"/>
  <c r="R343" i="7"/>
  <c r="AB343" i="7" s="1"/>
  <c r="AL343" i="7" s="1"/>
  <c r="Q343" i="7"/>
  <c r="P343" i="7"/>
  <c r="O343" i="7"/>
  <c r="Y343" i="7" s="1"/>
  <c r="AI343" i="7" s="1"/>
  <c r="N343" i="7"/>
  <c r="X343" i="7" s="1"/>
  <c r="AH343" i="7" s="1"/>
  <c r="M343" i="7"/>
  <c r="L343" i="7"/>
  <c r="K343" i="7"/>
  <c r="U343" i="7" s="1"/>
  <c r="AE343" i="7" s="1"/>
  <c r="AO343" i="7" s="1"/>
  <c r="AA342" i="7"/>
  <c r="AK342" i="7" s="1"/>
  <c r="Z342" i="7"/>
  <c r="AJ342" i="7" s="1"/>
  <c r="T342" i="7"/>
  <c r="AD342" i="7" s="1"/>
  <c r="AN342" i="7" s="1"/>
  <c r="S342" i="7"/>
  <c r="AC342" i="7" s="1"/>
  <c r="AM342" i="7" s="1"/>
  <c r="R342" i="7"/>
  <c r="AB342" i="7" s="1"/>
  <c r="AL342" i="7" s="1"/>
  <c r="Q342" i="7"/>
  <c r="P342" i="7"/>
  <c r="O342" i="7"/>
  <c r="Y342" i="7" s="1"/>
  <c r="AI342" i="7" s="1"/>
  <c r="N342" i="7"/>
  <c r="X342" i="7" s="1"/>
  <c r="AH342" i="7" s="1"/>
  <c r="M342" i="7"/>
  <c r="W342" i="7" s="1"/>
  <c r="AG342" i="7" s="1"/>
  <c r="L342" i="7"/>
  <c r="V342" i="7" s="1"/>
  <c r="AF342" i="7" s="1"/>
  <c r="K342" i="7"/>
  <c r="U342" i="7" s="1"/>
  <c r="AE342" i="7" s="1"/>
  <c r="AO342" i="7" s="1"/>
  <c r="AJ341" i="7"/>
  <c r="AB341" i="7"/>
  <c r="AL341" i="7" s="1"/>
  <c r="AA341" i="7"/>
  <c r="AK341" i="7" s="1"/>
  <c r="Z341" i="7"/>
  <c r="W341" i="7"/>
  <c r="AG341" i="7" s="1"/>
  <c r="T341" i="7"/>
  <c r="AD341" i="7" s="1"/>
  <c r="AN341" i="7" s="1"/>
  <c r="S341" i="7"/>
  <c r="AC341" i="7" s="1"/>
  <c r="AM341" i="7" s="1"/>
  <c r="R341" i="7"/>
  <c r="Q341" i="7"/>
  <c r="P341" i="7"/>
  <c r="O341" i="7"/>
  <c r="Y341" i="7" s="1"/>
  <c r="AI341" i="7" s="1"/>
  <c r="N341" i="7"/>
  <c r="X341" i="7" s="1"/>
  <c r="AH341" i="7" s="1"/>
  <c r="M341" i="7"/>
  <c r="L341" i="7"/>
  <c r="V341" i="7" s="1"/>
  <c r="AF341" i="7" s="1"/>
  <c r="K341" i="7"/>
  <c r="U341" i="7" s="1"/>
  <c r="AE341" i="7" s="1"/>
  <c r="AO341" i="7" s="1"/>
  <c r="BE436" i="1"/>
  <c r="AU436" i="1"/>
  <c r="AT436" i="1"/>
  <c r="AS436" i="1"/>
  <c r="AR436" i="1"/>
  <c r="AE436" i="1"/>
  <c r="AF436" i="1" s="1"/>
  <c r="AD436" i="1"/>
  <c r="AG436" i="1" s="1"/>
  <c r="AI436" i="1"/>
  <c r="AL436" i="1"/>
  <c r="AN436" i="1"/>
  <c r="AP436" i="1"/>
  <c r="AQ436" i="1"/>
  <c r="Z436" i="1"/>
  <c r="AA436" i="1" s="1"/>
  <c r="Y436" i="1"/>
  <c r="AM436" i="1"/>
  <c r="BG436" i="1"/>
  <c r="W436" i="1"/>
  <c r="AO436" i="1"/>
  <c r="P436" i="1"/>
  <c r="S436" i="1" s="1"/>
  <c r="O436" i="1"/>
  <c r="N436" i="1"/>
  <c r="L436" i="1"/>
  <c r="BF436" i="1"/>
  <c r="J436" i="1"/>
  <c r="BE435" i="1"/>
  <c r="AU435" i="1"/>
  <c r="AT435" i="1"/>
  <c r="AS435" i="1"/>
  <c r="AR435" i="1"/>
  <c r="AD435" i="1"/>
  <c r="AG435" i="1" s="1"/>
  <c r="AI435" i="1"/>
  <c r="AL435" i="1"/>
  <c r="AN435" i="1"/>
  <c r="AP435" i="1"/>
  <c r="AQ435" i="1"/>
  <c r="Z435" i="1"/>
  <c r="AA435" i="1" s="1"/>
  <c r="Y435" i="1"/>
  <c r="AM435" i="1"/>
  <c r="BG435" i="1"/>
  <c r="W435" i="1"/>
  <c r="AO435" i="1"/>
  <c r="P435" i="1"/>
  <c r="S435" i="1" s="1"/>
  <c r="O435" i="1"/>
  <c r="N435" i="1"/>
  <c r="L435" i="1"/>
  <c r="BF435" i="1"/>
  <c r="J435" i="1"/>
  <c r="BE434" i="1"/>
  <c r="AU434" i="1"/>
  <c r="AT434" i="1"/>
  <c r="AS434" i="1"/>
  <c r="AR434" i="1"/>
  <c r="AD434" i="1"/>
  <c r="AG434" i="1" s="1"/>
  <c r="AI434" i="1"/>
  <c r="AL434" i="1"/>
  <c r="AN434" i="1"/>
  <c r="AP434" i="1"/>
  <c r="AQ434" i="1"/>
  <c r="Z434" i="1"/>
  <c r="AA434" i="1" s="1"/>
  <c r="Y434" i="1"/>
  <c r="AM434" i="1"/>
  <c r="BG434" i="1"/>
  <c r="W434" i="1"/>
  <c r="AO434" i="1"/>
  <c r="P434" i="1"/>
  <c r="S434" i="1" s="1"/>
  <c r="O434" i="1"/>
  <c r="N434" i="1"/>
  <c r="L434" i="1"/>
  <c r="BF434" i="1"/>
  <c r="J434" i="1"/>
  <c r="BE433" i="1"/>
  <c r="AU433" i="1"/>
  <c r="AT433" i="1"/>
  <c r="AS433" i="1"/>
  <c r="AR433" i="1"/>
  <c r="AD433" i="1"/>
  <c r="AG433" i="1" s="1"/>
  <c r="AI433" i="1"/>
  <c r="AL433" i="1"/>
  <c r="AN433" i="1"/>
  <c r="AP433" i="1"/>
  <c r="AQ433" i="1"/>
  <c r="Z433" i="1"/>
  <c r="AA433" i="1" s="1"/>
  <c r="Y433" i="1"/>
  <c r="AM433" i="1"/>
  <c r="BG433" i="1"/>
  <c r="W433" i="1"/>
  <c r="AO433" i="1"/>
  <c r="P433" i="1"/>
  <c r="S433" i="1" s="1"/>
  <c r="O433" i="1"/>
  <c r="N433" i="1"/>
  <c r="L433" i="1"/>
  <c r="BF433" i="1"/>
  <c r="J433" i="1"/>
  <c r="BE432" i="1"/>
  <c r="AU432" i="1"/>
  <c r="AT432" i="1"/>
  <c r="AS432" i="1"/>
  <c r="AR432" i="1"/>
  <c r="AD432" i="1"/>
  <c r="AG432" i="1" s="1"/>
  <c r="AI432" i="1"/>
  <c r="AL432" i="1" s="1"/>
  <c r="AP432" i="1"/>
  <c r="AQ432" i="1"/>
  <c r="Z432" i="1"/>
  <c r="AA432" i="1" s="1"/>
  <c r="Y432" i="1"/>
  <c r="AM432" i="1"/>
  <c r="BG432" i="1"/>
  <c r="W432" i="1"/>
  <c r="AO432" i="1"/>
  <c r="S432" i="1"/>
  <c r="P432" i="1"/>
  <c r="R432" i="1" s="1"/>
  <c r="O432" i="1"/>
  <c r="N432" i="1"/>
  <c r="L432" i="1"/>
  <c r="BF432" i="1"/>
  <c r="J432" i="1"/>
  <c r="BE431" i="1"/>
  <c r="AU431" i="1"/>
  <c r="AT431" i="1"/>
  <c r="AS431" i="1"/>
  <c r="AR431" i="1"/>
  <c r="AD431" i="1"/>
  <c r="AG431" i="1" s="1"/>
  <c r="AI431" i="1"/>
  <c r="AL431" i="1"/>
  <c r="AN431" i="1"/>
  <c r="AP431" i="1"/>
  <c r="AQ431" i="1"/>
  <c r="Z431" i="1"/>
  <c r="AA431" i="1" s="1"/>
  <c r="Y431" i="1"/>
  <c r="AM431" i="1"/>
  <c r="BG431" i="1"/>
  <c r="W431" i="1"/>
  <c r="AO431" i="1"/>
  <c r="P431" i="1"/>
  <c r="S431" i="1" s="1"/>
  <c r="O431" i="1"/>
  <c r="N431" i="1"/>
  <c r="L431" i="1"/>
  <c r="BF431" i="1"/>
  <c r="J431" i="1"/>
  <c r="BE430" i="1"/>
  <c r="AU430" i="1"/>
  <c r="AT430" i="1"/>
  <c r="AS430" i="1"/>
  <c r="AR430" i="1"/>
  <c r="AD430" i="1"/>
  <c r="AG430" i="1" s="1"/>
  <c r="AI430" i="1"/>
  <c r="AL430" i="1" s="1"/>
  <c r="AP430" i="1"/>
  <c r="AQ430" i="1"/>
  <c r="Z430" i="1"/>
  <c r="AA430" i="1" s="1"/>
  <c r="Y430" i="1"/>
  <c r="AM430" i="1"/>
  <c r="BG430" i="1"/>
  <c r="W430" i="1"/>
  <c r="AO430" i="1"/>
  <c r="P430" i="1"/>
  <c r="S430" i="1" s="1"/>
  <c r="O430" i="1"/>
  <c r="N430" i="1"/>
  <c r="L430" i="1"/>
  <c r="BF430" i="1"/>
  <c r="J430" i="1"/>
  <c r="E436" i="1"/>
  <c r="E437" i="1" s="1"/>
  <c r="E431" i="1"/>
  <c r="E432" i="1" s="1"/>
  <c r="E433" i="1" s="1"/>
  <c r="E434" i="1" s="1"/>
  <c r="E435" i="1" s="1"/>
  <c r="T340" i="7"/>
  <c r="S340" i="7"/>
  <c r="R340" i="7"/>
  <c r="Q340" i="7"/>
  <c r="P340" i="7"/>
  <c r="O340" i="7"/>
  <c r="N340" i="7"/>
  <c r="M340" i="7"/>
  <c r="L340" i="7"/>
  <c r="K340" i="7"/>
  <c r="T339" i="7"/>
  <c r="S339" i="7"/>
  <c r="R339" i="7"/>
  <c r="Q339" i="7"/>
  <c r="P339" i="7"/>
  <c r="O339" i="7"/>
  <c r="N339" i="7"/>
  <c r="M339" i="7"/>
  <c r="L339" i="7"/>
  <c r="K339" i="7"/>
  <c r="T338" i="7"/>
  <c r="S338" i="7"/>
  <c r="R338" i="7"/>
  <c r="Q338" i="7"/>
  <c r="P338" i="7"/>
  <c r="O338" i="7"/>
  <c r="N338" i="7"/>
  <c r="M338" i="7"/>
  <c r="L338" i="7"/>
  <c r="K338" i="7"/>
  <c r="T337" i="7"/>
  <c r="S337" i="7"/>
  <c r="R337" i="7"/>
  <c r="Q337" i="7"/>
  <c r="P337" i="7"/>
  <c r="O337" i="7"/>
  <c r="N337" i="7"/>
  <c r="M337" i="7"/>
  <c r="L337" i="7"/>
  <c r="K337" i="7"/>
  <c r="T336" i="7"/>
  <c r="S336" i="7"/>
  <c r="R336" i="7"/>
  <c r="Q336" i="7"/>
  <c r="P336" i="7"/>
  <c r="O336" i="7"/>
  <c r="N336" i="7"/>
  <c r="M336" i="7"/>
  <c r="L336" i="7"/>
  <c r="K336" i="7"/>
  <c r="T335" i="7"/>
  <c r="S335" i="7"/>
  <c r="R335" i="7"/>
  <c r="Q335" i="7"/>
  <c r="P335" i="7"/>
  <c r="O335" i="7"/>
  <c r="N335" i="7"/>
  <c r="M335" i="7"/>
  <c r="L335" i="7"/>
  <c r="K335" i="7"/>
  <c r="T334" i="7"/>
  <c r="S334" i="7"/>
  <c r="R334" i="7"/>
  <c r="Q334" i="7"/>
  <c r="P334" i="7"/>
  <c r="O334" i="7"/>
  <c r="N334" i="7"/>
  <c r="M334" i="7"/>
  <c r="L334" i="7"/>
  <c r="K334" i="7"/>
  <c r="AD429" i="1"/>
  <c r="AG429" i="1" s="1"/>
  <c r="AI429" i="1"/>
  <c r="AL429" i="1" s="1"/>
  <c r="AN429" i="1"/>
  <c r="Z429" i="1"/>
  <c r="AA429" i="1" s="1"/>
  <c r="Y429" i="1"/>
  <c r="AR429" i="1" s="1"/>
  <c r="AM429" i="1"/>
  <c r="BG429" i="1"/>
  <c r="W429" i="1"/>
  <c r="AO429" i="1"/>
  <c r="P429" i="1"/>
  <c r="N429" i="1"/>
  <c r="AT429" i="1" s="1"/>
  <c r="L429" i="1"/>
  <c r="BF429" i="1"/>
  <c r="J429" i="1"/>
  <c r="AD428" i="1"/>
  <c r="AI428" i="1"/>
  <c r="AL428" i="1" s="1"/>
  <c r="Z428" i="1"/>
  <c r="AS428" i="1" s="1"/>
  <c r="Y428" i="1"/>
  <c r="AR428" i="1" s="1"/>
  <c r="AM428" i="1"/>
  <c r="BG428" i="1"/>
  <c r="W428" i="1"/>
  <c r="AO428" i="1"/>
  <c r="P428" i="1"/>
  <c r="N428" i="1"/>
  <c r="AT428" i="1" s="1"/>
  <c r="L428" i="1"/>
  <c r="BF428" i="1"/>
  <c r="J428" i="1"/>
  <c r="AD427" i="1"/>
  <c r="AI427" i="1"/>
  <c r="AL427" i="1" s="1"/>
  <c r="Z427" i="1"/>
  <c r="AS427" i="1" s="1"/>
  <c r="Y427" i="1"/>
  <c r="AR427" i="1" s="1"/>
  <c r="AM427" i="1"/>
  <c r="BG427" i="1"/>
  <c r="W427" i="1"/>
  <c r="AO427" i="1"/>
  <c r="P427" i="1"/>
  <c r="N427" i="1"/>
  <c r="AT427" i="1" s="1"/>
  <c r="L427" i="1"/>
  <c r="BF427" i="1"/>
  <c r="J427" i="1"/>
  <c r="AD426" i="1"/>
  <c r="AG426" i="1" s="1"/>
  <c r="AI426" i="1"/>
  <c r="AP426" i="1" s="1"/>
  <c r="Z426" i="1"/>
  <c r="AS426" i="1" s="1"/>
  <c r="Y426" i="1"/>
  <c r="AR426" i="1" s="1"/>
  <c r="AM426" i="1"/>
  <c r="BG426" i="1"/>
  <c r="W426" i="1"/>
  <c r="AQ426" i="1" s="1"/>
  <c r="AO426" i="1"/>
  <c r="P426" i="1"/>
  <c r="N426" i="1"/>
  <c r="AT426" i="1" s="1"/>
  <c r="L426" i="1"/>
  <c r="BF426" i="1"/>
  <c r="J426" i="1"/>
  <c r="AD425" i="1"/>
  <c r="AG425" i="1" s="1"/>
  <c r="AI425" i="1"/>
  <c r="AP425" i="1" s="1"/>
  <c r="Z425" i="1"/>
  <c r="Y425" i="1"/>
  <c r="AR425" i="1" s="1"/>
  <c r="AM425" i="1"/>
  <c r="BG425" i="1"/>
  <c r="W425" i="1"/>
  <c r="AO425" i="1"/>
  <c r="P425" i="1"/>
  <c r="N425" i="1"/>
  <c r="AT425" i="1" s="1"/>
  <c r="L425" i="1"/>
  <c r="BF425" i="1"/>
  <c r="J425" i="1"/>
  <c r="AR424" i="1"/>
  <c r="AD424" i="1"/>
  <c r="AG424" i="1" s="1"/>
  <c r="AI424" i="1"/>
  <c r="AL424" i="1" s="1"/>
  <c r="Z424" i="1"/>
  <c r="Y424" i="1"/>
  <c r="AM424" i="1"/>
  <c r="BG424" i="1"/>
  <c r="W424" i="1"/>
  <c r="AO424" i="1"/>
  <c r="P424" i="1"/>
  <c r="N424" i="1"/>
  <c r="AT424" i="1" s="1"/>
  <c r="L424" i="1"/>
  <c r="BF424" i="1"/>
  <c r="J424" i="1"/>
  <c r="AD423" i="1"/>
  <c r="AI423" i="1"/>
  <c r="AP423" i="1" s="1"/>
  <c r="AL423" i="1"/>
  <c r="AN423" i="1"/>
  <c r="Z423" i="1"/>
  <c r="Y423" i="1"/>
  <c r="AR423" i="1" s="1"/>
  <c r="AM423" i="1"/>
  <c r="BG423" i="1"/>
  <c r="W423" i="1"/>
  <c r="AO423" i="1"/>
  <c r="P423" i="1"/>
  <c r="N423" i="1"/>
  <c r="AT423" i="1" s="1"/>
  <c r="L423" i="1"/>
  <c r="BF423" i="1"/>
  <c r="J423" i="1"/>
  <c r="T333" i="7"/>
  <c r="S333" i="7"/>
  <c r="R333" i="7"/>
  <c r="Q333" i="7"/>
  <c r="P333" i="7"/>
  <c r="O333" i="7"/>
  <c r="N333" i="7"/>
  <c r="M333" i="7"/>
  <c r="L333" i="7"/>
  <c r="K333" i="7"/>
  <c r="T332" i="7"/>
  <c r="S332" i="7"/>
  <c r="R332" i="7"/>
  <c r="Q332" i="7"/>
  <c r="P332" i="7"/>
  <c r="O332" i="7"/>
  <c r="N332" i="7"/>
  <c r="M332" i="7"/>
  <c r="L332" i="7"/>
  <c r="K332" i="7"/>
  <c r="T331" i="7"/>
  <c r="S331" i="7"/>
  <c r="R331" i="7"/>
  <c r="Q331" i="7"/>
  <c r="P331" i="7"/>
  <c r="O331" i="7"/>
  <c r="N331" i="7"/>
  <c r="M331" i="7"/>
  <c r="L331" i="7"/>
  <c r="K331" i="7"/>
  <c r="T330" i="7"/>
  <c r="S330" i="7"/>
  <c r="R330" i="7"/>
  <c r="Q330" i="7"/>
  <c r="P330" i="7"/>
  <c r="O330" i="7"/>
  <c r="N330" i="7"/>
  <c r="M330" i="7"/>
  <c r="L330" i="7"/>
  <c r="K330" i="7"/>
  <c r="T329" i="7"/>
  <c r="S329" i="7"/>
  <c r="R329" i="7"/>
  <c r="Q329" i="7"/>
  <c r="P329" i="7"/>
  <c r="O329" i="7"/>
  <c r="N329" i="7"/>
  <c r="M329" i="7"/>
  <c r="L329" i="7"/>
  <c r="K329" i="7"/>
  <c r="T328" i="7"/>
  <c r="S328" i="7"/>
  <c r="R328" i="7"/>
  <c r="Q328" i="7"/>
  <c r="P328" i="7"/>
  <c r="O328" i="7"/>
  <c r="N328" i="7"/>
  <c r="M328" i="7"/>
  <c r="L328" i="7"/>
  <c r="K328" i="7"/>
  <c r="T327" i="7"/>
  <c r="S327" i="7"/>
  <c r="R327" i="7"/>
  <c r="Q327" i="7"/>
  <c r="P327" i="7"/>
  <c r="O327" i="7"/>
  <c r="N327" i="7"/>
  <c r="M327" i="7"/>
  <c r="L327" i="7"/>
  <c r="K327" i="7"/>
  <c r="AD422" i="1"/>
  <c r="AI422" i="1"/>
  <c r="AN422" i="1" s="1"/>
  <c r="Z422" i="1"/>
  <c r="Y422" i="1"/>
  <c r="AR422" i="1" s="1"/>
  <c r="AM422" i="1"/>
  <c r="BG422" i="1"/>
  <c r="W422" i="1"/>
  <c r="AO422" i="1"/>
  <c r="P422" i="1"/>
  <c r="N422" i="1"/>
  <c r="L422" i="1"/>
  <c r="BF422" i="1"/>
  <c r="J422" i="1"/>
  <c r="AD421" i="1"/>
  <c r="AI421" i="1"/>
  <c r="AL421" i="1" s="1"/>
  <c r="Z421" i="1"/>
  <c r="Y421" i="1"/>
  <c r="AR421" i="1" s="1"/>
  <c r="AM421" i="1"/>
  <c r="BG421" i="1"/>
  <c r="W421" i="1"/>
  <c r="AO421" i="1"/>
  <c r="P421" i="1"/>
  <c r="N421" i="1"/>
  <c r="AT421" i="1" s="1"/>
  <c r="L421" i="1"/>
  <c r="BF421" i="1"/>
  <c r="J421" i="1"/>
  <c r="AD420" i="1"/>
  <c r="AI420" i="1"/>
  <c r="AL420" i="1" s="1"/>
  <c r="AP420" i="1"/>
  <c r="Z420" i="1"/>
  <c r="AS420" i="1" s="1"/>
  <c r="Y420" i="1"/>
  <c r="AR420" i="1" s="1"/>
  <c r="AM420" i="1"/>
  <c r="BG420" i="1"/>
  <c r="W420" i="1"/>
  <c r="AO420" i="1"/>
  <c r="P420" i="1"/>
  <c r="N420" i="1"/>
  <c r="AT420" i="1" s="1"/>
  <c r="L420" i="1"/>
  <c r="BF420" i="1"/>
  <c r="J420" i="1"/>
  <c r="AD419" i="1"/>
  <c r="AI419" i="1"/>
  <c r="AP419" i="1" s="1"/>
  <c r="Z419" i="1"/>
  <c r="AS419" i="1" s="1"/>
  <c r="Y419" i="1"/>
  <c r="AR419" i="1" s="1"/>
  <c r="AM419" i="1"/>
  <c r="BG419" i="1"/>
  <c r="W419" i="1"/>
  <c r="AO419" i="1"/>
  <c r="P419" i="1"/>
  <c r="N419" i="1"/>
  <c r="AT419" i="1" s="1"/>
  <c r="L419" i="1"/>
  <c r="BF419" i="1"/>
  <c r="J419" i="1"/>
  <c r="O425" i="1" s="1"/>
  <c r="AD418" i="1"/>
  <c r="AI418" i="1"/>
  <c r="AP418" i="1" s="1"/>
  <c r="Z418" i="1"/>
  <c r="AS418" i="1" s="1"/>
  <c r="Y418" i="1"/>
  <c r="AR418" i="1" s="1"/>
  <c r="AM418" i="1"/>
  <c r="BG418" i="1"/>
  <c r="W418" i="1"/>
  <c r="AO418" i="1"/>
  <c r="P418" i="1"/>
  <c r="N418" i="1"/>
  <c r="AT418" i="1" s="1"/>
  <c r="L418" i="1"/>
  <c r="BF418" i="1"/>
  <c r="J418" i="1"/>
  <c r="AD417" i="1"/>
  <c r="AI417" i="1"/>
  <c r="AP417" i="1" s="1"/>
  <c r="Z417" i="1"/>
  <c r="AS417" i="1" s="1"/>
  <c r="Y417" i="1"/>
  <c r="AR417" i="1" s="1"/>
  <c r="AM417" i="1"/>
  <c r="BG417" i="1"/>
  <c r="W417" i="1"/>
  <c r="AO417" i="1"/>
  <c r="P417" i="1"/>
  <c r="N417" i="1"/>
  <c r="AT417" i="1" s="1"/>
  <c r="L417" i="1"/>
  <c r="BF417" i="1"/>
  <c r="J417" i="1"/>
  <c r="AD416" i="1"/>
  <c r="AI416" i="1"/>
  <c r="AP416" i="1" s="1"/>
  <c r="Z416" i="1"/>
  <c r="Y416" i="1"/>
  <c r="AR416" i="1" s="1"/>
  <c r="AM416" i="1"/>
  <c r="BG416" i="1"/>
  <c r="W416" i="1"/>
  <c r="AO416" i="1"/>
  <c r="P416" i="1"/>
  <c r="N416" i="1"/>
  <c r="AT416" i="1" s="1"/>
  <c r="L416" i="1"/>
  <c r="BF416" i="1"/>
  <c r="J416" i="1"/>
  <c r="T326" i="7"/>
  <c r="S326" i="7"/>
  <c r="R326" i="7"/>
  <c r="Q326" i="7"/>
  <c r="P326" i="7"/>
  <c r="O326" i="7"/>
  <c r="N326" i="7"/>
  <c r="M326" i="7"/>
  <c r="L326" i="7"/>
  <c r="K326" i="7"/>
  <c r="T325" i="7"/>
  <c r="S325" i="7"/>
  <c r="R325" i="7"/>
  <c r="Q325" i="7"/>
  <c r="AA338" i="7" s="1"/>
  <c r="AK338" i="7" s="1"/>
  <c r="P325" i="7"/>
  <c r="O325" i="7"/>
  <c r="N325" i="7"/>
  <c r="M325" i="7"/>
  <c r="L325" i="7"/>
  <c r="K325" i="7"/>
  <c r="T324" i="7"/>
  <c r="S324" i="7"/>
  <c r="R324" i="7"/>
  <c r="Q324" i="7"/>
  <c r="P324" i="7"/>
  <c r="O324" i="7"/>
  <c r="N324" i="7"/>
  <c r="M324" i="7"/>
  <c r="L324" i="7"/>
  <c r="K324" i="7"/>
  <c r="T323" i="7"/>
  <c r="S323" i="7"/>
  <c r="R323" i="7"/>
  <c r="Q323" i="7"/>
  <c r="P323" i="7"/>
  <c r="O323" i="7"/>
  <c r="N323" i="7"/>
  <c r="M323" i="7"/>
  <c r="L323" i="7"/>
  <c r="K323" i="7"/>
  <c r="T322" i="7"/>
  <c r="S322" i="7"/>
  <c r="R322" i="7"/>
  <c r="Q322" i="7"/>
  <c r="P322" i="7"/>
  <c r="O322" i="7"/>
  <c r="N322" i="7"/>
  <c r="M322" i="7"/>
  <c r="L322" i="7"/>
  <c r="K322" i="7"/>
  <c r="T321" i="7"/>
  <c r="S321" i="7"/>
  <c r="R321" i="7"/>
  <c r="Q321" i="7"/>
  <c r="P321" i="7"/>
  <c r="O321" i="7"/>
  <c r="N321" i="7"/>
  <c r="M321" i="7"/>
  <c r="L321" i="7"/>
  <c r="K321" i="7"/>
  <c r="T320" i="7"/>
  <c r="S320" i="7"/>
  <c r="R320" i="7"/>
  <c r="Q320" i="7"/>
  <c r="P320" i="7"/>
  <c r="O320" i="7"/>
  <c r="N320" i="7"/>
  <c r="M320" i="7"/>
  <c r="L320" i="7"/>
  <c r="K320" i="7"/>
  <c r="AD415" i="1"/>
  <c r="AI415" i="1"/>
  <c r="AL415" i="1" s="1"/>
  <c r="Z415" i="1"/>
  <c r="Y415" i="1"/>
  <c r="AR415" i="1" s="1"/>
  <c r="AM415" i="1"/>
  <c r="BG415" i="1"/>
  <c r="W415" i="1"/>
  <c r="AO415" i="1"/>
  <c r="P415" i="1"/>
  <c r="N415" i="1"/>
  <c r="AT415" i="1" s="1"/>
  <c r="L415" i="1"/>
  <c r="BF415" i="1"/>
  <c r="J415" i="1"/>
  <c r="AD414" i="1"/>
  <c r="AI414" i="1"/>
  <c r="AL414" i="1" s="1"/>
  <c r="Z414" i="1"/>
  <c r="Y414" i="1"/>
  <c r="AR414" i="1" s="1"/>
  <c r="AM414" i="1"/>
  <c r="BG414" i="1"/>
  <c r="W414" i="1"/>
  <c r="AQ414" i="1" s="1"/>
  <c r="AO414" i="1"/>
  <c r="P414" i="1"/>
  <c r="N414" i="1"/>
  <c r="AT414" i="1" s="1"/>
  <c r="L414" i="1"/>
  <c r="BF414" i="1"/>
  <c r="J414" i="1"/>
  <c r="AD413" i="1"/>
  <c r="AI413" i="1"/>
  <c r="AN413" i="1" s="1"/>
  <c r="Z413" i="1"/>
  <c r="Y413" i="1"/>
  <c r="AR413" i="1" s="1"/>
  <c r="AM413" i="1"/>
  <c r="BG413" i="1"/>
  <c r="W413" i="1"/>
  <c r="AO413" i="1"/>
  <c r="P413" i="1"/>
  <c r="N413" i="1"/>
  <c r="AT413" i="1" s="1"/>
  <c r="L413" i="1"/>
  <c r="BF413" i="1"/>
  <c r="J413" i="1"/>
  <c r="AD412" i="1"/>
  <c r="AI412" i="1"/>
  <c r="AN412" i="1" s="1"/>
  <c r="Z412" i="1"/>
  <c r="AS412" i="1" s="1"/>
  <c r="Y412" i="1"/>
  <c r="AR412" i="1" s="1"/>
  <c r="AM412" i="1"/>
  <c r="BG412" i="1"/>
  <c r="W412" i="1"/>
  <c r="AO412" i="1"/>
  <c r="P412" i="1"/>
  <c r="N412" i="1"/>
  <c r="AT412" i="1" s="1"/>
  <c r="L412" i="1"/>
  <c r="BF412" i="1"/>
  <c r="J412" i="1"/>
  <c r="AD411" i="1"/>
  <c r="AI411" i="1"/>
  <c r="AN411" i="1" s="1"/>
  <c r="Z411" i="1"/>
  <c r="Y411" i="1"/>
  <c r="AR411" i="1" s="1"/>
  <c r="AM411" i="1"/>
  <c r="BG411" i="1"/>
  <c r="W411" i="1"/>
  <c r="AO411" i="1"/>
  <c r="P411" i="1"/>
  <c r="N411" i="1"/>
  <c r="AT411" i="1" s="1"/>
  <c r="L411" i="1"/>
  <c r="BF411" i="1"/>
  <c r="J411" i="1"/>
  <c r="AD410" i="1"/>
  <c r="AI410" i="1"/>
  <c r="AP410" i="1" s="1"/>
  <c r="Z410" i="1"/>
  <c r="Y410" i="1"/>
  <c r="AR410" i="1" s="1"/>
  <c r="AM410" i="1"/>
  <c r="BG410" i="1"/>
  <c r="W410" i="1"/>
  <c r="AO410" i="1"/>
  <c r="P410" i="1"/>
  <c r="N410" i="1"/>
  <c r="L410" i="1"/>
  <c r="BF410" i="1"/>
  <c r="J410" i="1"/>
  <c r="AD409" i="1"/>
  <c r="AI409" i="1"/>
  <c r="AP409" i="1" s="1"/>
  <c r="Z409" i="1"/>
  <c r="Y409" i="1"/>
  <c r="AR409" i="1" s="1"/>
  <c r="AM409" i="1"/>
  <c r="BG409" i="1"/>
  <c r="W409" i="1"/>
  <c r="AO409" i="1"/>
  <c r="P409" i="1"/>
  <c r="N409" i="1"/>
  <c r="AT409" i="1" s="1"/>
  <c r="L409" i="1"/>
  <c r="BF409" i="1"/>
  <c r="J409" i="1"/>
  <c r="T319" i="7"/>
  <c r="S319" i="7"/>
  <c r="R319" i="7"/>
  <c r="Q319" i="7"/>
  <c r="P319" i="7"/>
  <c r="O319" i="7"/>
  <c r="N319" i="7"/>
  <c r="M319" i="7"/>
  <c r="L319" i="7"/>
  <c r="K319" i="7"/>
  <c r="AD408" i="1"/>
  <c r="AI408" i="1"/>
  <c r="AL408" i="1" s="1"/>
  <c r="Z408" i="1"/>
  <c r="Y408" i="1"/>
  <c r="AR408" i="1" s="1"/>
  <c r="AM408" i="1"/>
  <c r="BG408" i="1"/>
  <c r="W408" i="1"/>
  <c r="AO408" i="1"/>
  <c r="P408" i="1"/>
  <c r="N408" i="1"/>
  <c r="AT408" i="1" s="1"/>
  <c r="L408" i="1"/>
  <c r="BF408" i="1"/>
  <c r="J408" i="1"/>
  <c r="AD407" i="1"/>
  <c r="AI407" i="1"/>
  <c r="AL407" i="1" s="1"/>
  <c r="Z407" i="1"/>
  <c r="Y407" i="1"/>
  <c r="AR407" i="1" s="1"/>
  <c r="AM407" i="1"/>
  <c r="BG407" i="1"/>
  <c r="W407" i="1"/>
  <c r="AO407" i="1"/>
  <c r="P407" i="1"/>
  <c r="N407" i="1"/>
  <c r="AT407" i="1" s="1"/>
  <c r="L407" i="1"/>
  <c r="BF407" i="1"/>
  <c r="J407" i="1"/>
  <c r="AD406" i="1"/>
  <c r="AI406" i="1"/>
  <c r="AL406" i="1" s="1"/>
  <c r="Z406" i="1"/>
  <c r="AS406" i="1" s="1"/>
  <c r="Y406" i="1"/>
  <c r="AR406" i="1" s="1"/>
  <c r="AM406" i="1"/>
  <c r="BG406" i="1"/>
  <c r="W406" i="1"/>
  <c r="AO406" i="1"/>
  <c r="P406" i="1"/>
  <c r="N406" i="1"/>
  <c r="AT406" i="1" s="1"/>
  <c r="L406" i="1"/>
  <c r="BF406" i="1"/>
  <c r="J406" i="1"/>
  <c r="T318" i="7"/>
  <c r="S318" i="7"/>
  <c r="R318" i="7"/>
  <c r="Q318" i="7"/>
  <c r="P318" i="7"/>
  <c r="O318" i="7"/>
  <c r="N318" i="7"/>
  <c r="M318" i="7"/>
  <c r="L318" i="7"/>
  <c r="K318" i="7"/>
  <c r="T317" i="7"/>
  <c r="S317" i="7"/>
  <c r="R317" i="7"/>
  <c r="Q317" i="7"/>
  <c r="P317" i="7"/>
  <c r="O317" i="7"/>
  <c r="N317" i="7"/>
  <c r="M317" i="7"/>
  <c r="L317" i="7"/>
  <c r="K317" i="7"/>
  <c r="T316" i="7"/>
  <c r="S316" i="7"/>
  <c r="R316" i="7"/>
  <c r="Q316" i="7"/>
  <c r="P316" i="7"/>
  <c r="O316" i="7"/>
  <c r="N316" i="7"/>
  <c r="M316" i="7"/>
  <c r="L316" i="7"/>
  <c r="K316" i="7"/>
  <c r="T315" i="7"/>
  <c r="S315" i="7"/>
  <c r="R315" i="7"/>
  <c r="Q315" i="7"/>
  <c r="P315" i="7"/>
  <c r="O315" i="7"/>
  <c r="N315" i="7"/>
  <c r="M315" i="7"/>
  <c r="L315" i="7"/>
  <c r="K315" i="7"/>
  <c r="T314" i="7"/>
  <c r="S314" i="7"/>
  <c r="R314" i="7"/>
  <c r="Q314" i="7"/>
  <c r="P314" i="7"/>
  <c r="O314" i="7"/>
  <c r="N314" i="7"/>
  <c r="M314" i="7"/>
  <c r="L314" i="7"/>
  <c r="K314" i="7"/>
  <c r="T313" i="7"/>
  <c r="S313" i="7"/>
  <c r="R313" i="7"/>
  <c r="Q313" i="7"/>
  <c r="P313" i="7"/>
  <c r="O313" i="7"/>
  <c r="N313" i="7"/>
  <c r="M313" i="7"/>
  <c r="L313" i="7"/>
  <c r="K313" i="7"/>
  <c r="AD405" i="1"/>
  <c r="AI405" i="1"/>
  <c r="AL405" i="1" s="1"/>
  <c r="Z405" i="1"/>
  <c r="AS405" i="1" s="1"/>
  <c r="Y405" i="1"/>
  <c r="AR405" i="1" s="1"/>
  <c r="AM405" i="1"/>
  <c r="BG405" i="1"/>
  <c r="W405" i="1"/>
  <c r="AO405" i="1"/>
  <c r="P405" i="1"/>
  <c r="N405" i="1"/>
  <c r="AT405" i="1" s="1"/>
  <c r="L405" i="1"/>
  <c r="BF405" i="1"/>
  <c r="J405" i="1"/>
  <c r="AD404" i="1"/>
  <c r="AI404" i="1"/>
  <c r="AL404" i="1" s="1"/>
  <c r="Z404" i="1"/>
  <c r="Y404" i="1"/>
  <c r="AR404" i="1" s="1"/>
  <c r="AM404" i="1"/>
  <c r="BG404" i="1"/>
  <c r="W404" i="1"/>
  <c r="AO404" i="1"/>
  <c r="P404" i="1"/>
  <c r="N404" i="1"/>
  <c r="AT404" i="1" s="1"/>
  <c r="L404" i="1"/>
  <c r="BF404" i="1"/>
  <c r="J404" i="1"/>
  <c r="AD403" i="1"/>
  <c r="AI403" i="1"/>
  <c r="AL403" i="1" s="1"/>
  <c r="Z403" i="1"/>
  <c r="Y403" i="1"/>
  <c r="AR403" i="1" s="1"/>
  <c r="AM403" i="1"/>
  <c r="BG403" i="1"/>
  <c r="W403" i="1"/>
  <c r="AO403" i="1"/>
  <c r="P403" i="1"/>
  <c r="N403" i="1"/>
  <c r="AT403" i="1" s="1"/>
  <c r="L403" i="1"/>
  <c r="BF403" i="1"/>
  <c r="J403" i="1"/>
  <c r="AD402" i="1"/>
  <c r="AI402" i="1"/>
  <c r="AN402" i="1" s="1"/>
  <c r="Z402" i="1"/>
  <c r="Y402" i="1"/>
  <c r="AR402" i="1" s="1"/>
  <c r="AM402" i="1"/>
  <c r="BG402" i="1"/>
  <c r="W402" i="1"/>
  <c r="AO402" i="1"/>
  <c r="P402" i="1"/>
  <c r="N402" i="1"/>
  <c r="AT402" i="1" s="1"/>
  <c r="L402" i="1"/>
  <c r="BF402" i="1"/>
  <c r="J402" i="1"/>
  <c r="T312" i="7"/>
  <c r="S312" i="7"/>
  <c r="R312" i="7"/>
  <c r="Q312" i="7"/>
  <c r="P312" i="7"/>
  <c r="O312" i="7"/>
  <c r="N312" i="7"/>
  <c r="M312" i="7"/>
  <c r="L312" i="7"/>
  <c r="K312" i="7"/>
  <c r="T311" i="7"/>
  <c r="S311" i="7"/>
  <c r="R311" i="7"/>
  <c r="Q311" i="7"/>
  <c r="P311" i="7"/>
  <c r="O311" i="7"/>
  <c r="N311" i="7"/>
  <c r="M311" i="7"/>
  <c r="L311" i="7"/>
  <c r="K311" i="7"/>
  <c r="T310" i="7"/>
  <c r="S310" i="7"/>
  <c r="R310" i="7"/>
  <c r="Q310" i="7"/>
  <c r="P310" i="7"/>
  <c r="O310" i="7"/>
  <c r="N310" i="7"/>
  <c r="M310" i="7"/>
  <c r="L310" i="7"/>
  <c r="K310" i="7"/>
  <c r="T309" i="7"/>
  <c r="S309" i="7"/>
  <c r="R309" i="7"/>
  <c r="Q309" i="7"/>
  <c r="P309" i="7"/>
  <c r="O309" i="7"/>
  <c r="N309" i="7"/>
  <c r="M309" i="7"/>
  <c r="L309" i="7"/>
  <c r="K309" i="7"/>
  <c r="T308" i="7"/>
  <c r="S308" i="7"/>
  <c r="R308" i="7"/>
  <c r="Q308" i="7"/>
  <c r="P308" i="7"/>
  <c r="O308" i="7"/>
  <c r="N308" i="7"/>
  <c r="M308" i="7"/>
  <c r="L308" i="7"/>
  <c r="K308" i="7"/>
  <c r="T307" i="7"/>
  <c r="S307" i="7"/>
  <c r="R307" i="7"/>
  <c r="Q307" i="7"/>
  <c r="P307" i="7"/>
  <c r="O307" i="7"/>
  <c r="N307" i="7"/>
  <c r="M307" i="7"/>
  <c r="L307" i="7"/>
  <c r="K307" i="7"/>
  <c r="T306" i="7"/>
  <c r="S306" i="7"/>
  <c r="R306" i="7"/>
  <c r="Q306" i="7"/>
  <c r="P306" i="7"/>
  <c r="O306" i="7"/>
  <c r="N306" i="7"/>
  <c r="M306" i="7"/>
  <c r="L306" i="7"/>
  <c r="K306" i="7"/>
  <c r="AD401" i="1"/>
  <c r="AI401" i="1"/>
  <c r="AL401" i="1" s="1"/>
  <c r="Z401" i="1"/>
  <c r="Y401" i="1"/>
  <c r="AR401" i="1" s="1"/>
  <c r="AM401" i="1"/>
  <c r="BG401" i="1"/>
  <c r="W401" i="1"/>
  <c r="AO401" i="1"/>
  <c r="P401" i="1"/>
  <c r="N401" i="1"/>
  <c r="AT401" i="1" s="1"/>
  <c r="L401" i="1"/>
  <c r="BF401" i="1"/>
  <c r="J401" i="1"/>
  <c r="AD400" i="1"/>
  <c r="AI400" i="1"/>
  <c r="AL400" i="1" s="1"/>
  <c r="Z400" i="1"/>
  <c r="Y400" i="1"/>
  <c r="AR400" i="1" s="1"/>
  <c r="AM400" i="1"/>
  <c r="BG400" i="1"/>
  <c r="W400" i="1"/>
  <c r="AO400" i="1"/>
  <c r="P400" i="1"/>
  <c r="N400" i="1"/>
  <c r="AT400" i="1" s="1"/>
  <c r="L400" i="1"/>
  <c r="BF400" i="1"/>
  <c r="J400" i="1"/>
  <c r="AD399" i="1"/>
  <c r="AI399" i="1"/>
  <c r="AL399" i="1" s="1"/>
  <c r="Z399" i="1"/>
  <c r="AS399" i="1" s="1"/>
  <c r="Y399" i="1"/>
  <c r="AR399" i="1" s="1"/>
  <c r="AM399" i="1"/>
  <c r="BG399" i="1"/>
  <c r="W399" i="1"/>
  <c r="AO399" i="1"/>
  <c r="P399" i="1"/>
  <c r="N399" i="1"/>
  <c r="AT399" i="1" s="1"/>
  <c r="L399" i="1"/>
  <c r="BF399" i="1"/>
  <c r="J399" i="1"/>
  <c r="AD398" i="1"/>
  <c r="AI398" i="1"/>
  <c r="AN398" i="1" s="1"/>
  <c r="Z398" i="1"/>
  <c r="Y398" i="1"/>
  <c r="AR398" i="1" s="1"/>
  <c r="AM398" i="1"/>
  <c r="BG398" i="1"/>
  <c r="W398" i="1"/>
  <c r="AO398" i="1"/>
  <c r="P398" i="1"/>
  <c r="N398" i="1"/>
  <c r="AT398" i="1" s="1"/>
  <c r="L398" i="1"/>
  <c r="BF398" i="1"/>
  <c r="J398" i="1"/>
  <c r="AD397" i="1"/>
  <c r="AI397" i="1"/>
  <c r="AP397" i="1" s="1"/>
  <c r="Z397" i="1"/>
  <c r="Y397" i="1"/>
  <c r="AR397" i="1" s="1"/>
  <c r="AM397" i="1"/>
  <c r="BG397" i="1"/>
  <c r="W397" i="1"/>
  <c r="AO397" i="1"/>
  <c r="P397" i="1"/>
  <c r="N397" i="1"/>
  <c r="AT397" i="1" s="1"/>
  <c r="L397" i="1"/>
  <c r="BF397" i="1"/>
  <c r="J397" i="1"/>
  <c r="AD396" i="1"/>
  <c r="AI396" i="1"/>
  <c r="AL396" i="1" s="1"/>
  <c r="Z396" i="1"/>
  <c r="Y396" i="1"/>
  <c r="AR396" i="1" s="1"/>
  <c r="AM396" i="1"/>
  <c r="BG396" i="1"/>
  <c r="W396" i="1"/>
  <c r="AO396" i="1"/>
  <c r="P396" i="1"/>
  <c r="N396" i="1"/>
  <c r="AT396" i="1" s="1"/>
  <c r="L396" i="1"/>
  <c r="BF396" i="1"/>
  <c r="J396" i="1"/>
  <c r="AD395" i="1"/>
  <c r="AI395" i="1"/>
  <c r="AN395" i="1" s="1"/>
  <c r="Z395" i="1"/>
  <c r="AS395" i="1" s="1"/>
  <c r="Y395" i="1"/>
  <c r="AR395" i="1" s="1"/>
  <c r="AM395" i="1"/>
  <c r="BG395" i="1"/>
  <c r="W395" i="1"/>
  <c r="AO395" i="1"/>
  <c r="P395" i="1"/>
  <c r="N395" i="1"/>
  <c r="AT395" i="1" s="1"/>
  <c r="L395" i="1"/>
  <c r="BF395" i="1"/>
  <c r="J395" i="1"/>
  <c r="T305" i="7"/>
  <c r="S305" i="7"/>
  <c r="R305" i="7"/>
  <c r="Q305" i="7"/>
  <c r="P305" i="7"/>
  <c r="O305" i="7"/>
  <c r="N305" i="7"/>
  <c r="M305" i="7"/>
  <c r="L305" i="7"/>
  <c r="T304" i="7"/>
  <c r="S304" i="7"/>
  <c r="R304" i="7"/>
  <c r="Q304" i="7"/>
  <c r="P304" i="7"/>
  <c r="O304" i="7"/>
  <c r="N304" i="7"/>
  <c r="M304" i="7"/>
  <c r="L304" i="7"/>
  <c r="T303" i="7"/>
  <c r="S303" i="7"/>
  <c r="R303" i="7"/>
  <c r="Q303" i="7"/>
  <c r="P303" i="7"/>
  <c r="O303" i="7"/>
  <c r="N303" i="7"/>
  <c r="M303" i="7"/>
  <c r="L303" i="7"/>
  <c r="T302" i="7"/>
  <c r="S302" i="7"/>
  <c r="R302" i="7"/>
  <c r="Q302" i="7"/>
  <c r="P302" i="7"/>
  <c r="O302" i="7"/>
  <c r="N302" i="7"/>
  <c r="M302" i="7"/>
  <c r="L302" i="7"/>
  <c r="T300" i="7"/>
  <c r="S300" i="7"/>
  <c r="R300" i="7"/>
  <c r="Q300" i="7"/>
  <c r="P300" i="7"/>
  <c r="O300" i="7"/>
  <c r="N300" i="7"/>
  <c r="M300" i="7"/>
  <c r="L300" i="7"/>
  <c r="T301" i="7"/>
  <c r="S301" i="7"/>
  <c r="R301" i="7"/>
  <c r="Q301" i="7"/>
  <c r="P301" i="7"/>
  <c r="O301" i="7"/>
  <c r="N301" i="7"/>
  <c r="M301" i="7"/>
  <c r="L301" i="7"/>
  <c r="T299" i="7"/>
  <c r="S299" i="7"/>
  <c r="R299" i="7"/>
  <c r="Q299" i="7"/>
  <c r="P299" i="7"/>
  <c r="O299" i="7"/>
  <c r="N299" i="7"/>
  <c r="M299" i="7"/>
  <c r="L299" i="7"/>
  <c r="T298" i="7"/>
  <c r="S298" i="7"/>
  <c r="R298" i="7"/>
  <c r="Q298" i="7"/>
  <c r="P298" i="7"/>
  <c r="O298" i="7"/>
  <c r="N298" i="7"/>
  <c r="M298" i="7"/>
  <c r="L298" i="7"/>
  <c r="T297" i="7"/>
  <c r="S297" i="7"/>
  <c r="R297" i="7"/>
  <c r="Q297" i="7"/>
  <c r="P297" i="7"/>
  <c r="O297" i="7"/>
  <c r="N297" i="7"/>
  <c r="M297" i="7"/>
  <c r="L297" i="7"/>
  <c r="T296" i="7"/>
  <c r="S296" i="7"/>
  <c r="R296" i="7"/>
  <c r="Q296" i="7"/>
  <c r="P296" i="7"/>
  <c r="O296" i="7"/>
  <c r="N296" i="7"/>
  <c r="M296" i="7"/>
  <c r="L296" i="7"/>
  <c r="T295" i="7"/>
  <c r="S295" i="7"/>
  <c r="R295" i="7"/>
  <c r="Q295" i="7"/>
  <c r="P295" i="7"/>
  <c r="O295" i="7"/>
  <c r="N295" i="7"/>
  <c r="M295" i="7"/>
  <c r="L295" i="7"/>
  <c r="T294" i="7"/>
  <c r="S294" i="7"/>
  <c r="R294" i="7"/>
  <c r="Q294" i="7"/>
  <c r="P294" i="7"/>
  <c r="O294" i="7"/>
  <c r="N294" i="7"/>
  <c r="M294" i="7"/>
  <c r="L294" i="7"/>
  <c r="T293" i="7"/>
  <c r="S293" i="7"/>
  <c r="R293" i="7"/>
  <c r="Q293" i="7"/>
  <c r="P293" i="7"/>
  <c r="O293" i="7"/>
  <c r="N293" i="7"/>
  <c r="M293" i="7"/>
  <c r="L293" i="7"/>
  <c r="T292" i="7"/>
  <c r="S292" i="7"/>
  <c r="R292" i="7"/>
  <c r="Q292" i="7"/>
  <c r="P292" i="7"/>
  <c r="O292" i="7"/>
  <c r="N292" i="7"/>
  <c r="M292" i="7"/>
  <c r="L292" i="7"/>
  <c r="T291" i="7"/>
  <c r="S291" i="7"/>
  <c r="R291" i="7"/>
  <c r="Q291" i="7"/>
  <c r="P291" i="7"/>
  <c r="O291" i="7"/>
  <c r="N291" i="7"/>
  <c r="M291" i="7"/>
  <c r="L291" i="7"/>
  <c r="T290" i="7"/>
  <c r="S290" i="7"/>
  <c r="R290" i="7"/>
  <c r="Q290" i="7"/>
  <c r="P290" i="7"/>
  <c r="O290" i="7"/>
  <c r="N290" i="7"/>
  <c r="M290" i="7"/>
  <c r="L290" i="7"/>
  <c r="T289" i="7"/>
  <c r="S289" i="7"/>
  <c r="R289" i="7"/>
  <c r="Q289" i="7"/>
  <c r="P289" i="7"/>
  <c r="O289" i="7"/>
  <c r="N289" i="7"/>
  <c r="M289" i="7"/>
  <c r="L289" i="7"/>
  <c r="T288" i="7"/>
  <c r="S288" i="7"/>
  <c r="R288" i="7"/>
  <c r="Q288" i="7"/>
  <c r="P288" i="7"/>
  <c r="O288" i="7"/>
  <c r="N288" i="7"/>
  <c r="M288" i="7"/>
  <c r="L288" i="7"/>
  <c r="T287" i="7"/>
  <c r="S287" i="7"/>
  <c r="R287" i="7"/>
  <c r="Q287" i="7"/>
  <c r="P287" i="7"/>
  <c r="O287" i="7"/>
  <c r="N287" i="7"/>
  <c r="M287" i="7"/>
  <c r="L287" i="7"/>
  <c r="U335" i="7" l="1"/>
  <c r="Z339" i="7"/>
  <c r="AJ339" i="7" s="1"/>
  <c r="AC338" i="7"/>
  <c r="AM338" i="7" s="1"/>
  <c r="AD334" i="7"/>
  <c r="AN334" i="7" s="1"/>
  <c r="Z334" i="7"/>
  <c r="AJ334" i="7" s="1"/>
  <c r="Z338" i="7"/>
  <c r="AJ338" i="7" s="1"/>
  <c r="AA339" i="7"/>
  <c r="AK339" i="7" s="1"/>
  <c r="V338" i="7"/>
  <c r="AF338" i="7" s="1"/>
  <c r="AD340" i="7"/>
  <c r="AN340" i="7" s="1"/>
  <c r="X338" i="7"/>
  <c r="AH338" i="7" s="1"/>
  <c r="Z337" i="7"/>
  <c r="AJ337" i="7" s="1"/>
  <c r="U336" i="7"/>
  <c r="U340" i="7"/>
  <c r="AC334" i="7"/>
  <c r="AM334" i="7" s="1"/>
  <c r="AA335" i="7"/>
  <c r="AK335" i="7" s="1"/>
  <c r="V334" i="7"/>
  <c r="AF334" i="7" s="1"/>
  <c r="Z336" i="7"/>
  <c r="AJ336" i="7" s="1"/>
  <c r="AC335" i="7"/>
  <c r="AM335" i="7" s="1"/>
  <c r="V335" i="7"/>
  <c r="AF335" i="7" s="1"/>
  <c r="AD335" i="7"/>
  <c r="AN335" i="7" s="1"/>
  <c r="V339" i="7"/>
  <c r="AF339" i="7" s="1"/>
  <c r="AD339" i="7"/>
  <c r="AN339" i="7" s="1"/>
  <c r="AD338" i="7"/>
  <c r="AN338" i="7" s="1"/>
  <c r="AA334" i="7"/>
  <c r="AK334" i="7" s="1"/>
  <c r="U323" i="7"/>
  <c r="AA337" i="7"/>
  <c r="AK337" i="7" s="1"/>
  <c r="W339" i="7"/>
  <c r="AG339" i="7" s="1"/>
  <c r="Y340" i="7"/>
  <c r="AI340" i="7" s="1"/>
  <c r="U334" i="7"/>
  <c r="AB334" i="7"/>
  <c r="AL334" i="7" s="1"/>
  <c r="U337" i="7"/>
  <c r="W337" i="7"/>
  <c r="AG337" i="7" s="1"/>
  <c r="Y334" i="7"/>
  <c r="AI334" i="7" s="1"/>
  <c r="X335" i="7"/>
  <c r="AH335" i="7" s="1"/>
  <c r="X336" i="7"/>
  <c r="AH336" i="7" s="1"/>
  <c r="AA336" i="7"/>
  <c r="AK336" i="7" s="1"/>
  <c r="U339" i="7"/>
  <c r="AC339" i="7"/>
  <c r="AM339" i="7" s="1"/>
  <c r="Y335" i="7"/>
  <c r="AI335" i="7" s="1"/>
  <c r="Z335" i="7"/>
  <c r="AJ335" i="7" s="1"/>
  <c r="Y336" i="7"/>
  <c r="AI336" i="7" s="1"/>
  <c r="AB336" i="7"/>
  <c r="AL336" i="7" s="1"/>
  <c r="W340" i="7"/>
  <c r="AG340" i="7" s="1"/>
  <c r="V340" i="7"/>
  <c r="AF340" i="7" s="1"/>
  <c r="AB337" i="7"/>
  <c r="AL337" i="7" s="1"/>
  <c r="W338" i="7"/>
  <c r="AG338" i="7" s="1"/>
  <c r="U338" i="7"/>
  <c r="X340" i="7"/>
  <c r="AH340" i="7" s="1"/>
  <c r="AC337" i="7"/>
  <c r="AM337" i="7" s="1"/>
  <c r="X339" i="7"/>
  <c r="AH339" i="7" s="1"/>
  <c r="Z340" i="7"/>
  <c r="AJ340" i="7" s="1"/>
  <c r="AB335" i="7"/>
  <c r="AL335" i="7" s="1"/>
  <c r="V337" i="7"/>
  <c r="AF337" i="7" s="1"/>
  <c r="AD337" i="7"/>
  <c r="AN337" i="7" s="1"/>
  <c r="Y338" i="7"/>
  <c r="AI338" i="7" s="1"/>
  <c r="Y339" i="7"/>
  <c r="AI339" i="7" s="1"/>
  <c r="AA340" i="7"/>
  <c r="AK340" i="7" s="1"/>
  <c r="W334" i="7"/>
  <c r="AG334" i="7" s="1"/>
  <c r="V336" i="7"/>
  <c r="AF336" i="7" s="1"/>
  <c r="AD336" i="7"/>
  <c r="AN336" i="7" s="1"/>
  <c r="X337" i="7"/>
  <c r="AH337" i="7" s="1"/>
  <c r="AB340" i="7"/>
  <c r="AL340" i="7" s="1"/>
  <c r="AC336" i="7"/>
  <c r="AM336" i="7" s="1"/>
  <c r="U327" i="7"/>
  <c r="U331" i="7"/>
  <c r="X334" i="7"/>
  <c r="AH334" i="7" s="1"/>
  <c r="W335" i="7"/>
  <c r="AG335" i="7" s="1"/>
  <c r="W336" i="7"/>
  <c r="AG336" i="7" s="1"/>
  <c r="Y337" i="7"/>
  <c r="AI337" i="7" s="1"/>
  <c r="AB338" i="7"/>
  <c r="AL338" i="7" s="1"/>
  <c r="AB339" i="7"/>
  <c r="AL339" i="7" s="1"/>
  <c r="AC340" i="7"/>
  <c r="AM340" i="7" s="1"/>
  <c r="R436" i="1"/>
  <c r="AE435" i="1"/>
  <c r="AF435" i="1" s="1"/>
  <c r="R435" i="1"/>
  <c r="AE434" i="1"/>
  <c r="AF434" i="1" s="1"/>
  <c r="R434" i="1"/>
  <c r="AE433" i="1"/>
  <c r="AF433" i="1" s="1"/>
  <c r="R433" i="1"/>
  <c r="AE432" i="1"/>
  <c r="AF432" i="1" s="1"/>
  <c r="AN432" i="1"/>
  <c r="AE431" i="1"/>
  <c r="AF431" i="1" s="1"/>
  <c r="R431" i="1"/>
  <c r="AE430" i="1"/>
  <c r="AF430" i="1" s="1"/>
  <c r="AN430" i="1"/>
  <c r="R430" i="1"/>
  <c r="AP424" i="1"/>
  <c r="AL425" i="1"/>
  <c r="O428" i="1"/>
  <c r="AU428" i="1" s="1"/>
  <c r="AS429" i="1"/>
  <c r="AQ425" i="1"/>
  <c r="AN426" i="1"/>
  <c r="AQ428" i="1"/>
  <c r="AA424" i="1"/>
  <c r="AN425" i="1"/>
  <c r="AL426" i="1"/>
  <c r="O426" i="1"/>
  <c r="AU426" i="1" s="1"/>
  <c r="AN427" i="1"/>
  <c r="AP429" i="1"/>
  <c r="AL409" i="1"/>
  <c r="AL412" i="1"/>
  <c r="AL417" i="1"/>
  <c r="AQ427" i="1"/>
  <c r="AQ429" i="1"/>
  <c r="AQ423" i="1"/>
  <c r="AQ424" i="1"/>
  <c r="AA422" i="1"/>
  <c r="O423" i="1"/>
  <c r="AU423" i="1" s="1"/>
  <c r="O427" i="1"/>
  <c r="AU427" i="1" s="1"/>
  <c r="R422" i="1"/>
  <c r="O429" i="1"/>
  <c r="AU429" i="1" s="1"/>
  <c r="AG414" i="1"/>
  <c r="AU425" i="1"/>
  <c r="S425" i="1"/>
  <c r="AA423" i="1"/>
  <c r="AS423" i="1"/>
  <c r="O424" i="1"/>
  <c r="AU424" i="1" s="1"/>
  <c r="AG428" i="1"/>
  <c r="AG427" i="1"/>
  <c r="AL416" i="1"/>
  <c r="AE417" i="1"/>
  <c r="AF417" i="1" s="1"/>
  <c r="AA428" i="1"/>
  <c r="AA427" i="1"/>
  <c r="S428" i="1"/>
  <c r="AP428" i="1"/>
  <c r="S429" i="1"/>
  <c r="AS424" i="1"/>
  <c r="AA425" i="1"/>
  <c r="AS425" i="1"/>
  <c r="AA426" i="1"/>
  <c r="AN428" i="1"/>
  <c r="AL418" i="1"/>
  <c r="AG423" i="1"/>
  <c r="R425" i="1"/>
  <c r="AP427" i="1"/>
  <c r="V320" i="7"/>
  <c r="AF320" i="7" s="1"/>
  <c r="AD320" i="7"/>
  <c r="AN320" i="7" s="1"/>
  <c r="V323" i="7"/>
  <c r="AF323" i="7" s="1"/>
  <c r="AD323" i="7"/>
  <c r="AN323" i="7" s="1"/>
  <c r="V326" i="7"/>
  <c r="AF326" i="7" s="1"/>
  <c r="AD326" i="7"/>
  <c r="AN326" i="7" s="1"/>
  <c r="Z328" i="7"/>
  <c r="AJ328" i="7" s="1"/>
  <c r="Y323" i="7"/>
  <c r="AI323" i="7" s="1"/>
  <c r="U320" i="7"/>
  <c r="Z324" i="7"/>
  <c r="AJ324" i="7" s="1"/>
  <c r="U325" i="7"/>
  <c r="V321" i="7"/>
  <c r="AF321" i="7" s="1"/>
  <c r="AD321" i="7"/>
  <c r="AN321" i="7" s="1"/>
  <c r="Z322" i="7"/>
  <c r="AJ322" i="7" s="1"/>
  <c r="V325" i="7"/>
  <c r="AF325" i="7" s="1"/>
  <c r="AD325" i="7"/>
  <c r="AN325" i="7" s="1"/>
  <c r="V327" i="7"/>
  <c r="AF327" i="7" s="1"/>
  <c r="AD327" i="7"/>
  <c r="AN327" i="7" s="1"/>
  <c r="U319" i="7"/>
  <c r="Y320" i="7"/>
  <c r="AI320" i="7" s="1"/>
  <c r="W321" i="7"/>
  <c r="AG321" i="7" s="1"/>
  <c r="U309" i="7"/>
  <c r="AA322" i="7"/>
  <c r="AK322" i="7" s="1"/>
  <c r="AC327" i="7"/>
  <c r="AM327" i="7" s="1"/>
  <c r="AA329" i="7"/>
  <c r="AK329" i="7" s="1"/>
  <c r="U321" i="7"/>
  <c r="U332" i="7"/>
  <c r="AC332" i="7"/>
  <c r="AM332" i="7" s="1"/>
  <c r="Z326" i="7"/>
  <c r="AJ326" i="7" s="1"/>
  <c r="W324" i="7"/>
  <c r="AG324" i="7" s="1"/>
  <c r="X331" i="7"/>
  <c r="AH331" i="7" s="1"/>
  <c r="Y331" i="7"/>
  <c r="AI331" i="7" s="1"/>
  <c r="Z325" i="7"/>
  <c r="AJ325" i="7" s="1"/>
  <c r="Z333" i="7"/>
  <c r="AJ333" i="7" s="1"/>
  <c r="Y327" i="7"/>
  <c r="AI327" i="7" s="1"/>
  <c r="V316" i="7"/>
  <c r="AF316" i="7" s="1"/>
  <c r="AC320" i="7"/>
  <c r="AM320" i="7" s="1"/>
  <c r="AA321" i="7"/>
  <c r="AK321" i="7" s="1"/>
  <c r="AC323" i="7"/>
  <c r="AM323" i="7" s="1"/>
  <c r="AA325" i="7"/>
  <c r="AK325" i="7" s="1"/>
  <c r="AC326" i="7"/>
  <c r="AM326" i="7" s="1"/>
  <c r="AA326" i="7"/>
  <c r="AK326" i="7" s="1"/>
  <c r="U317" i="7"/>
  <c r="AA331" i="7"/>
  <c r="AK331" i="7" s="1"/>
  <c r="Z330" i="7"/>
  <c r="AJ330" i="7" s="1"/>
  <c r="U330" i="7"/>
  <c r="Y332" i="7"/>
  <c r="AI332" i="7" s="1"/>
  <c r="U326" i="7"/>
  <c r="AC325" i="7"/>
  <c r="AM325" i="7" s="1"/>
  <c r="Z327" i="7"/>
  <c r="AJ327" i="7" s="1"/>
  <c r="W329" i="7"/>
  <c r="AG329" i="7" s="1"/>
  <c r="Z329" i="7"/>
  <c r="AJ329" i="7" s="1"/>
  <c r="AA330" i="7"/>
  <c r="AK330" i="7" s="1"/>
  <c r="AA320" i="7"/>
  <c r="AK320" i="7" s="1"/>
  <c r="AB322" i="7"/>
  <c r="AL322" i="7" s="1"/>
  <c r="X323" i="7"/>
  <c r="AH323" i="7" s="1"/>
  <c r="X324" i="7"/>
  <c r="AH324" i="7" s="1"/>
  <c r="AA324" i="7"/>
  <c r="AK324" i="7" s="1"/>
  <c r="AB325" i="7"/>
  <c r="AL325" i="7" s="1"/>
  <c r="AA327" i="7"/>
  <c r="AK327" i="7" s="1"/>
  <c r="AA328" i="7"/>
  <c r="AK328" i="7" s="1"/>
  <c r="X329" i="7"/>
  <c r="AH329" i="7" s="1"/>
  <c r="AB330" i="7"/>
  <c r="AL330" i="7" s="1"/>
  <c r="V332" i="7"/>
  <c r="AF332" i="7" s="1"/>
  <c r="AD332" i="7"/>
  <c r="AN332" i="7" s="1"/>
  <c r="AA333" i="7"/>
  <c r="AK333" i="7" s="1"/>
  <c r="U314" i="7"/>
  <c r="AB320" i="7"/>
  <c r="AL320" i="7" s="1"/>
  <c r="AB321" i="7"/>
  <c r="AL321" i="7" s="1"/>
  <c r="U322" i="7"/>
  <c r="AC322" i="7"/>
  <c r="AM322" i="7" s="1"/>
  <c r="Y324" i="7"/>
  <c r="AI324" i="7" s="1"/>
  <c r="AB326" i="7"/>
  <c r="AL326" i="7" s="1"/>
  <c r="AB327" i="7"/>
  <c r="AL327" i="7" s="1"/>
  <c r="AB328" i="7"/>
  <c r="AL328" i="7" s="1"/>
  <c r="Y329" i="7"/>
  <c r="AI329" i="7" s="1"/>
  <c r="AC330" i="7"/>
  <c r="AM330" i="7" s="1"/>
  <c r="Z331" i="7"/>
  <c r="AJ331" i="7" s="1"/>
  <c r="W332" i="7"/>
  <c r="AG332" i="7" s="1"/>
  <c r="Z332" i="7"/>
  <c r="AJ332" i="7" s="1"/>
  <c r="AB333" i="7"/>
  <c r="AL333" i="7" s="1"/>
  <c r="V322" i="7"/>
  <c r="AF322" i="7" s="1"/>
  <c r="AD322" i="7"/>
  <c r="AN322" i="7" s="1"/>
  <c r="Z323" i="7"/>
  <c r="AJ323" i="7" s="1"/>
  <c r="U328" i="7"/>
  <c r="AC328" i="7"/>
  <c r="AM328" i="7" s="1"/>
  <c r="V330" i="7"/>
  <c r="AF330" i="7" s="1"/>
  <c r="AD330" i="7"/>
  <c r="AN330" i="7" s="1"/>
  <c r="X332" i="7"/>
  <c r="AH332" i="7" s="1"/>
  <c r="U333" i="7"/>
  <c r="AC333" i="7"/>
  <c r="AM333" i="7" s="1"/>
  <c r="Z315" i="7"/>
  <c r="AJ315" i="7" s="1"/>
  <c r="Z320" i="7"/>
  <c r="AJ320" i="7" s="1"/>
  <c r="AC321" i="7"/>
  <c r="AM321" i="7" s="1"/>
  <c r="AA319" i="7"/>
  <c r="AK319" i="7" s="1"/>
  <c r="V328" i="7"/>
  <c r="AF328" i="7" s="1"/>
  <c r="AD328" i="7"/>
  <c r="AN328" i="7" s="1"/>
  <c r="W330" i="7"/>
  <c r="AG330" i="7" s="1"/>
  <c r="AB331" i="7"/>
  <c r="AL331" i="7" s="1"/>
  <c r="AD333" i="7"/>
  <c r="AN333" i="7" s="1"/>
  <c r="Z317" i="7"/>
  <c r="AJ317" i="7" s="1"/>
  <c r="AB319" i="7"/>
  <c r="AL319" i="7" s="1"/>
  <c r="AB323" i="7"/>
  <c r="AL323" i="7" s="1"/>
  <c r="AB324" i="7"/>
  <c r="AL324" i="7" s="1"/>
  <c r="W326" i="7"/>
  <c r="AG326" i="7" s="1"/>
  <c r="W327" i="7"/>
  <c r="AG327" i="7" s="1"/>
  <c r="W333" i="7"/>
  <c r="AG333" i="7" s="1"/>
  <c r="AC319" i="7"/>
  <c r="AM319" i="7" s="1"/>
  <c r="Y318" i="7"/>
  <c r="AI318" i="7" s="1"/>
  <c r="X320" i="7"/>
  <c r="AH320" i="7" s="1"/>
  <c r="X321" i="7"/>
  <c r="AH321" i="7" s="1"/>
  <c r="Y322" i="7"/>
  <c r="AI322" i="7" s="1"/>
  <c r="U324" i="7"/>
  <c r="AC324" i="7"/>
  <c r="AM324" i="7" s="1"/>
  <c r="Y325" i="7"/>
  <c r="AI325" i="7" s="1"/>
  <c r="X326" i="7"/>
  <c r="AH326" i="7" s="1"/>
  <c r="X327" i="7"/>
  <c r="AH327" i="7" s="1"/>
  <c r="X328" i="7"/>
  <c r="AH328" i="7" s="1"/>
  <c r="U329" i="7"/>
  <c r="AC329" i="7"/>
  <c r="AM329" i="7" s="1"/>
  <c r="Y330" i="7"/>
  <c r="AI330" i="7" s="1"/>
  <c r="V331" i="7"/>
  <c r="AF331" i="7" s="1"/>
  <c r="AD331" i="7"/>
  <c r="AN331" i="7" s="1"/>
  <c r="AA332" i="7"/>
  <c r="AK332" i="7" s="1"/>
  <c r="X333" i="7"/>
  <c r="AH333" i="7" s="1"/>
  <c r="W323" i="7"/>
  <c r="AG323" i="7" s="1"/>
  <c r="W314" i="7"/>
  <c r="AG314" i="7" s="1"/>
  <c r="W322" i="7"/>
  <c r="AG322" i="7" s="1"/>
  <c r="AA323" i="7"/>
  <c r="AK323" i="7" s="1"/>
  <c r="W325" i="7"/>
  <c r="AG325" i="7" s="1"/>
  <c r="V333" i="7"/>
  <c r="AF333" i="7" s="1"/>
  <c r="Z319" i="7"/>
  <c r="AJ319" i="7" s="1"/>
  <c r="W320" i="7"/>
  <c r="AG320" i="7" s="1"/>
  <c r="X322" i="7"/>
  <c r="AH322" i="7" s="1"/>
  <c r="X325" i="7"/>
  <c r="AH325" i="7" s="1"/>
  <c r="W328" i="7"/>
  <c r="AG328" i="7" s="1"/>
  <c r="AB329" i="7"/>
  <c r="AL329" i="7" s="1"/>
  <c r="X330" i="7"/>
  <c r="AH330" i="7" s="1"/>
  <c r="AC331" i="7"/>
  <c r="AM331" i="7" s="1"/>
  <c r="AA316" i="7"/>
  <c r="AK316" i="7" s="1"/>
  <c r="Z314" i="7"/>
  <c r="AJ314" i="7" s="1"/>
  <c r="Y321" i="7"/>
  <c r="AI321" i="7" s="1"/>
  <c r="Z321" i="7"/>
  <c r="AJ321" i="7" s="1"/>
  <c r="V324" i="7"/>
  <c r="AF324" i="7" s="1"/>
  <c r="AD324" i="7"/>
  <c r="AN324" i="7" s="1"/>
  <c r="Y326" i="7"/>
  <c r="AI326" i="7" s="1"/>
  <c r="Y328" i="7"/>
  <c r="AI328" i="7" s="1"/>
  <c r="V329" i="7"/>
  <c r="AF329" i="7" s="1"/>
  <c r="AD329" i="7"/>
  <c r="AN329" i="7" s="1"/>
  <c r="W331" i="7"/>
  <c r="AG331" i="7" s="1"/>
  <c r="AB332" i="7"/>
  <c r="AL332" i="7" s="1"/>
  <c r="Y333" i="7"/>
  <c r="AI333" i="7" s="1"/>
  <c r="AE429" i="1"/>
  <c r="AF429" i="1" s="1"/>
  <c r="R429" i="1"/>
  <c r="AE428" i="1"/>
  <c r="AF428" i="1" s="1"/>
  <c r="R428" i="1"/>
  <c r="AE427" i="1"/>
  <c r="AF427" i="1" s="1"/>
  <c r="R427" i="1"/>
  <c r="AE426" i="1"/>
  <c r="AF426" i="1" s="1"/>
  <c r="R426" i="1"/>
  <c r="AE425" i="1"/>
  <c r="AF425" i="1" s="1"/>
  <c r="AE424" i="1"/>
  <c r="AF424" i="1" s="1"/>
  <c r="AN424" i="1"/>
  <c r="R424" i="1"/>
  <c r="AE423" i="1"/>
  <c r="AF423" i="1" s="1"/>
  <c r="R423" i="1"/>
  <c r="AP422" i="1"/>
  <c r="AQ402" i="1"/>
  <c r="AN409" i="1"/>
  <c r="AN416" i="1"/>
  <c r="AN421" i="1"/>
  <c r="AL422" i="1"/>
  <c r="O422" i="1"/>
  <c r="AU422" i="1" s="1"/>
  <c r="AG412" i="1"/>
  <c r="AG416" i="1"/>
  <c r="AQ416" i="1"/>
  <c r="AP414" i="1"/>
  <c r="AA411" i="1"/>
  <c r="AL402" i="1"/>
  <c r="AG411" i="1"/>
  <c r="AQ415" i="1"/>
  <c r="O417" i="1"/>
  <c r="AU417" i="1" s="1"/>
  <c r="AP412" i="1"/>
  <c r="AN414" i="1"/>
  <c r="AQ419" i="1"/>
  <c r="AQ417" i="1"/>
  <c r="AQ418" i="1"/>
  <c r="AA420" i="1"/>
  <c r="O418" i="1"/>
  <c r="AU418" i="1" s="1"/>
  <c r="AN419" i="1"/>
  <c r="O416" i="1"/>
  <c r="AU416" i="1" s="1"/>
  <c r="AQ412" i="1"/>
  <c r="AA421" i="1"/>
  <c r="O420" i="1"/>
  <c r="AU420" i="1" s="1"/>
  <c r="AN417" i="1"/>
  <c r="AN418" i="1"/>
  <c r="AL419" i="1"/>
  <c r="AG420" i="1"/>
  <c r="AS422" i="1"/>
  <c r="O414" i="1"/>
  <c r="AU414" i="1" s="1"/>
  <c r="AA413" i="1"/>
  <c r="AP415" i="1"/>
  <c r="O421" i="1"/>
  <c r="AU421" i="1" s="1"/>
  <c r="AA410" i="1"/>
  <c r="AN415" i="1"/>
  <c r="R410" i="1"/>
  <c r="AL410" i="1"/>
  <c r="AG413" i="1"/>
  <c r="AG417" i="1"/>
  <c r="AG418" i="1"/>
  <c r="AG419" i="1"/>
  <c r="AG421" i="1"/>
  <c r="AT422" i="1"/>
  <c r="O413" i="1"/>
  <c r="AU413" i="1" s="1"/>
  <c r="O419" i="1"/>
  <c r="AU419" i="1" s="1"/>
  <c r="AS421" i="1"/>
  <c r="AA416" i="1"/>
  <c r="AS416" i="1"/>
  <c r="S420" i="1"/>
  <c r="O409" i="1"/>
  <c r="AU409" i="1" s="1"/>
  <c r="AA417" i="1"/>
  <c r="AA418" i="1"/>
  <c r="AA419" i="1"/>
  <c r="O410" i="1"/>
  <c r="AU410" i="1" s="1"/>
  <c r="AQ410" i="1"/>
  <c r="O411" i="1"/>
  <c r="AU411" i="1" s="1"/>
  <c r="AQ409" i="1"/>
  <c r="R419" i="1"/>
  <c r="AG422" i="1"/>
  <c r="AE422" i="1"/>
  <c r="AF422" i="1" s="1"/>
  <c r="AQ422" i="1"/>
  <c r="AE421" i="1"/>
  <c r="AF421" i="1" s="1"/>
  <c r="AQ421" i="1"/>
  <c r="AP421" i="1"/>
  <c r="R421" i="1"/>
  <c r="AE420" i="1"/>
  <c r="AF420" i="1" s="1"/>
  <c r="AQ420" i="1"/>
  <c r="AN420" i="1"/>
  <c r="R420" i="1"/>
  <c r="AE419" i="1"/>
  <c r="AF419" i="1" s="1"/>
  <c r="AE418" i="1"/>
  <c r="AF418" i="1" s="1"/>
  <c r="R418" i="1"/>
  <c r="R417" i="1"/>
  <c r="AE416" i="1"/>
  <c r="AF416" i="1" s="1"/>
  <c r="R416" i="1"/>
  <c r="AN410" i="1"/>
  <c r="AL411" i="1"/>
  <c r="AL413" i="1"/>
  <c r="AG415" i="1"/>
  <c r="AE412" i="1"/>
  <c r="AF412" i="1" s="1"/>
  <c r="AA415" i="1"/>
  <c r="AS415" i="1"/>
  <c r="AG410" i="1"/>
  <c r="AA412" i="1"/>
  <c r="AA414" i="1"/>
  <c r="AS414" i="1"/>
  <c r="O415" i="1"/>
  <c r="AU415" i="1" s="1"/>
  <c r="AQ403" i="1"/>
  <c r="AG409" i="1"/>
  <c r="AS411" i="1"/>
  <c r="O412" i="1"/>
  <c r="AU412" i="1" s="1"/>
  <c r="AS413" i="1"/>
  <c r="AS410" i="1"/>
  <c r="AQ411" i="1"/>
  <c r="AQ413" i="1"/>
  <c r="AA409" i="1"/>
  <c r="AS409" i="1"/>
  <c r="AT410" i="1"/>
  <c r="AP411" i="1"/>
  <c r="AP413" i="1"/>
  <c r="W310" i="7"/>
  <c r="AG310" i="7" s="1"/>
  <c r="W313" i="7"/>
  <c r="AG313" i="7" s="1"/>
  <c r="X313" i="7"/>
  <c r="AH313" i="7" s="1"/>
  <c r="AC314" i="7"/>
  <c r="AM314" i="7" s="1"/>
  <c r="W316" i="7"/>
  <c r="AG316" i="7" s="1"/>
  <c r="W318" i="7"/>
  <c r="AG318" i="7" s="1"/>
  <c r="Z318" i="7"/>
  <c r="AJ318" i="7" s="1"/>
  <c r="AC305" i="7"/>
  <c r="AM305" i="7" s="1"/>
  <c r="Z308" i="7"/>
  <c r="AJ308" i="7" s="1"/>
  <c r="V312" i="7"/>
  <c r="AF312" i="7" s="1"/>
  <c r="AD312" i="7"/>
  <c r="AN312" i="7" s="1"/>
  <c r="Z313" i="7"/>
  <c r="AJ313" i="7" s="1"/>
  <c r="Y315" i="7"/>
  <c r="AI315" i="7" s="1"/>
  <c r="AD316" i="7"/>
  <c r="AN316" i="7" s="1"/>
  <c r="Y317" i="7"/>
  <c r="AI317" i="7" s="1"/>
  <c r="V318" i="7"/>
  <c r="AF318" i="7" s="1"/>
  <c r="Y313" i="7"/>
  <c r="AI313" i="7" s="1"/>
  <c r="V314" i="7"/>
  <c r="AF314" i="7" s="1"/>
  <c r="AD314" i="7"/>
  <c r="AN314" i="7" s="1"/>
  <c r="AA315" i="7"/>
  <c r="AK315" i="7" s="1"/>
  <c r="X316" i="7"/>
  <c r="AH316" i="7" s="1"/>
  <c r="Z316" i="7"/>
  <c r="AJ316" i="7" s="1"/>
  <c r="AA317" i="7"/>
  <c r="AK317" i="7" s="1"/>
  <c r="X318" i="7"/>
  <c r="AH318" i="7" s="1"/>
  <c r="V319" i="7"/>
  <c r="AF319" i="7" s="1"/>
  <c r="AD319" i="7"/>
  <c r="AN319" i="7" s="1"/>
  <c r="AB315" i="7"/>
  <c r="AL315" i="7" s="1"/>
  <c r="Y316" i="7"/>
  <c r="AI316" i="7" s="1"/>
  <c r="AB317" i="7"/>
  <c r="AL317" i="7" s="1"/>
  <c r="W319" i="7"/>
  <c r="AG319" i="7" s="1"/>
  <c r="AA313" i="7"/>
  <c r="AK313" i="7" s="1"/>
  <c r="X314" i="7"/>
  <c r="AH314" i="7" s="1"/>
  <c r="U315" i="7"/>
  <c r="AC315" i="7"/>
  <c r="AM315" i="7" s="1"/>
  <c r="AC317" i="7"/>
  <c r="AM317" i="7" s="1"/>
  <c r="X319" i="7"/>
  <c r="AH319" i="7" s="1"/>
  <c r="AB313" i="7"/>
  <c r="AL313" i="7" s="1"/>
  <c r="Y314" i="7"/>
  <c r="AI314" i="7" s="1"/>
  <c r="V315" i="7"/>
  <c r="AF315" i="7" s="1"/>
  <c r="AD315" i="7"/>
  <c r="AN315" i="7" s="1"/>
  <c r="V317" i="7"/>
  <c r="AF317" i="7" s="1"/>
  <c r="AD317" i="7"/>
  <c r="AN317" i="7" s="1"/>
  <c r="AA318" i="7"/>
  <c r="AK318" i="7" s="1"/>
  <c r="Y319" i="7"/>
  <c r="AI319" i="7" s="1"/>
  <c r="U312" i="7"/>
  <c r="U313" i="7"/>
  <c r="AC313" i="7"/>
  <c r="AM313" i="7" s="1"/>
  <c r="W315" i="7"/>
  <c r="AG315" i="7" s="1"/>
  <c r="AB316" i="7"/>
  <c r="AL316" i="7" s="1"/>
  <c r="W317" i="7"/>
  <c r="AG317" i="7" s="1"/>
  <c r="AB318" i="7"/>
  <c r="AL318" i="7" s="1"/>
  <c r="V313" i="7"/>
  <c r="AF313" i="7" s="1"/>
  <c r="AD313" i="7"/>
  <c r="AN313" i="7" s="1"/>
  <c r="AA314" i="7"/>
  <c r="AK314" i="7" s="1"/>
  <c r="X315" i="7"/>
  <c r="AH315" i="7" s="1"/>
  <c r="U316" i="7"/>
  <c r="AC316" i="7"/>
  <c r="AM316" i="7" s="1"/>
  <c r="X317" i="7"/>
  <c r="AH317" i="7" s="1"/>
  <c r="U318" i="7"/>
  <c r="AC318" i="7"/>
  <c r="AM318" i="7" s="1"/>
  <c r="AB314" i="7"/>
  <c r="AL314" i="7" s="1"/>
  <c r="AD318" i="7"/>
  <c r="AN318" i="7" s="1"/>
  <c r="AE415" i="1"/>
  <c r="AF415" i="1" s="1"/>
  <c r="R415" i="1"/>
  <c r="AE414" i="1"/>
  <c r="AF414" i="1" s="1"/>
  <c r="R414" i="1"/>
  <c r="AE413" i="1"/>
  <c r="AF413" i="1" s="1"/>
  <c r="R413" i="1"/>
  <c r="R412" i="1"/>
  <c r="AE411" i="1"/>
  <c r="AF411" i="1" s="1"/>
  <c r="R411" i="1"/>
  <c r="AE410" i="1"/>
  <c r="AF410" i="1" s="1"/>
  <c r="AE409" i="1"/>
  <c r="AF409" i="1" s="1"/>
  <c r="R409" i="1"/>
  <c r="AP404" i="1"/>
  <c r="AN404" i="1"/>
  <c r="AQ405" i="1"/>
  <c r="O405" i="1"/>
  <c r="S405" i="1" s="1"/>
  <c r="AG403" i="1"/>
  <c r="AA402" i="1"/>
  <c r="AQ404" i="1"/>
  <c r="O406" i="1"/>
  <c r="AU406" i="1" s="1"/>
  <c r="O408" i="1"/>
  <c r="AU408" i="1" s="1"/>
  <c r="O404" i="1"/>
  <c r="AU404" i="1" s="1"/>
  <c r="O403" i="1"/>
  <c r="AU403" i="1" s="1"/>
  <c r="AA408" i="1"/>
  <c r="AP408" i="1"/>
  <c r="R402" i="1"/>
  <c r="O407" i="1"/>
  <c r="AU407" i="1" s="1"/>
  <c r="AG402" i="1"/>
  <c r="AG404" i="1"/>
  <c r="AG406" i="1"/>
  <c r="AG405" i="1"/>
  <c r="AA407" i="1"/>
  <c r="AG408" i="1"/>
  <c r="AA404" i="1"/>
  <c r="AS404" i="1"/>
  <c r="AA403" i="1"/>
  <c r="AS403" i="1"/>
  <c r="R405" i="1"/>
  <c r="AA405" i="1"/>
  <c r="AG407" i="1"/>
  <c r="AS408" i="1"/>
  <c r="O402" i="1"/>
  <c r="AU402" i="1" s="1"/>
  <c r="AS402" i="1"/>
  <c r="AP403" i="1"/>
  <c r="AP405" i="1"/>
  <c r="AS407" i="1"/>
  <c r="AP402" i="1"/>
  <c r="AN403" i="1"/>
  <c r="AN405" i="1"/>
  <c r="R406" i="1"/>
  <c r="AA406" i="1"/>
  <c r="AN408" i="1"/>
  <c r="AE408" i="1"/>
  <c r="AF408" i="1" s="1"/>
  <c r="AQ408" i="1"/>
  <c r="R408" i="1"/>
  <c r="AE407" i="1"/>
  <c r="AF407" i="1" s="1"/>
  <c r="AQ407" i="1"/>
  <c r="AP407" i="1"/>
  <c r="AN407" i="1"/>
  <c r="R407" i="1"/>
  <c r="AE406" i="1"/>
  <c r="AF406" i="1" s="1"/>
  <c r="AQ406" i="1"/>
  <c r="AP406" i="1"/>
  <c r="AN406" i="1"/>
  <c r="AA308" i="7"/>
  <c r="AK308" i="7" s="1"/>
  <c r="Z309" i="7"/>
  <c r="AJ309" i="7" s="1"/>
  <c r="W312" i="7"/>
  <c r="AG312" i="7" s="1"/>
  <c r="U310" i="7"/>
  <c r="AD307" i="7"/>
  <c r="AN307" i="7" s="1"/>
  <c r="Z310" i="7"/>
  <c r="AJ310" i="7" s="1"/>
  <c r="V308" i="7"/>
  <c r="AF308" i="7" s="1"/>
  <c r="AA311" i="7"/>
  <c r="AK311" i="7" s="1"/>
  <c r="Z312" i="7"/>
  <c r="AJ312" i="7" s="1"/>
  <c r="U307" i="7"/>
  <c r="AA312" i="7"/>
  <c r="AK312" i="7" s="1"/>
  <c r="Z306" i="7"/>
  <c r="AJ306" i="7" s="1"/>
  <c r="W308" i="7"/>
  <c r="AG308" i="7" s="1"/>
  <c r="V309" i="7"/>
  <c r="AF309" i="7" s="1"/>
  <c r="AD308" i="7"/>
  <c r="AN308" i="7" s="1"/>
  <c r="AA310" i="7"/>
  <c r="AK310" i="7" s="1"/>
  <c r="AA306" i="7"/>
  <c r="AK306" i="7" s="1"/>
  <c r="Z307" i="7"/>
  <c r="AJ307" i="7" s="1"/>
  <c r="V311" i="7"/>
  <c r="AF311" i="7" s="1"/>
  <c r="AB312" i="7"/>
  <c r="AL312" i="7" s="1"/>
  <c r="AC312" i="7"/>
  <c r="AM312" i="7" s="1"/>
  <c r="AA302" i="7"/>
  <c r="AK302" i="7" s="1"/>
  <c r="X308" i="7"/>
  <c r="AH308" i="7" s="1"/>
  <c r="AA309" i="7"/>
  <c r="AK309" i="7" s="1"/>
  <c r="AD311" i="7"/>
  <c r="AN311" i="7" s="1"/>
  <c r="AB306" i="7"/>
  <c r="AL306" i="7" s="1"/>
  <c r="X307" i="7"/>
  <c r="AH307" i="7" s="1"/>
  <c r="W307" i="7"/>
  <c r="AG307" i="7" s="1"/>
  <c r="Y308" i="7"/>
  <c r="AI308" i="7" s="1"/>
  <c r="AD309" i="7"/>
  <c r="AN309" i="7" s="1"/>
  <c r="AD310" i="7"/>
  <c r="AN310" i="7" s="1"/>
  <c r="AB311" i="7"/>
  <c r="AL311" i="7" s="1"/>
  <c r="AC306" i="7"/>
  <c r="AM306" i="7" s="1"/>
  <c r="Y307" i="7"/>
  <c r="AI307" i="7" s="1"/>
  <c r="AB310" i="7"/>
  <c r="AL310" i="7" s="1"/>
  <c r="U311" i="7"/>
  <c r="AC311" i="7"/>
  <c r="AM311" i="7" s="1"/>
  <c r="V307" i="7"/>
  <c r="AF307" i="7" s="1"/>
  <c r="Y309" i="7"/>
  <c r="AI309" i="7" s="1"/>
  <c r="AD306" i="7"/>
  <c r="AN306" i="7" s="1"/>
  <c r="V306" i="7"/>
  <c r="AF306" i="7" s="1"/>
  <c r="AA307" i="7"/>
  <c r="AK307" i="7" s="1"/>
  <c r="AB309" i="7"/>
  <c r="AL309" i="7" s="1"/>
  <c r="AC310" i="7"/>
  <c r="AM310" i="7" s="1"/>
  <c r="W306" i="7"/>
  <c r="AG306" i="7" s="1"/>
  <c r="AB308" i="7"/>
  <c r="AL308" i="7" s="1"/>
  <c r="AC309" i="7"/>
  <c r="AM309" i="7" s="1"/>
  <c r="X312" i="7"/>
  <c r="AH312" i="7" s="1"/>
  <c r="X306" i="7"/>
  <c r="AH306" i="7" s="1"/>
  <c r="AB307" i="7"/>
  <c r="AL307" i="7" s="1"/>
  <c r="U308" i="7"/>
  <c r="AC308" i="7"/>
  <c r="AM308" i="7" s="1"/>
  <c r="V310" i="7"/>
  <c r="AF310" i="7" s="1"/>
  <c r="X311" i="7"/>
  <c r="AH311" i="7" s="1"/>
  <c r="W311" i="7"/>
  <c r="AG311" i="7" s="1"/>
  <c r="Y312" i="7"/>
  <c r="AI312" i="7" s="1"/>
  <c r="Y306" i="7"/>
  <c r="AI306" i="7" s="1"/>
  <c r="AC307" i="7"/>
  <c r="AM307" i="7" s="1"/>
  <c r="W309" i="7"/>
  <c r="AG309" i="7" s="1"/>
  <c r="X310" i="7"/>
  <c r="AH310" i="7" s="1"/>
  <c r="Y311" i="7"/>
  <c r="AI311" i="7" s="1"/>
  <c r="Z311" i="7"/>
  <c r="AJ311" i="7" s="1"/>
  <c r="X309" i="7"/>
  <c r="AH309" i="7" s="1"/>
  <c r="Y310" i="7"/>
  <c r="AI310" i="7" s="1"/>
  <c r="AE405" i="1"/>
  <c r="AF405" i="1" s="1"/>
  <c r="AE404" i="1"/>
  <c r="AF404" i="1" s="1"/>
  <c r="R404" i="1"/>
  <c r="AE403" i="1"/>
  <c r="AF403" i="1" s="1"/>
  <c r="R403" i="1"/>
  <c r="AE402" i="1"/>
  <c r="AF402" i="1" s="1"/>
  <c r="AQ396" i="1"/>
  <c r="AL398" i="1"/>
  <c r="AQ401" i="1"/>
  <c r="AN397" i="1"/>
  <c r="O401" i="1"/>
  <c r="AU401" i="1" s="1"/>
  <c r="AP400" i="1"/>
  <c r="AA401" i="1"/>
  <c r="AN400" i="1"/>
  <c r="AP401" i="1"/>
  <c r="AQ400" i="1"/>
  <c r="AQ397" i="1"/>
  <c r="AG399" i="1"/>
  <c r="AN401" i="1"/>
  <c r="AN396" i="1"/>
  <c r="AL397" i="1"/>
  <c r="AG398" i="1"/>
  <c r="AG401" i="1"/>
  <c r="AA398" i="1"/>
  <c r="AP396" i="1"/>
  <c r="AQ398" i="1"/>
  <c r="AG400" i="1"/>
  <c r="AS401" i="1"/>
  <c r="AG396" i="1"/>
  <c r="AA400" i="1"/>
  <c r="AS400" i="1"/>
  <c r="AC300" i="7"/>
  <c r="AM300" i="7" s="1"/>
  <c r="Z303" i="7"/>
  <c r="AJ303" i="7" s="1"/>
  <c r="Z301" i="7"/>
  <c r="AJ301" i="7" s="1"/>
  <c r="AB300" i="7"/>
  <c r="AL300" i="7" s="1"/>
  <c r="AA304" i="7"/>
  <c r="AK304" i="7" s="1"/>
  <c r="AD304" i="7"/>
  <c r="AN304" i="7" s="1"/>
  <c r="AB304" i="7"/>
  <c r="AL304" i="7" s="1"/>
  <c r="AD305" i="7"/>
  <c r="AN305" i="7" s="1"/>
  <c r="AB302" i="7"/>
  <c r="AL302" i="7" s="1"/>
  <c r="Z302" i="7"/>
  <c r="AJ302" i="7" s="1"/>
  <c r="Z304" i="7"/>
  <c r="AJ304" i="7" s="1"/>
  <c r="Z305" i="7"/>
  <c r="AJ305" i="7" s="1"/>
  <c r="V304" i="7"/>
  <c r="AF304" i="7" s="1"/>
  <c r="AC304" i="7"/>
  <c r="AM304" i="7" s="1"/>
  <c r="AA303" i="7"/>
  <c r="AK303" i="7" s="1"/>
  <c r="W300" i="7"/>
  <c r="AG300" i="7" s="1"/>
  <c r="X300" i="7"/>
  <c r="AH300" i="7" s="1"/>
  <c r="V305" i="7"/>
  <c r="AF305" i="7" s="1"/>
  <c r="Y300" i="7"/>
  <c r="AI300" i="7" s="1"/>
  <c r="AC302" i="7"/>
  <c r="AM302" i="7" s="1"/>
  <c r="W304" i="7"/>
  <c r="AG304" i="7" s="1"/>
  <c r="W305" i="7"/>
  <c r="AG305" i="7" s="1"/>
  <c r="V301" i="7"/>
  <c r="AF301" i="7" s="1"/>
  <c r="AD301" i="7"/>
  <c r="AN301" i="7" s="1"/>
  <c r="AB303" i="7"/>
  <c r="AL303" i="7" s="1"/>
  <c r="X304" i="7"/>
  <c r="AH304" i="7" s="1"/>
  <c r="X305" i="7"/>
  <c r="AH305" i="7" s="1"/>
  <c r="Z300" i="7"/>
  <c r="AJ300" i="7" s="1"/>
  <c r="Y302" i="7"/>
  <c r="AI302" i="7" s="1"/>
  <c r="W301" i="7"/>
  <c r="AG301" i="7" s="1"/>
  <c r="AC303" i="7"/>
  <c r="AM303" i="7" s="1"/>
  <c r="X301" i="7"/>
  <c r="AH301" i="7" s="1"/>
  <c r="AB301" i="7"/>
  <c r="AL301" i="7" s="1"/>
  <c r="V302" i="7"/>
  <c r="AF302" i="7" s="1"/>
  <c r="AD302" i="7"/>
  <c r="AN302" i="7" s="1"/>
  <c r="V303" i="7"/>
  <c r="AF303" i="7" s="1"/>
  <c r="AD303" i="7"/>
  <c r="AN303" i="7" s="1"/>
  <c r="Y301" i="7"/>
  <c r="AI301" i="7" s="1"/>
  <c r="AA301" i="7"/>
  <c r="AK301" i="7" s="1"/>
  <c r="AC301" i="7"/>
  <c r="AM301" i="7" s="1"/>
  <c r="W302" i="7"/>
  <c r="AG302" i="7" s="1"/>
  <c r="W303" i="7"/>
  <c r="AG303" i="7" s="1"/>
  <c r="AA305" i="7"/>
  <c r="AK305" i="7" s="1"/>
  <c r="Y303" i="7"/>
  <c r="AI303" i="7" s="1"/>
  <c r="AA300" i="7"/>
  <c r="AK300" i="7" s="1"/>
  <c r="Y304" i="7"/>
  <c r="AI304" i="7" s="1"/>
  <c r="Y305" i="7"/>
  <c r="AI305" i="7" s="1"/>
  <c r="AB305" i="7"/>
  <c r="AL305" i="7" s="1"/>
  <c r="V300" i="7"/>
  <c r="AF300" i="7" s="1"/>
  <c r="AD300" i="7"/>
  <c r="AN300" i="7" s="1"/>
  <c r="X302" i="7"/>
  <c r="AH302" i="7" s="1"/>
  <c r="X303" i="7"/>
  <c r="AH303" i="7" s="1"/>
  <c r="AE401" i="1"/>
  <c r="AF401" i="1" s="1"/>
  <c r="R401" i="1"/>
  <c r="AE400" i="1"/>
  <c r="AF400" i="1" s="1"/>
  <c r="R400" i="1"/>
  <c r="AA395" i="1"/>
  <c r="AE399" i="1"/>
  <c r="AF399" i="1" s="1"/>
  <c r="AL395" i="1"/>
  <c r="AG397" i="1"/>
  <c r="AA399" i="1"/>
  <c r="AQ399" i="1"/>
  <c r="AA396" i="1"/>
  <c r="AS396" i="1"/>
  <c r="AP398" i="1"/>
  <c r="AN399" i="1"/>
  <c r="AS398" i="1"/>
  <c r="AG395" i="1"/>
  <c r="AA397" i="1"/>
  <c r="AS397" i="1"/>
  <c r="AP399" i="1"/>
  <c r="R399" i="1"/>
  <c r="AE398" i="1"/>
  <c r="AF398" i="1" s="1"/>
  <c r="R398" i="1"/>
  <c r="AE397" i="1"/>
  <c r="AF397" i="1" s="1"/>
  <c r="R397" i="1"/>
  <c r="AE396" i="1"/>
  <c r="AF396" i="1" s="1"/>
  <c r="R396" i="1"/>
  <c r="AE395" i="1"/>
  <c r="AF395" i="1" s="1"/>
  <c r="AQ395" i="1"/>
  <c r="AP395" i="1"/>
  <c r="R395" i="1"/>
  <c r="AD394" i="1"/>
  <c r="AI394" i="1"/>
  <c r="AL394" i="1" s="1"/>
  <c r="Z394" i="1"/>
  <c r="AS394" i="1" s="1"/>
  <c r="Y394" i="1"/>
  <c r="AR394" i="1" s="1"/>
  <c r="AM394" i="1"/>
  <c r="BG394" i="1"/>
  <c r="W394" i="1"/>
  <c r="AO394" i="1"/>
  <c r="P394" i="1"/>
  <c r="N394" i="1"/>
  <c r="AT394" i="1" s="1"/>
  <c r="L394" i="1"/>
  <c r="BF394" i="1"/>
  <c r="J394" i="1"/>
  <c r="O400" i="1" s="1"/>
  <c r="AU400" i="1" s="1"/>
  <c r="K305" i="7"/>
  <c r="U306" i="7" s="1"/>
  <c r="K304" i="7"/>
  <c r="K303" i="7"/>
  <c r="K302" i="7"/>
  <c r="K301" i="7"/>
  <c r="K300" i="7"/>
  <c r="K299" i="7"/>
  <c r="AD393" i="1"/>
  <c r="AI393" i="1"/>
  <c r="AL393" i="1" s="1"/>
  <c r="Z393" i="1"/>
  <c r="AS393" i="1" s="1"/>
  <c r="Y393" i="1"/>
  <c r="AR393" i="1" s="1"/>
  <c r="AM393" i="1"/>
  <c r="BG393" i="1"/>
  <c r="W393" i="1"/>
  <c r="AO393" i="1"/>
  <c r="P393" i="1"/>
  <c r="N393" i="1"/>
  <c r="AT393" i="1" s="1"/>
  <c r="L393" i="1"/>
  <c r="BF393" i="1"/>
  <c r="J393" i="1"/>
  <c r="AD392" i="1"/>
  <c r="AI392" i="1"/>
  <c r="AL392" i="1" s="1"/>
  <c r="Z392" i="1"/>
  <c r="Y392" i="1"/>
  <c r="AR392" i="1" s="1"/>
  <c r="AM392" i="1"/>
  <c r="BG392" i="1"/>
  <c r="W392" i="1"/>
  <c r="AO392" i="1"/>
  <c r="P392" i="1"/>
  <c r="N392" i="1"/>
  <c r="AT392" i="1" s="1"/>
  <c r="L392" i="1"/>
  <c r="BF392" i="1"/>
  <c r="J392" i="1"/>
  <c r="AD391" i="1"/>
  <c r="AI391" i="1"/>
  <c r="AN391" i="1" s="1"/>
  <c r="Z391" i="1"/>
  <c r="Y391" i="1"/>
  <c r="AR391" i="1" s="1"/>
  <c r="AM391" i="1"/>
  <c r="BG391" i="1"/>
  <c r="W391" i="1"/>
  <c r="AO391" i="1"/>
  <c r="P391" i="1"/>
  <c r="N391" i="1"/>
  <c r="AT391" i="1" s="1"/>
  <c r="L391" i="1"/>
  <c r="BF391" i="1"/>
  <c r="J391" i="1"/>
  <c r="AD390" i="1"/>
  <c r="AI390" i="1"/>
  <c r="AN390" i="1" s="1"/>
  <c r="Z390" i="1"/>
  <c r="Y390" i="1"/>
  <c r="AR390" i="1" s="1"/>
  <c r="AM390" i="1"/>
  <c r="BG390" i="1"/>
  <c r="W390" i="1"/>
  <c r="AO390" i="1"/>
  <c r="P390" i="1"/>
  <c r="N390" i="1"/>
  <c r="AT390" i="1" s="1"/>
  <c r="L390" i="1"/>
  <c r="BF390" i="1"/>
  <c r="J390" i="1"/>
  <c r="AD389" i="1"/>
  <c r="AI389" i="1"/>
  <c r="AN389" i="1" s="1"/>
  <c r="Z389" i="1"/>
  <c r="AS389" i="1" s="1"/>
  <c r="Y389" i="1"/>
  <c r="AR389" i="1" s="1"/>
  <c r="AM389" i="1"/>
  <c r="BG389" i="1"/>
  <c r="P389" i="1"/>
  <c r="N389" i="1"/>
  <c r="AT389" i="1" s="1"/>
  <c r="L389" i="1"/>
  <c r="W389" i="1"/>
  <c r="AO389" i="1"/>
  <c r="BF389" i="1"/>
  <c r="J389" i="1"/>
  <c r="AD388" i="1"/>
  <c r="AI388" i="1"/>
  <c r="AP388" i="1" s="1"/>
  <c r="Z388" i="1"/>
  <c r="AS388" i="1" s="1"/>
  <c r="Y388" i="1"/>
  <c r="AM388" i="1"/>
  <c r="BG388" i="1"/>
  <c r="W388" i="1"/>
  <c r="AO388" i="1"/>
  <c r="P388" i="1"/>
  <c r="N388" i="1"/>
  <c r="AT388" i="1" s="1"/>
  <c r="L388" i="1"/>
  <c r="BF388" i="1"/>
  <c r="J388" i="1"/>
  <c r="K298" i="7"/>
  <c r="K297" i="7"/>
  <c r="K296" i="7"/>
  <c r="K295" i="7"/>
  <c r="K294" i="7"/>
  <c r="K293" i="7"/>
  <c r="K292" i="7"/>
  <c r="AD387" i="1"/>
  <c r="AI387" i="1"/>
  <c r="AL387" i="1" s="1"/>
  <c r="Z387" i="1"/>
  <c r="AS387" i="1" s="1"/>
  <c r="Y387" i="1"/>
  <c r="AR387" i="1" s="1"/>
  <c r="AM387" i="1"/>
  <c r="BG387" i="1"/>
  <c r="W387" i="1"/>
  <c r="AO387" i="1"/>
  <c r="P387" i="1"/>
  <c r="N387" i="1"/>
  <c r="AT387" i="1" s="1"/>
  <c r="L387" i="1"/>
  <c r="BF387" i="1"/>
  <c r="J387" i="1"/>
  <c r="AD386" i="1"/>
  <c r="AI386" i="1"/>
  <c r="AN386" i="1" s="1"/>
  <c r="Z386" i="1"/>
  <c r="Y386" i="1"/>
  <c r="AR386" i="1" s="1"/>
  <c r="AM386" i="1"/>
  <c r="BG386" i="1"/>
  <c r="W386" i="1"/>
  <c r="AO386" i="1"/>
  <c r="P386" i="1"/>
  <c r="N386" i="1"/>
  <c r="AT386" i="1" s="1"/>
  <c r="L386" i="1"/>
  <c r="BF386" i="1"/>
  <c r="J386" i="1"/>
  <c r="AD385" i="1"/>
  <c r="AI385" i="1"/>
  <c r="AN385" i="1" s="1"/>
  <c r="Z385" i="1"/>
  <c r="AS385" i="1" s="1"/>
  <c r="Y385" i="1"/>
  <c r="AM385" i="1"/>
  <c r="BG385" i="1"/>
  <c r="W385" i="1"/>
  <c r="AO385" i="1"/>
  <c r="P385" i="1"/>
  <c r="N385" i="1"/>
  <c r="AT385" i="1" s="1"/>
  <c r="L385" i="1"/>
  <c r="BF385" i="1"/>
  <c r="J385" i="1"/>
  <c r="AD384" i="1"/>
  <c r="AI384" i="1"/>
  <c r="AN384" i="1" s="1"/>
  <c r="Z384" i="1"/>
  <c r="Y384" i="1"/>
  <c r="AR384" i="1" s="1"/>
  <c r="AM384" i="1"/>
  <c r="BG384" i="1"/>
  <c r="W384" i="1"/>
  <c r="AO384" i="1"/>
  <c r="P384" i="1"/>
  <c r="N384" i="1"/>
  <c r="AT384" i="1" s="1"/>
  <c r="L384" i="1"/>
  <c r="BF384" i="1"/>
  <c r="J384" i="1"/>
  <c r="AD383" i="1"/>
  <c r="AI383" i="1"/>
  <c r="AN383" i="1" s="1"/>
  <c r="Z383" i="1"/>
  <c r="AS383" i="1" s="1"/>
  <c r="Y383" i="1"/>
  <c r="AR383" i="1" s="1"/>
  <c r="AM383" i="1"/>
  <c r="BG383" i="1"/>
  <c r="W383" i="1"/>
  <c r="AO383" i="1"/>
  <c r="P383" i="1"/>
  <c r="N383" i="1"/>
  <c r="AT383" i="1" s="1"/>
  <c r="L383" i="1"/>
  <c r="BF383" i="1"/>
  <c r="J383" i="1"/>
  <c r="AD382" i="1"/>
  <c r="AI382" i="1"/>
  <c r="AP382" i="1" s="1"/>
  <c r="Z382" i="1"/>
  <c r="Y382" i="1"/>
  <c r="AR382" i="1" s="1"/>
  <c r="AM382" i="1"/>
  <c r="BG382" i="1"/>
  <c r="W382" i="1"/>
  <c r="AO382" i="1"/>
  <c r="P382" i="1"/>
  <c r="N382" i="1"/>
  <c r="AT382" i="1" s="1"/>
  <c r="L382" i="1"/>
  <c r="BF382" i="1"/>
  <c r="J382" i="1"/>
  <c r="AD381" i="1"/>
  <c r="AI381" i="1"/>
  <c r="AL381" i="1" s="1"/>
  <c r="Z381" i="1"/>
  <c r="Y381" i="1"/>
  <c r="AR381" i="1" s="1"/>
  <c r="AM381" i="1"/>
  <c r="BG381" i="1"/>
  <c r="W381" i="1"/>
  <c r="AO381" i="1"/>
  <c r="P381" i="1"/>
  <c r="N381" i="1"/>
  <c r="AT381" i="1" s="1"/>
  <c r="L381" i="1"/>
  <c r="BF381" i="1"/>
  <c r="J381" i="1"/>
  <c r="K291" i="7"/>
  <c r="AD380" i="1"/>
  <c r="AI380" i="1"/>
  <c r="AL380" i="1" s="1"/>
  <c r="Z380" i="1"/>
  <c r="AS380" i="1" s="1"/>
  <c r="Y380" i="1"/>
  <c r="AR380" i="1" s="1"/>
  <c r="AM380" i="1"/>
  <c r="BG380" i="1"/>
  <c r="W380" i="1"/>
  <c r="AO380" i="1"/>
  <c r="P380" i="1"/>
  <c r="N380" i="1"/>
  <c r="AT380" i="1" s="1"/>
  <c r="L380" i="1"/>
  <c r="BF380" i="1"/>
  <c r="J380" i="1"/>
  <c r="K290" i="7"/>
  <c r="K289" i="7"/>
  <c r="K288" i="7"/>
  <c r="K287" i="7"/>
  <c r="T286" i="7"/>
  <c r="AD299" i="7" s="1"/>
  <c r="AN299" i="7" s="1"/>
  <c r="S286" i="7"/>
  <c r="AC299" i="7" s="1"/>
  <c r="AM299" i="7" s="1"/>
  <c r="R286" i="7"/>
  <c r="Q286" i="7"/>
  <c r="AA299" i="7" s="1"/>
  <c r="AK299" i="7" s="1"/>
  <c r="P286" i="7"/>
  <c r="Z299" i="7" s="1"/>
  <c r="AJ299" i="7" s="1"/>
  <c r="O286" i="7"/>
  <c r="Y299" i="7" s="1"/>
  <c r="AI299" i="7" s="1"/>
  <c r="N286" i="7"/>
  <c r="X299" i="7" s="1"/>
  <c r="AH299" i="7" s="1"/>
  <c r="M286" i="7"/>
  <c r="W299" i="7" s="1"/>
  <c r="AG299" i="7" s="1"/>
  <c r="L286" i="7"/>
  <c r="V299" i="7" s="1"/>
  <c r="AF299" i="7" s="1"/>
  <c r="K286" i="7"/>
  <c r="T285" i="7"/>
  <c r="S285" i="7"/>
  <c r="R285" i="7"/>
  <c r="Q285" i="7"/>
  <c r="P285" i="7"/>
  <c r="O285" i="7"/>
  <c r="N285" i="7"/>
  <c r="M285" i="7"/>
  <c r="L285" i="7"/>
  <c r="K285" i="7"/>
  <c r="AD379" i="1"/>
  <c r="AI379" i="1"/>
  <c r="AL379" i="1" s="1"/>
  <c r="Z379" i="1"/>
  <c r="Y379" i="1"/>
  <c r="AR379" i="1" s="1"/>
  <c r="AM379" i="1"/>
  <c r="BG379" i="1"/>
  <c r="W379" i="1"/>
  <c r="AO379" i="1"/>
  <c r="P379" i="1"/>
  <c r="N379" i="1"/>
  <c r="AT379" i="1" s="1"/>
  <c r="L379" i="1"/>
  <c r="BF379" i="1"/>
  <c r="J379" i="1"/>
  <c r="AD378" i="1"/>
  <c r="AI378" i="1"/>
  <c r="AP378" i="1" s="1"/>
  <c r="Z378" i="1"/>
  <c r="Y378" i="1"/>
  <c r="AR378" i="1" s="1"/>
  <c r="AM378" i="1"/>
  <c r="BG378" i="1"/>
  <c r="W378" i="1"/>
  <c r="AO378" i="1"/>
  <c r="P378" i="1"/>
  <c r="N378" i="1"/>
  <c r="AT378" i="1" s="1"/>
  <c r="L378" i="1"/>
  <c r="BF378" i="1"/>
  <c r="J378" i="1"/>
  <c r="AD377" i="1"/>
  <c r="AI377" i="1"/>
  <c r="AL377" i="1" s="1"/>
  <c r="Z377" i="1"/>
  <c r="Y377" i="1"/>
  <c r="AR377" i="1" s="1"/>
  <c r="AM377" i="1"/>
  <c r="BG377" i="1"/>
  <c r="W377" i="1"/>
  <c r="AO377" i="1"/>
  <c r="P377" i="1"/>
  <c r="N377" i="1"/>
  <c r="AT377" i="1" s="1"/>
  <c r="L377" i="1"/>
  <c r="BF377" i="1"/>
  <c r="J377" i="1"/>
  <c r="AD376" i="1"/>
  <c r="AI376" i="1"/>
  <c r="AP376" i="1" s="1"/>
  <c r="Z376" i="1"/>
  <c r="Y376" i="1"/>
  <c r="AR376" i="1" s="1"/>
  <c r="AM376" i="1"/>
  <c r="BG376" i="1"/>
  <c r="W376" i="1"/>
  <c r="AO376" i="1"/>
  <c r="P376" i="1"/>
  <c r="N376" i="1"/>
  <c r="AT376" i="1" s="1"/>
  <c r="L376" i="1"/>
  <c r="BF376" i="1"/>
  <c r="J376" i="1"/>
  <c r="AD375" i="1"/>
  <c r="AI375" i="1"/>
  <c r="AL375" i="1" s="1"/>
  <c r="Z375" i="1"/>
  <c r="Y375" i="1"/>
  <c r="AR375" i="1" s="1"/>
  <c r="AM375" i="1"/>
  <c r="BG375" i="1"/>
  <c r="W375" i="1"/>
  <c r="AO375" i="1"/>
  <c r="P375" i="1"/>
  <c r="N375" i="1"/>
  <c r="AT375" i="1" s="1"/>
  <c r="L375" i="1"/>
  <c r="BF375" i="1"/>
  <c r="J375" i="1"/>
  <c r="AD374" i="1"/>
  <c r="AI374" i="1"/>
  <c r="AL374" i="1" s="1"/>
  <c r="Z374" i="1"/>
  <c r="Y374" i="1"/>
  <c r="AR374" i="1" s="1"/>
  <c r="AM374" i="1"/>
  <c r="BG374" i="1"/>
  <c r="W374" i="1"/>
  <c r="AO374" i="1"/>
  <c r="P374" i="1"/>
  <c r="N374" i="1"/>
  <c r="AT374" i="1" s="1"/>
  <c r="L374" i="1"/>
  <c r="BF374" i="1"/>
  <c r="J374" i="1"/>
  <c r="AD373" i="1"/>
  <c r="AI373" i="1"/>
  <c r="AN373" i="1" s="1"/>
  <c r="Z373" i="1"/>
  <c r="Y373" i="1"/>
  <c r="AR373" i="1" s="1"/>
  <c r="AM373" i="1"/>
  <c r="BG373" i="1"/>
  <c r="W373" i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T282" i="7"/>
  <c r="S282" i="7"/>
  <c r="R282" i="7"/>
  <c r="Q282" i="7"/>
  <c r="P282" i="7"/>
  <c r="O282" i="7"/>
  <c r="N282" i="7"/>
  <c r="M282" i="7"/>
  <c r="L282" i="7"/>
  <c r="K282" i="7"/>
  <c r="AD372" i="1"/>
  <c r="AI372" i="1"/>
  <c r="AN372" i="1" s="1"/>
  <c r="Z372" i="1"/>
  <c r="Y372" i="1"/>
  <c r="AR372" i="1" s="1"/>
  <c r="AM372" i="1"/>
  <c r="BG372" i="1"/>
  <c r="W372" i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P278" i="7"/>
  <c r="O278" i="7"/>
  <c r="N278" i="7"/>
  <c r="M278" i="7"/>
  <c r="L278" i="7"/>
  <c r="K278" i="7"/>
  <c r="AD370" i="1"/>
  <c r="AI370" i="1"/>
  <c r="AL370" i="1" s="1"/>
  <c r="Z370" i="1"/>
  <c r="AS370" i="1" s="1"/>
  <c r="Y370" i="1"/>
  <c r="AR370" i="1" s="1"/>
  <c r="AM370" i="1"/>
  <c r="BG370" i="1"/>
  <c r="W370" i="1"/>
  <c r="AO370" i="1"/>
  <c r="P370" i="1"/>
  <c r="N370" i="1"/>
  <c r="AT370" i="1" s="1"/>
  <c r="L370" i="1"/>
  <c r="BF370" i="1"/>
  <c r="J370" i="1"/>
  <c r="AD369" i="1"/>
  <c r="AI369" i="1"/>
  <c r="AN369" i="1" s="1"/>
  <c r="Z369" i="1"/>
  <c r="AS369" i="1" s="1"/>
  <c r="Y369" i="1"/>
  <c r="AM369" i="1"/>
  <c r="BG369" i="1"/>
  <c r="W369" i="1"/>
  <c r="AO369" i="1"/>
  <c r="P369" i="1"/>
  <c r="N369" i="1"/>
  <c r="AT369" i="1" s="1"/>
  <c r="L369" i="1"/>
  <c r="BF369" i="1"/>
  <c r="J369" i="1"/>
  <c r="AD368" i="1"/>
  <c r="AI368" i="1"/>
  <c r="AN368" i="1" s="1"/>
  <c r="Z368" i="1"/>
  <c r="Y368" i="1"/>
  <c r="AR368" i="1" s="1"/>
  <c r="AM368" i="1"/>
  <c r="BG368" i="1"/>
  <c r="W368" i="1"/>
  <c r="AO368" i="1"/>
  <c r="P368" i="1"/>
  <c r="N368" i="1"/>
  <c r="AT368" i="1" s="1"/>
  <c r="L368" i="1"/>
  <c r="BF368" i="1"/>
  <c r="J368" i="1"/>
  <c r="AD367" i="1"/>
  <c r="AI367" i="1"/>
  <c r="AL367" i="1" s="1"/>
  <c r="Z367" i="1"/>
  <c r="AS367" i="1" s="1"/>
  <c r="Y367" i="1"/>
  <c r="AR367" i="1" s="1"/>
  <c r="AM367" i="1"/>
  <c r="BG367" i="1"/>
  <c r="W367" i="1"/>
  <c r="AO367" i="1"/>
  <c r="P367" i="1"/>
  <c r="N367" i="1"/>
  <c r="AT367" i="1" s="1"/>
  <c r="L367" i="1"/>
  <c r="BF367" i="1"/>
  <c r="J367" i="1"/>
  <c r="AE340" i="7" l="1"/>
  <c r="AO340" i="7" s="1"/>
  <c r="AE337" i="7"/>
  <c r="AO337" i="7" s="1"/>
  <c r="AE334" i="7"/>
  <c r="AO334" i="7" s="1"/>
  <c r="AE335" i="7"/>
  <c r="AO335" i="7" s="1"/>
  <c r="AE336" i="7"/>
  <c r="AO336" i="7" s="1"/>
  <c r="AE339" i="7"/>
  <c r="AO339" i="7" s="1"/>
  <c r="AE338" i="7"/>
  <c r="AO338" i="7" s="1"/>
  <c r="S426" i="1"/>
  <c r="S424" i="1"/>
  <c r="S423" i="1"/>
  <c r="S427" i="1"/>
  <c r="S410" i="1"/>
  <c r="S415" i="1"/>
  <c r="S412" i="1"/>
  <c r="AE327" i="7"/>
  <c r="AO327" i="7" s="1"/>
  <c r="AE320" i="7"/>
  <c r="AO320" i="7" s="1"/>
  <c r="AE329" i="7"/>
  <c r="AO329" i="7" s="1"/>
  <c r="AE323" i="7"/>
  <c r="AO323" i="7" s="1"/>
  <c r="AE326" i="7"/>
  <c r="AO326" i="7" s="1"/>
  <c r="AE330" i="7"/>
  <c r="AO330" i="7" s="1"/>
  <c r="AE325" i="7"/>
  <c r="AO325" i="7" s="1"/>
  <c r="AE319" i="7"/>
  <c r="AO319" i="7" s="1"/>
  <c r="AE333" i="7"/>
  <c r="AO333" i="7" s="1"/>
  <c r="AE321" i="7"/>
  <c r="AO321" i="7" s="1"/>
  <c r="AD298" i="7"/>
  <c r="AN298" i="7" s="1"/>
  <c r="AE331" i="7"/>
  <c r="AO331" i="7" s="1"/>
  <c r="AE328" i="7"/>
  <c r="AO328" i="7" s="1"/>
  <c r="AE322" i="7"/>
  <c r="AO322" i="7" s="1"/>
  <c r="AE324" i="7"/>
  <c r="AO324" i="7" s="1"/>
  <c r="AE332" i="7"/>
  <c r="AO332" i="7" s="1"/>
  <c r="S417" i="1"/>
  <c r="S422" i="1"/>
  <c r="AU405" i="1"/>
  <c r="S419" i="1"/>
  <c r="S409" i="1"/>
  <c r="S418" i="1"/>
  <c r="S416" i="1"/>
  <c r="S407" i="1"/>
  <c r="S413" i="1"/>
  <c r="S414" i="1"/>
  <c r="S404" i="1"/>
  <c r="S411" i="1"/>
  <c r="S421" i="1"/>
  <c r="S408" i="1"/>
  <c r="S403" i="1"/>
  <c r="S406" i="1"/>
  <c r="AQ389" i="1"/>
  <c r="S402" i="1"/>
  <c r="W298" i="7"/>
  <c r="AG298" i="7" s="1"/>
  <c r="AD296" i="7"/>
  <c r="AN296" i="7" s="1"/>
  <c r="Y298" i="7"/>
  <c r="AI298" i="7" s="1"/>
  <c r="AD293" i="7"/>
  <c r="AN293" i="7" s="1"/>
  <c r="V296" i="7"/>
  <c r="AF296" i="7" s="1"/>
  <c r="AQ393" i="1"/>
  <c r="AP393" i="1"/>
  <c r="AQ386" i="1"/>
  <c r="AQ391" i="1"/>
  <c r="S401" i="1"/>
  <c r="AQ388" i="1"/>
  <c r="O398" i="1"/>
  <c r="AU398" i="1" s="1"/>
  <c r="O395" i="1"/>
  <c r="AU395" i="1" s="1"/>
  <c r="S400" i="1"/>
  <c r="W292" i="7"/>
  <c r="AG292" i="7" s="1"/>
  <c r="W295" i="7"/>
  <c r="AG295" i="7" s="1"/>
  <c r="V298" i="7"/>
  <c r="AF298" i="7" s="1"/>
  <c r="U292" i="7"/>
  <c r="AA296" i="7"/>
  <c r="AK296" i="7" s="1"/>
  <c r="U290" i="7"/>
  <c r="U298" i="7"/>
  <c r="W291" i="7"/>
  <c r="AG291" i="7" s="1"/>
  <c r="Y294" i="7"/>
  <c r="AI294" i="7" s="1"/>
  <c r="Y297" i="7"/>
  <c r="AI297" i="7" s="1"/>
  <c r="X291" i="7"/>
  <c r="AH291" i="7" s="1"/>
  <c r="V292" i="7"/>
  <c r="AF292" i="7" s="1"/>
  <c r="AD292" i="7"/>
  <c r="AN292" i="7" s="1"/>
  <c r="V295" i="7"/>
  <c r="AF295" i="7" s="1"/>
  <c r="AD295" i="7"/>
  <c r="AN295" i="7" s="1"/>
  <c r="U285" i="7"/>
  <c r="AC298" i="7"/>
  <c r="AM298" i="7" s="1"/>
  <c r="AB293" i="7"/>
  <c r="AL293" i="7" s="1"/>
  <c r="AB296" i="7"/>
  <c r="AL296" i="7" s="1"/>
  <c r="U300" i="7"/>
  <c r="AB297" i="7"/>
  <c r="AL297" i="7" s="1"/>
  <c r="AB294" i="7"/>
  <c r="AL294" i="7" s="1"/>
  <c r="Y295" i="7"/>
  <c r="AI295" i="7" s="1"/>
  <c r="X293" i="7"/>
  <c r="AH293" i="7" s="1"/>
  <c r="U295" i="7"/>
  <c r="U304" i="7"/>
  <c r="Y292" i="7"/>
  <c r="AI292" i="7" s="1"/>
  <c r="W294" i="7"/>
  <c r="AG294" i="7" s="1"/>
  <c r="Y296" i="7"/>
  <c r="AI296" i="7" s="1"/>
  <c r="W297" i="7"/>
  <c r="AG297" i="7" s="1"/>
  <c r="Z298" i="7"/>
  <c r="AJ298" i="7" s="1"/>
  <c r="X298" i="7"/>
  <c r="AH298" i="7" s="1"/>
  <c r="U288" i="7"/>
  <c r="U291" i="7"/>
  <c r="U296" i="7"/>
  <c r="U305" i="7"/>
  <c r="AE318" i="7" s="1"/>
  <c r="AO318" i="7" s="1"/>
  <c r="Z294" i="7"/>
  <c r="AJ294" i="7" s="1"/>
  <c r="Z297" i="7"/>
  <c r="AJ297" i="7" s="1"/>
  <c r="Y291" i="7"/>
  <c r="AI291" i="7" s="1"/>
  <c r="X292" i="7"/>
  <c r="AH292" i="7" s="1"/>
  <c r="W293" i="7"/>
  <c r="AG293" i="7" s="1"/>
  <c r="AC294" i="7"/>
  <c r="AM294" i="7" s="1"/>
  <c r="W296" i="7"/>
  <c r="AG296" i="7" s="1"/>
  <c r="V294" i="7"/>
  <c r="AF294" i="7" s="1"/>
  <c r="V291" i="7"/>
  <c r="AF291" i="7" s="1"/>
  <c r="AB292" i="7"/>
  <c r="AL292" i="7" s="1"/>
  <c r="X297" i="7"/>
  <c r="AH297" i="7" s="1"/>
  <c r="Y293" i="7"/>
  <c r="AI293" i="7" s="1"/>
  <c r="X295" i="7"/>
  <c r="AH295" i="7" s="1"/>
  <c r="AC293" i="7"/>
  <c r="AM293" i="7" s="1"/>
  <c r="AC296" i="7"/>
  <c r="AM296" i="7" s="1"/>
  <c r="AD291" i="7"/>
  <c r="AN291" i="7" s="1"/>
  <c r="AA298" i="7"/>
  <c r="AK298" i="7" s="1"/>
  <c r="Z291" i="7"/>
  <c r="AJ291" i="7" s="1"/>
  <c r="V293" i="7"/>
  <c r="AF293" i="7" s="1"/>
  <c r="U302" i="7"/>
  <c r="AD294" i="7"/>
  <c r="AN294" i="7" s="1"/>
  <c r="AA291" i="7"/>
  <c r="AK291" i="7" s="1"/>
  <c r="U294" i="7"/>
  <c r="U303" i="7"/>
  <c r="U293" i="7"/>
  <c r="X294" i="7"/>
  <c r="AH294" i="7" s="1"/>
  <c r="AC297" i="7"/>
  <c r="AM297" i="7" s="1"/>
  <c r="X296" i="7"/>
  <c r="AH296" i="7" s="1"/>
  <c r="AB291" i="7"/>
  <c r="AL291" i="7" s="1"/>
  <c r="Z292" i="7"/>
  <c r="AJ292" i="7" s="1"/>
  <c r="Z295" i="7"/>
  <c r="AJ295" i="7" s="1"/>
  <c r="V297" i="7"/>
  <c r="AF297" i="7" s="1"/>
  <c r="AD297" i="7"/>
  <c r="AN297" i="7" s="1"/>
  <c r="U287" i="7"/>
  <c r="AB299" i="7"/>
  <c r="AL299" i="7" s="1"/>
  <c r="AC291" i="7"/>
  <c r="AM291" i="7" s="1"/>
  <c r="Z293" i="7"/>
  <c r="AJ293" i="7" s="1"/>
  <c r="Z296" i="7"/>
  <c r="AJ296" i="7" s="1"/>
  <c r="U289" i="7"/>
  <c r="U297" i="7"/>
  <c r="AA294" i="7"/>
  <c r="AK294" i="7" s="1"/>
  <c r="AA297" i="7"/>
  <c r="AK297" i="7" s="1"/>
  <c r="U301" i="7"/>
  <c r="AB295" i="7"/>
  <c r="AL295" i="7" s="1"/>
  <c r="AA292" i="7"/>
  <c r="AK292" i="7" s="1"/>
  <c r="AA295" i="7"/>
  <c r="AK295" i="7" s="1"/>
  <c r="AC292" i="7"/>
  <c r="AM292" i="7" s="1"/>
  <c r="AA293" i="7"/>
  <c r="AK293" i="7" s="1"/>
  <c r="AC295" i="7"/>
  <c r="AM295" i="7" s="1"/>
  <c r="AB298" i="7"/>
  <c r="AL298" i="7" s="1"/>
  <c r="U299" i="7"/>
  <c r="O397" i="1"/>
  <c r="O396" i="1"/>
  <c r="AP391" i="1"/>
  <c r="AL391" i="1"/>
  <c r="O399" i="1"/>
  <c r="AP392" i="1"/>
  <c r="AG390" i="1"/>
  <c r="AQ392" i="1"/>
  <c r="O392" i="1"/>
  <c r="AU392" i="1" s="1"/>
  <c r="O394" i="1"/>
  <c r="AU394" i="1" s="1"/>
  <c r="AG389" i="1"/>
  <c r="AQ390" i="1"/>
  <c r="AG394" i="1"/>
  <c r="AA390" i="1"/>
  <c r="AA391" i="1"/>
  <c r="AN393" i="1"/>
  <c r="O393" i="1"/>
  <c r="AU393" i="1" s="1"/>
  <c r="AN388" i="1"/>
  <c r="AP389" i="1"/>
  <c r="AG391" i="1"/>
  <c r="AG392" i="1"/>
  <c r="AL382" i="1"/>
  <c r="O388" i="1"/>
  <c r="AU388" i="1" s="1"/>
  <c r="AL388" i="1"/>
  <c r="AL389" i="1"/>
  <c r="O390" i="1"/>
  <c r="AU390" i="1" s="1"/>
  <c r="AP390" i="1"/>
  <c r="AL390" i="1"/>
  <c r="O391" i="1"/>
  <c r="AU391" i="1" s="1"/>
  <c r="AS390" i="1"/>
  <c r="AN392" i="1"/>
  <c r="AQ394" i="1"/>
  <c r="O389" i="1"/>
  <c r="AU389" i="1" s="1"/>
  <c r="AG393" i="1"/>
  <c r="AA394" i="1"/>
  <c r="AP386" i="1"/>
  <c r="AG388" i="1"/>
  <c r="AE389" i="1"/>
  <c r="AF389" i="1" s="1"/>
  <c r="AE390" i="1"/>
  <c r="AF390" i="1" s="1"/>
  <c r="AA392" i="1"/>
  <c r="AS392" i="1"/>
  <c r="AA393" i="1"/>
  <c r="AA388" i="1"/>
  <c r="AR388" i="1"/>
  <c r="AA389" i="1"/>
  <c r="AS391" i="1"/>
  <c r="AP394" i="1"/>
  <c r="AE394" i="1"/>
  <c r="AF394" i="1" s="1"/>
  <c r="AN394" i="1"/>
  <c r="R394" i="1"/>
  <c r="U282" i="7"/>
  <c r="U286" i="7"/>
  <c r="AE393" i="1"/>
  <c r="AF393" i="1" s="1"/>
  <c r="R393" i="1"/>
  <c r="AE392" i="1"/>
  <c r="AF392" i="1" s="1"/>
  <c r="R392" i="1"/>
  <c r="AE391" i="1"/>
  <c r="AF391" i="1" s="1"/>
  <c r="R391" i="1"/>
  <c r="R390" i="1"/>
  <c r="R389" i="1"/>
  <c r="AE388" i="1"/>
  <c r="AF388" i="1" s="1"/>
  <c r="R388" i="1"/>
  <c r="O387" i="1"/>
  <c r="AU387" i="1" s="1"/>
  <c r="AA386" i="1"/>
  <c r="AQ368" i="1"/>
  <c r="O381" i="1"/>
  <c r="AU381" i="1" s="1"/>
  <c r="AA385" i="1"/>
  <c r="AA384" i="1"/>
  <c r="AL385" i="1"/>
  <c r="AL386" i="1"/>
  <c r="R385" i="1"/>
  <c r="AQ376" i="1"/>
  <c r="AQ381" i="1"/>
  <c r="AQ373" i="1"/>
  <c r="AQ380" i="1"/>
  <c r="AL383" i="1"/>
  <c r="AS384" i="1"/>
  <c r="AQ385" i="1"/>
  <c r="AA382" i="1"/>
  <c r="AQ384" i="1"/>
  <c r="AR385" i="1"/>
  <c r="AA378" i="1"/>
  <c r="AP381" i="1"/>
  <c r="AG383" i="1"/>
  <c r="AP384" i="1"/>
  <c r="AP375" i="1"/>
  <c r="O383" i="1"/>
  <c r="AU383" i="1" s="1"/>
  <c r="AQ379" i="1"/>
  <c r="AE380" i="1"/>
  <c r="AF380" i="1" s="1"/>
  <c r="AN381" i="1"/>
  <c r="AL384" i="1"/>
  <c r="AG386" i="1"/>
  <c r="AG382" i="1"/>
  <c r="AS386" i="1"/>
  <c r="O384" i="1"/>
  <c r="AU384" i="1" s="1"/>
  <c r="O386" i="1"/>
  <c r="AU386" i="1" s="1"/>
  <c r="AP385" i="1"/>
  <c r="AQ374" i="1"/>
  <c r="AS382" i="1"/>
  <c r="O385" i="1"/>
  <c r="AU385" i="1" s="1"/>
  <c r="AN380" i="1"/>
  <c r="AG381" i="1"/>
  <c r="AG384" i="1"/>
  <c r="AG385" i="1"/>
  <c r="O375" i="1"/>
  <c r="AU375" i="1" s="1"/>
  <c r="AA381" i="1"/>
  <c r="AS381" i="1"/>
  <c r="O382" i="1"/>
  <c r="AU382" i="1" s="1"/>
  <c r="AN382" i="1"/>
  <c r="AE385" i="1"/>
  <c r="AF385" i="1" s="1"/>
  <c r="AA387" i="1"/>
  <c r="AE387" i="1"/>
  <c r="AF387" i="1" s="1"/>
  <c r="AG387" i="1"/>
  <c r="AE377" i="1"/>
  <c r="AF377" i="1" s="1"/>
  <c r="AQ367" i="1"/>
  <c r="AA383" i="1"/>
  <c r="U283" i="7"/>
  <c r="AN387" i="1"/>
  <c r="AQ387" i="1"/>
  <c r="AP387" i="1"/>
  <c r="R387" i="1"/>
  <c r="AE386" i="1"/>
  <c r="AF386" i="1" s="1"/>
  <c r="R386" i="1"/>
  <c r="AE384" i="1"/>
  <c r="AF384" i="1" s="1"/>
  <c r="R384" i="1"/>
  <c r="AE383" i="1"/>
  <c r="AF383" i="1" s="1"/>
  <c r="AQ383" i="1"/>
  <c r="AP383" i="1"/>
  <c r="R383" i="1"/>
  <c r="AE382" i="1"/>
  <c r="AF382" i="1" s="1"/>
  <c r="AQ382" i="1"/>
  <c r="R382" i="1"/>
  <c r="AE381" i="1"/>
  <c r="AF381" i="1" s="1"/>
  <c r="R381" i="1"/>
  <c r="AL376" i="1"/>
  <c r="AQ377" i="1"/>
  <c r="O380" i="1"/>
  <c r="AU380" i="1" s="1"/>
  <c r="AN378" i="1"/>
  <c r="AQ375" i="1"/>
  <c r="AN375" i="1"/>
  <c r="AA379" i="1"/>
  <c r="AG367" i="1"/>
  <c r="AA374" i="1"/>
  <c r="AG379" i="1"/>
  <c r="AA373" i="1"/>
  <c r="AA377" i="1"/>
  <c r="AA376" i="1"/>
  <c r="AG373" i="1"/>
  <c r="AN376" i="1"/>
  <c r="AG372" i="1"/>
  <c r="AG377" i="1"/>
  <c r="AQ378" i="1"/>
  <c r="AE374" i="1"/>
  <c r="AF374" i="1" s="1"/>
  <c r="AL368" i="1"/>
  <c r="O376" i="1"/>
  <c r="AU376" i="1" s="1"/>
  <c r="O374" i="1"/>
  <c r="AU374" i="1" s="1"/>
  <c r="O377" i="1"/>
  <c r="AU377" i="1" s="1"/>
  <c r="O378" i="1"/>
  <c r="AU378" i="1" s="1"/>
  <c r="AP380" i="1"/>
  <c r="AA369" i="1"/>
  <c r="AL378" i="1"/>
  <c r="AS378" i="1"/>
  <c r="AA375" i="1"/>
  <c r="AS375" i="1"/>
  <c r="AP377" i="1"/>
  <c r="AS377" i="1"/>
  <c r="AP379" i="1"/>
  <c r="AQ372" i="1"/>
  <c r="AS374" i="1"/>
  <c r="AN377" i="1"/>
  <c r="AN379" i="1"/>
  <c r="AS376" i="1"/>
  <c r="O373" i="1"/>
  <c r="AU373" i="1" s="1"/>
  <c r="AL369" i="1"/>
  <c r="AG370" i="1"/>
  <c r="AP374" i="1"/>
  <c r="AG380" i="1"/>
  <c r="O379" i="1"/>
  <c r="AU379" i="1" s="1"/>
  <c r="AG369" i="1"/>
  <c r="AQ369" i="1"/>
  <c r="AN374" i="1"/>
  <c r="AG376" i="1"/>
  <c r="AG378" i="1"/>
  <c r="AA380" i="1"/>
  <c r="AL372" i="1"/>
  <c r="AG375" i="1"/>
  <c r="AS379" i="1"/>
  <c r="R380" i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AE317" i="7" l="1"/>
  <c r="AO317" i="7" s="1"/>
  <c r="AE315" i="7"/>
  <c r="AO315" i="7" s="1"/>
  <c r="AE313" i="7"/>
  <c r="AO313" i="7" s="1"/>
  <c r="AE316" i="7"/>
  <c r="AO316" i="7" s="1"/>
  <c r="AE314" i="7"/>
  <c r="AO314" i="7" s="1"/>
  <c r="AE308" i="7"/>
  <c r="AO308" i="7" s="1"/>
  <c r="AE311" i="7"/>
  <c r="AO311" i="7" s="1"/>
  <c r="AE306" i="7"/>
  <c r="AO306" i="7" s="1"/>
  <c r="AE312" i="7"/>
  <c r="AO312" i="7" s="1"/>
  <c r="AE310" i="7"/>
  <c r="AO310" i="7" s="1"/>
  <c r="AE307" i="7"/>
  <c r="AO307" i="7" s="1"/>
  <c r="AE309" i="7"/>
  <c r="AO309" i="7" s="1"/>
  <c r="S391" i="1"/>
  <c r="S392" i="1"/>
  <c r="S393" i="1"/>
  <c r="S389" i="1"/>
  <c r="S398" i="1"/>
  <c r="S395" i="1"/>
  <c r="AE299" i="7"/>
  <c r="AO299" i="7" s="1"/>
  <c r="AE295" i="7"/>
  <c r="AO295" i="7" s="1"/>
  <c r="AE292" i="7"/>
  <c r="AO292" i="7" s="1"/>
  <c r="AE296" i="7"/>
  <c r="AO296" i="7" s="1"/>
  <c r="AE298" i="7"/>
  <c r="AO298" i="7" s="1"/>
  <c r="AE293" i="7"/>
  <c r="AO293" i="7" s="1"/>
  <c r="AE300" i="7"/>
  <c r="AO300" i="7" s="1"/>
  <c r="AE302" i="7"/>
  <c r="AO302" i="7" s="1"/>
  <c r="AE297" i="7"/>
  <c r="AO297" i="7" s="1"/>
  <c r="AE294" i="7"/>
  <c r="AO294" i="7" s="1"/>
  <c r="AE301" i="7"/>
  <c r="AO301" i="7" s="1"/>
  <c r="AE303" i="7"/>
  <c r="AO303" i="7" s="1"/>
  <c r="AE305" i="7"/>
  <c r="AO305" i="7" s="1"/>
  <c r="AE304" i="7"/>
  <c r="AO304" i="7" s="1"/>
  <c r="AU399" i="1"/>
  <c r="S399" i="1"/>
  <c r="AU396" i="1"/>
  <c r="S396" i="1"/>
  <c r="AU397" i="1"/>
  <c r="S397" i="1"/>
  <c r="S384" i="1"/>
  <c r="S390" i="1"/>
  <c r="S387" i="1"/>
  <c r="S394" i="1"/>
  <c r="S388" i="1"/>
  <c r="S374" i="1"/>
  <c r="S381" i="1"/>
  <c r="S376" i="1"/>
  <c r="S382" i="1"/>
  <c r="S373" i="1"/>
  <c r="S386" i="1"/>
  <c r="S383" i="1"/>
  <c r="S380" i="1"/>
  <c r="S385" i="1"/>
  <c r="S375" i="1"/>
  <c r="S378" i="1"/>
  <c r="S377" i="1"/>
  <c r="S379" i="1"/>
  <c r="T277" i="7"/>
  <c r="AD290" i="7" s="1"/>
  <c r="AN290" i="7" s="1"/>
  <c r="S277" i="7"/>
  <c r="AC290" i="7" s="1"/>
  <c r="AM290" i="7" s="1"/>
  <c r="R277" i="7"/>
  <c r="AB290" i="7" s="1"/>
  <c r="AL290" i="7" s="1"/>
  <c r="Q277" i="7"/>
  <c r="AA290" i="7" s="1"/>
  <c r="AK290" i="7" s="1"/>
  <c r="P277" i="7"/>
  <c r="Z290" i="7" s="1"/>
  <c r="AJ290" i="7" s="1"/>
  <c r="O277" i="7"/>
  <c r="Y290" i="7" s="1"/>
  <c r="AI290" i="7" s="1"/>
  <c r="N277" i="7"/>
  <c r="X290" i="7" s="1"/>
  <c r="AH290" i="7" s="1"/>
  <c r="M277" i="7"/>
  <c r="W290" i="7" s="1"/>
  <c r="AG290" i="7" s="1"/>
  <c r="L277" i="7"/>
  <c r="V290" i="7" s="1"/>
  <c r="AF290" i="7" s="1"/>
  <c r="K277" i="7"/>
  <c r="U278" i="7" s="1"/>
  <c r="AE291" i="7" s="1"/>
  <c r="AO291" i="7" s="1"/>
  <c r="T276" i="7"/>
  <c r="S276" i="7"/>
  <c r="R276" i="7"/>
  <c r="Q276" i="7"/>
  <c r="P276" i="7"/>
  <c r="O276" i="7"/>
  <c r="N276" i="7"/>
  <c r="M276" i="7"/>
  <c r="L276" i="7"/>
  <c r="K276" i="7"/>
  <c r="T275" i="7"/>
  <c r="S275" i="7"/>
  <c r="R275" i="7"/>
  <c r="Q275" i="7"/>
  <c r="P275" i="7"/>
  <c r="O275" i="7"/>
  <c r="N275" i="7"/>
  <c r="M275" i="7"/>
  <c r="L275" i="7"/>
  <c r="K275" i="7"/>
  <c r="T274" i="7"/>
  <c r="S274" i="7"/>
  <c r="R274" i="7"/>
  <c r="Q274" i="7"/>
  <c r="P274" i="7"/>
  <c r="O274" i="7"/>
  <c r="N274" i="7"/>
  <c r="M274" i="7"/>
  <c r="L274" i="7"/>
  <c r="K274" i="7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T273" i="7"/>
  <c r="S273" i="7"/>
  <c r="R273" i="7"/>
  <c r="Q273" i="7"/>
  <c r="P273" i="7"/>
  <c r="O273" i="7"/>
  <c r="N273" i="7"/>
  <c r="M273" i="7"/>
  <c r="L273" i="7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M271" i="7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Z360" i="1"/>
  <c r="Y360" i="1"/>
  <c r="AM360" i="1"/>
  <c r="BG360" i="1"/>
  <c r="W360" i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M270" i="7"/>
  <c r="L270" i="7"/>
  <c r="K270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W289" i="7" l="1"/>
  <c r="AG289" i="7" s="1"/>
  <c r="X289" i="7"/>
  <c r="AH289" i="7" s="1"/>
  <c r="Y288" i="7"/>
  <c r="AI288" i="7" s="1"/>
  <c r="AB287" i="7"/>
  <c r="AL287" i="7" s="1"/>
  <c r="Z288" i="7"/>
  <c r="AJ288" i="7" s="1"/>
  <c r="Y289" i="7"/>
  <c r="AI289" i="7" s="1"/>
  <c r="Z289" i="7"/>
  <c r="AJ289" i="7" s="1"/>
  <c r="Y287" i="7"/>
  <c r="AI287" i="7" s="1"/>
  <c r="W288" i="7"/>
  <c r="AG288" i="7" s="1"/>
  <c r="AC289" i="7"/>
  <c r="AM289" i="7" s="1"/>
  <c r="Z287" i="7"/>
  <c r="AJ287" i="7" s="1"/>
  <c r="X288" i="7"/>
  <c r="AH288" i="7" s="1"/>
  <c r="V289" i="7"/>
  <c r="AF289" i="7" s="1"/>
  <c r="AD289" i="7"/>
  <c r="AN289" i="7" s="1"/>
  <c r="AA287" i="7"/>
  <c r="AK287" i="7" s="1"/>
  <c r="AA288" i="7"/>
  <c r="AK288" i="7" s="1"/>
  <c r="V287" i="7"/>
  <c r="AF287" i="7" s="1"/>
  <c r="W287" i="7"/>
  <c r="AG287" i="7" s="1"/>
  <c r="AC288" i="7"/>
  <c r="AM288" i="7" s="1"/>
  <c r="AA289" i="7"/>
  <c r="AK289" i="7" s="1"/>
  <c r="AC287" i="7"/>
  <c r="AM287" i="7" s="1"/>
  <c r="AD287" i="7"/>
  <c r="AN287" i="7" s="1"/>
  <c r="AB288" i="7"/>
  <c r="AL288" i="7" s="1"/>
  <c r="V286" i="7"/>
  <c r="AF286" i="7" s="1"/>
  <c r="AD286" i="7"/>
  <c r="AN286" i="7" s="1"/>
  <c r="X287" i="7"/>
  <c r="AH287" i="7" s="1"/>
  <c r="V288" i="7"/>
  <c r="AF288" i="7" s="1"/>
  <c r="AD288" i="7"/>
  <c r="AN288" i="7" s="1"/>
  <c r="AB289" i="7"/>
  <c r="AL289" i="7" s="1"/>
  <c r="U274" i="7"/>
  <c r="W286" i="7"/>
  <c r="AG286" i="7" s="1"/>
  <c r="AQ360" i="1"/>
  <c r="X285" i="7"/>
  <c r="AH285" i="7" s="1"/>
  <c r="Z285" i="7"/>
  <c r="AJ285" i="7" s="1"/>
  <c r="AA285" i="7"/>
  <c r="AK285" i="7" s="1"/>
  <c r="Y286" i="7"/>
  <c r="AI286" i="7" s="1"/>
  <c r="AB285" i="7"/>
  <c r="AL285" i="7" s="1"/>
  <c r="Z286" i="7"/>
  <c r="AJ286" i="7" s="1"/>
  <c r="Z282" i="7"/>
  <c r="AJ282" i="7" s="1"/>
  <c r="X283" i="7"/>
  <c r="AH283" i="7" s="1"/>
  <c r="W284" i="7"/>
  <c r="AG284" i="7" s="1"/>
  <c r="AC285" i="7"/>
  <c r="AM285" i="7" s="1"/>
  <c r="AA286" i="7"/>
  <c r="AK286" i="7" s="1"/>
  <c r="Y285" i="7"/>
  <c r="AI285" i="7" s="1"/>
  <c r="X286" i="7"/>
  <c r="AH286" i="7" s="1"/>
  <c r="X284" i="7"/>
  <c r="AH284" i="7" s="1"/>
  <c r="V285" i="7"/>
  <c r="AF285" i="7" s="1"/>
  <c r="AD285" i="7"/>
  <c r="AN285" i="7" s="1"/>
  <c r="AB286" i="7"/>
  <c r="AL286" i="7" s="1"/>
  <c r="W285" i="7"/>
  <c r="AG285" i="7" s="1"/>
  <c r="AC286" i="7"/>
  <c r="AM286" i="7" s="1"/>
  <c r="O371" i="1"/>
  <c r="AU371" i="1" s="1"/>
  <c r="O370" i="1"/>
  <c r="AU370" i="1" s="1"/>
  <c r="O367" i="1"/>
  <c r="S367" i="1" s="1"/>
  <c r="O369" i="1"/>
  <c r="AU369" i="1" s="1"/>
  <c r="V282" i="7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O368" i="1"/>
  <c r="AQ356" i="1"/>
  <c r="AU372" i="1"/>
  <c r="S372" i="1"/>
  <c r="AA353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AE290" i="7" s="1"/>
  <c r="AO290" i="7" s="1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8" i="7" l="1"/>
  <c r="AO288" i="7" s="1"/>
  <c r="AE287" i="7"/>
  <c r="AO287" i="7" s="1"/>
  <c r="AC268" i="7"/>
  <c r="AM268" i="7" s="1"/>
  <c r="AE289" i="7"/>
  <c r="AO289" i="7" s="1"/>
  <c r="AU367" i="1"/>
  <c r="S371" i="1"/>
  <c r="AE285" i="7"/>
  <c r="AO285" i="7" s="1"/>
  <c r="AE286" i="7"/>
  <c r="AO286" i="7" s="1"/>
  <c r="AE284" i="7"/>
  <c r="AO284" i="7" s="1"/>
  <c r="S370" i="1"/>
  <c r="S369" i="1"/>
  <c r="AE282" i="7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S345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AE268" i="7" l="1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U240" i="7" l="1"/>
  <c r="AB261" i="7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S305" i="1" l="1"/>
  <c r="AL298" i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E381" i="1" s="1"/>
  <c r="BE382" i="1" s="1"/>
  <c r="BE383" i="1" s="1"/>
  <c r="BE384" i="1" s="1"/>
  <c r="BE385" i="1" s="1"/>
  <c r="BE386" i="1" s="1"/>
  <c r="BE387" i="1" s="1"/>
  <c r="BE388" i="1" s="1"/>
  <c r="BE389" i="1" s="1"/>
  <c r="BE390" i="1" s="1"/>
  <c r="BE391" i="1" s="1"/>
  <c r="BE392" i="1" s="1"/>
  <c r="BE393" i="1" s="1"/>
  <c r="BE394" i="1" s="1"/>
  <c r="BE395" i="1" s="1"/>
  <c r="BE396" i="1" s="1"/>
  <c r="BE397" i="1" s="1"/>
  <c r="BE398" i="1" s="1"/>
  <c r="BE399" i="1" s="1"/>
  <c r="BE400" i="1" s="1"/>
  <c r="BE401" i="1" s="1"/>
  <c r="BE402" i="1" s="1"/>
  <c r="BE403" i="1" s="1"/>
  <c r="BE404" i="1" s="1"/>
  <c r="BE405" i="1" s="1"/>
  <c r="BE406" i="1" s="1"/>
  <c r="BE407" i="1" s="1"/>
  <c r="BE408" i="1" s="1"/>
  <c r="BE409" i="1" s="1"/>
  <c r="BE410" i="1" s="1"/>
  <c r="BE411" i="1" s="1"/>
  <c r="BE412" i="1" s="1"/>
  <c r="BE413" i="1" s="1"/>
  <c r="BE414" i="1" s="1"/>
  <c r="BE415" i="1" s="1"/>
  <c r="BE416" i="1" s="1"/>
  <c r="BE417" i="1" s="1"/>
  <c r="BE418" i="1" s="1"/>
  <c r="BE419" i="1" s="1"/>
  <c r="BE420" i="1" s="1"/>
  <c r="BE421" i="1" s="1"/>
  <c r="BE422" i="1" s="1"/>
  <c r="BE423" i="1" s="1"/>
  <c r="BE424" i="1" s="1"/>
  <c r="BE425" i="1" s="1"/>
  <c r="BE426" i="1" s="1"/>
  <c r="BE427" i="1" s="1"/>
  <c r="BE428" i="1" s="1"/>
  <c r="BE429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295" i="1" l="1"/>
  <c r="S191" i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F207" i="1" s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<sst xmlns="http://schemas.openxmlformats.org/spreadsheetml/2006/main" count="202" uniqueCount="142">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</sst>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0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'TS_COVID-19_BG'!$E$2:$E$436</c:f>
              <c:numCache>
                <c:formatCode>d\.m\.yy;@</c:formatCode>
                <c:ptCount val="43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</c:numCache>
            </c:numRef>
          </c:cat>
          <c:val>
            <c:numRef>
              <c:f>'TS_COVID-19_BG'!$AA$2:$AA$436</c:f>
              <c:numCache>
                <c:formatCode>General</c:formatCode>
                <c:ptCount val="435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  <c:pt idx="379" formatCode="0.00">
                  <c:v>3.2587266612547836</c:v>
                </c:pt>
                <c:pt idx="380" formatCode="0.00">
                  <c:v>3.1937560275416601</c:v>
                </c:pt>
                <c:pt idx="381" formatCode="0.00">
                  <c:v>3.0586032741205154</c:v>
                </c:pt>
                <c:pt idx="382" formatCode="0.00">
                  <c:v>2.9745251067589455</c:v>
                </c:pt>
                <c:pt idx="383" formatCode="0.00">
                  <c:v>2.929509957854723</c:v>
                </c:pt>
                <c:pt idx="384" formatCode="0.00">
                  <c:v>2.8456272532101914</c:v>
                </c:pt>
                <c:pt idx="385" formatCode="0.00">
                  <c:v>2.8381303615810149</c:v>
                </c:pt>
                <c:pt idx="386" formatCode="0.00">
                  <c:v>2.8388716232369111</c:v>
                </c:pt>
                <c:pt idx="387" formatCode="0.00">
                  <c:v>2.8787757711363273</c:v>
                </c:pt>
                <c:pt idx="388" formatCode="0.00">
                  <c:v>2.9277596445003735</c:v>
                </c:pt>
                <c:pt idx="389" formatCode="0.00">
                  <c:v>2.913652091852784</c:v>
                </c:pt>
                <c:pt idx="390" formatCode="0.00">
                  <c:v>2.9594460929772501</c:v>
                </c:pt>
                <c:pt idx="391" formatCode="0.00">
                  <c:v>2.9880359516676256</c:v>
                </c:pt>
                <c:pt idx="392" formatCode="0.00">
                  <c:v>3.0956829184997687</c:v>
                </c:pt>
                <c:pt idx="393" formatCode="0.00">
                  <c:v>3.1668549298047446</c:v>
                </c:pt>
                <c:pt idx="394" formatCode="0.00">
                  <c:v>3.2632890195838185</c:v>
                </c:pt>
                <c:pt idx="395" formatCode="0.00">
                  <c:v>3.3477411578903618</c:v>
                </c:pt>
                <c:pt idx="396" formatCode="0.00">
                  <c:v>3.4268439633849859</c:v>
                </c:pt>
                <c:pt idx="397" formatCode="0.00">
                  <c:v>3.5831604426002763</c:v>
                </c:pt>
                <c:pt idx="398" formatCode="0.00">
                  <c:v>3.7978908022960889</c:v>
                </c:pt>
                <c:pt idx="399" formatCode="0.00">
                  <c:v>3.8870226914375814</c:v>
                </c:pt>
                <c:pt idx="400" formatCode="0.00">
                  <c:v>3.9500462534690106</c:v>
                </c:pt>
                <c:pt idx="401" formatCode="0.00">
                  <c:v>4.0750029857876502</c:v>
                </c:pt>
                <c:pt idx="402" formatCode="0.00">
                  <c:v>4.2338455327631017</c:v>
                </c:pt>
                <c:pt idx="403" formatCode="0.00">
                  <c:v>4.4118809793637821</c:v>
                </c:pt>
                <c:pt idx="404" formatCode="0.00">
                  <c:v>4.5726519185376295</c:v>
                </c:pt>
                <c:pt idx="405" formatCode="0.00">
                  <c:v>4.8108374099053464</c:v>
                </c:pt>
                <c:pt idx="406" formatCode="0.00">
                  <c:v>4.8391882269166864</c:v>
                </c:pt>
                <c:pt idx="407" formatCode="0.00">
                  <c:v>4.8109759750763885</c:v>
                </c:pt>
                <c:pt idx="408" formatCode="0.00">
                  <c:v>5.0882463387157344</c:v>
                </c:pt>
                <c:pt idx="409" formatCode="0.00">
                  <c:v>5.3248136315228969</c:v>
                </c:pt>
                <c:pt idx="410" formatCode="0.00">
                  <c:v>5.5590650663297536</c:v>
                </c:pt>
                <c:pt idx="411" formatCode="0.00">
                  <c:v>5.6984348592842977</c:v>
                </c:pt>
                <c:pt idx="412" formatCode="0.00">
                  <c:v>5.8109711748267809</c:v>
                </c:pt>
                <c:pt idx="413" formatCode="0.00">
                  <c:v>5.8977668270170911</c:v>
                </c:pt>
                <c:pt idx="414" formatCode="0.00">
                  <c:v>5.8376132042184494</c:v>
                </c:pt>
                <c:pt idx="415" formatCode="0.00">
                  <c:v>6.1381709741550692</c:v>
                </c:pt>
                <c:pt idx="416" formatCode="0.00">
                  <c:v>6.2299349240780915</c:v>
                </c:pt>
                <c:pt idx="417" formatCode="0.00">
                  <c:v>6.4202600958247773</c:v>
                </c:pt>
                <c:pt idx="418" formatCode="0.00">
                  <c:v>6.6246959507797962</c:v>
                </c:pt>
                <c:pt idx="419" formatCode="0.00">
                  <c:v>6.6639306417688404</c:v>
                </c:pt>
                <c:pt idx="420" formatCode="0.00">
                  <c:v>6.9162738971561719</c:v>
                </c:pt>
                <c:pt idx="421" formatCode="0.00">
                  <c:v>6.8941689257428367</c:v>
                </c:pt>
                <c:pt idx="422" formatCode="0.00">
                  <c:v>6.6784244562022339</c:v>
                </c:pt>
                <c:pt idx="423" formatCode="0.00">
                  <c:v>7.1395851056868009</c:v>
                </c:pt>
                <c:pt idx="424" formatCode="0.00">
                  <c:v>7.7444012337401098</c:v>
                </c:pt>
                <c:pt idx="425" formatCode="0.00">
                  <c:v>7.8313253012048198</c:v>
                </c:pt>
                <c:pt idx="426" formatCode="0.00">
                  <c:v>8.0345637838247548</c:v>
                </c:pt>
                <c:pt idx="427" formatCode="0.00">
                  <c:v>8.1097892854365909</c:v>
                </c:pt>
                <c:pt idx="428" formatCode="0.00">
                  <c:v>8.0459770114942533</c:v>
                </c:pt>
                <c:pt idx="429" formatCode="0.00">
                  <c:v>7.8529240495799009</c:v>
                </c:pt>
                <c:pt idx="430" formatCode="0.00">
                  <c:v>8.3454018826937002</c:v>
                </c:pt>
                <c:pt idx="431" formatCode="0.00">
                  <c:v>8.4471568342536081</c:v>
                </c:pt>
                <c:pt idx="432" formatCode="0.00">
                  <c:v>8.6113427856547116</c:v>
                </c:pt>
                <c:pt idx="433" formatCode="0.00">
                  <c:v>8.9236625079297944</c:v>
                </c:pt>
                <c:pt idx="434" formatCode="0.00">
                  <c:v>8.7656334964654707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'TS_COVID-19_BG'!$BG$206:$BG$436</c:f>
              <c:numCache>
                <c:formatCode>General</c:formatCode>
                <c:ptCount val="231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  <c:pt idx="175">
                  <c:v>12019</c:v>
                </c:pt>
                <c:pt idx="176">
                  <c:v>12188</c:v>
                </c:pt>
                <c:pt idx="177">
                  <c:v>12307</c:v>
                </c:pt>
                <c:pt idx="178">
                  <c:v>12413</c:v>
                </c:pt>
                <c:pt idx="179">
                  <c:v>12512</c:v>
                </c:pt>
                <c:pt idx="180">
                  <c:v>12601</c:v>
                </c:pt>
                <c:pt idx="181">
                  <c:v>12650</c:v>
                </c:pt>
                <c:pt idx="182">
                  <c:v>12710</c:v>
                </c:pt>
                <c:pt idx="183">
                  <c:v>12913</c:v>
                </c:pt>
                <c:pt idx="184">
                  <c:v>13068</c:v>
                </c:pt>
                <c:pt idx="185">
                  <c:v>13197</c:v>
                </c:pt>
                <c:pt idx="186">
                  <c:v>13313</c:v>
                </c:pt>
                <c:pt idx="187">
                  <c:v>13438</c:v>
                </c:pt>
                <c:pt idx="188">
                  <c:v>13507</c:v>
                </c:pt>
                <c:pt idx="189">
                  <c:v>13589</c:v>
                </c:pt>
                <c:pt idx="190">
                  <c:v>13786</c:v>
                </c:pt>
                <c:pt idx="191">
                  <c:v>13918</c:v>
                </c:pt>
                <c:pt idx="192">
                  <c:v>14034</c:v>
                </c:pt>
                <c:pt idx="193">
                  <c:v>14170</c:v>
                </c:pt>
                <c:pt idx="194">
                  <c:v>14308</c:v>
                </c:pt>
                <c:pt idx="195">
                  <c:v>14351</c:v>
                </c:pt>
                <c:pt idx="196">
                  <c:v>14418</c:v>
                </c:pt>
                <c:pt idx="197">
                  <c:v>14619</c:v>
                </c:pt>
                <c:pt idx="198">
                  <c:v>14746</c:v>
                </c:pt>
                <c:pt idx="199">
                  <c:v>14871</c:v>
                </c:pt>
                <c:pt idx="200">
                  <c:v>14979</c:v>
                </c:pt>
                <c:pt idx="201">
                  <c:v>15100</c:v>
                </c:pt>
                <c:pt idx="202">
                  <c:v>15138</c:v>
                </c:pt>
                <c:pt idx="203">
                  <c:v>15195</c:v>
                </c:pt>
                <c:pt idx="204">
                  <c:v>15412</c:v>
                </c:pt>
                <c:pt idx="205">
                  <c:v>15518</c:v>
                </c:pt>
                <c:pt idx="206">
                  <c:v>15618</c:v>
                </c:pt>
                <c:pt idx="207">
                  <c:v>15721</c:v>
                </c:pt>
                <c:pt idx="208">
                  <c:v>15826</c:v>
                </c:pt>
                <c:pt idx="209">
                  <c:v>15859</c:v>
                </c:pt>
                <c:pt idx="210">
                  <c:v>15907</c:v>
                </c:pt>
                <c:pt idx="211">
                  <c:v>16101</c:v>
                </c:pt>
                <c:pt idx="212">
                  <c:v>16182</c:v>
                </c:pt>
                <c:pt idx="213">
                  <c:v>16278</c:v>
                </c:pt>
                <c:pt idx="214">
                  <c:v>16368</c:v>
                </c:pt>
                <c:pt idx="215">
                  <c:v>16399</c:v>
                </c:pt>
                <c:pt idx="216">
                  <c:v>16444</c:v>
                </c:pt>
                <c:pt idx="217">
                  <c:v>16492</c:v>
                </c:pt>
                <c:pt idx="218">
                  <c:v>16548</c:v>
                </c:pt>
                <c:pt idx="219">
                  <c:v>16609</c:v>
                </c:pt>
                <c:pt idx="220">
                  <c:v>16773</c:v>
                </c:pt>
                <c:pt idx="221">
                  <c:v>16800</c:v>
                </c:pt>
                <c:pt idx="222">
                  <c:v>16886</c:v>
                </c:pt>
                <c:pt idx="223">
                  <c:v>16902</c:v>
                </c:pt>
                <c:pt idx="224">
                  <c:v>16929</c:v>
                </c:pt>
                <c:pt idx="225">
                  <c:v>17045</c:v>
                </c:pt>
                <c:pt idx="226">
                  <c:v>17104</c:v>
                </c:pt>
                <c:pt idx="227">
                  <c:v>17150</c:v>
                </c:pt>
                <c:pt idx="228">
                  <c:v>17194</c:v>
                </c:pt>
                <c:pt idx="229">
                  <c:v>17243</c:v>
                </c:pt>
                <c:pt idx="230">
                  <c:v>17250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'TS_COVID-19_BG'!$BF$206:$BF$436</c:f>
              <c:numCache>
                <c:formatCode>General</c:formatCode>
                <c:ptCount val="231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  <c:pt idx="175">
                  <c:v>303423</c:v>
                </c:pt>
                <c:pt idx="176">
                  <c:v>307890</c:v>
                </c:pt>
                <c:pt idx="177">
                  <c:v>312741</c:v>
                </c:pt>
                <c:pt idx="178">
                  <c:v>317116</c:v>
                </c:pt>
                <c:pt idx="179">
                  <c:v>321104</c:v>
                </c:pt>
                <c:pt idx="180">
                  <c:v>325233</c:v>
                </c:pt>
                <c:pt idx="181">
                  <c:v>327770</c:v>
                </c:pt>
                <c:pt idx="182">
                  <c:v>328753</c:v>
                </c:pt>
                <c:pt idx="183">
                  <c:v>333250</c:v>
                </c:pt>
                <c:pt idx="184">
                  <c:v>338426</c:v>
                </c:pt>
                <c:pt idx="185">
                  <c:v>342633</c:v>
                </c:pt>
                <c:pt idx="186">
                  <c:v>346327</c:v>
                </c:pt>
                <c:pt idx="187">
                  <c:v>350340</c:v>
                </c:pt>
                <c:pt idx="188">
                  <c:v>352259</c:v>
                </c:pt>
                <c:pt idx="189">
                  <c:v>352999</c:v>
                </c:pt>
                <c:pt idx="190">
                  <c:v>356859</c:v>
                </c:pt>
                <c:pt idx="191">
                  <c:v>360863</c:v>
                </c:pt>
                <c:pt idx="192">
                  <c:v>364419</c:v>
                </c:pt>
                <c:pt idx="193">
                  <c:v>367376</c:v>
                </c:pt>
                <c:pt idx="194">
                  <c:v>370179</c:v>
                </c:pt>
                <c:pt idx="195">
                  <c:v>371531</c:v>
                </c:pt>
                <c:pt idx="196">
                  <c:v>371993</c:v>
                </c:pt>
                <c:pt idx="197">
                  <c:v>375115</c:v>
                </c:pt>
                <c:pt idx="198">
                  <c:v>378059</c:v>
                </c:pt>
                <c:pt idx="199">
                  <c:v>380576</c:v>
                </c:pt>
                <c:pt idx="200">
                  <c:v>382761</c:v>
                </c:pt>
                <c:pt idx="201">
                  <c:v>384887</c:v>
                </c:pt>
                <c:pt idx="202">
                  <c:v>385963</c:v>
                </c:pt>
                <c:pt idx="203">
                  <c:v>386381</c:v>
                </c:pt>
                <c:pt idx="204">
                  <c:v>388815</c:v>
                </c:pt>
                <c:pt idx="205">
                  <c:v>390911</c:v>
                </c:pt>
                <c:pt idx="206">
                  <c:v>392913</c:v>
                </c:pt>
                <c:pt idx="207">
                  <c:v>394594</c:v>
                </c:pt>
                <c:pt idx="208">
                  <c:v>396302</c:v>
                </c:pt>
                <c:pt idx="209">
                  <c:v>397100</c:v>
                </c:pt>
                <c:pt idx="210">
                  <c:v>397500</c:v>
                </c:pt>
                <c:pt idx="211">
                  <c:v>399259</c:v>
                </c:pt>
                <c:pt idx="212">
                  <c:v>401109</c:v>
                </c:pt>
                <c:pt idx="213">
                  <c:v>402491</c:v>
                </c:pt>
                <c:pt idx="214">
                  <c:v>403728</c:v>
                </c:pt>
                <c:pt idx="215">
                  <c:v>404380</c:v>
                </c:pt>
                <c:pt idx="216">
                  <c:v>404846</c:v>
                </c:pt>
                <c:pt idx="217">
                  <c:v>405194</c:v>
                </c:pt>
                <c:pt idx="218">
                  <c:v>405825</c:v>
                </c:pt>
                <c:pt idx="219">
                  <c:v>406192</c:v>
                </c:pt>
                <c:pt idx="220">
                  <c:v>407827</c:v>
                </c:pt>
                <c:pt idx="221">
                  <c:v>408372</c:v>
                </c:pt>
                <c:pt idx="222">
                  <c:v>409495</c:v>
                </c:pt>
                <c:pt idx="223">
                  <c:v>409961</c:v>
                </c:pt>
                <c:pt idx="224">
                  <c:v>410202</c:v>
                </c:pt>
                <c:pt idx="225">
                  <c:v>411280</c:v>
                </c:pt>
                <c:pt idx="226">
                  <c:v>412157</c:v>
                </c:pt>
                <c:pt idx="227">
                  <c:v>412814</c:v>
                </c:pt>
                <c:pt idx="228">
                  <c:v>413320</c:v>
                </c:pt>
                <c:pt idx="229">
                  <c:v>413838</c:v>
                </c:pt>
                <c:pt idx="230">
                  <c:v>414041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'TS_COVID-19_BG'!$E$2:$E$436</c:f>
              <c:numCache>
                <c:formatCode>d\.m\.yy;@</c:formatCode>
                <c:ptCount val="43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</c:numCache>
            </c:numRef>
          </c:cat>
          <c:val>
            <c:numRef>
              <c:f>'TS_COVID-19_BG'!$AF$2:$AF$436</c:f>
              <c:numCache>
                <c:formatCode>General</c:formatCode>
                <c:ptCount val="435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  <c:pt idx="379">
                  <c:v>6.0328910644510287</c:v>
                </c:pt>
                <c:pt idx="380">
                  <c:v>5.8504519309778145</c:v>
                </c:pt>
                <c:pt idx="381">
                  <c:v>5.9815232662097149</c:v>
                </c:pt>
                <c:pt idx="382">
                  <c:v>5.9722926169961141</c:v>
                </c:pt>
                <c:pt idx="383">
                  <c:v>5.8821089310158881</c:v>
                </c:pt>
                <c:pt idx="384">
                  <c:v>5.5367276166456492</c:v>
                </c:pt>
                <c:pt idx="385">
                  <c:v>5.5050151621180312</c:v>
                </c:pt>
                <c:pt idx="386">
                  <c:v>5.5655366349007966</c:v>
                </c:pt>
                <c:pt idx="387">
                  <c:v>5.3658536585365857</c:v>
                </c:pt>
                <c:pt idx="388">
                  <c:v>5.2494271108760797</c:v>
                </c:pt>
                <c:pt idx="389">
                  <c:v>4.8453540835676456</c:v>
                </c:pt>
                <c:pt idx="390">
                  <c:v>4.7416798732171159</c:v>
                </c:pt>
                <c:pt idx="391">
                  <c:v>4.4292814917208316</c:v>
                </c:pt>
                <c:pt idx="392">
                  <c:v>4.1785297865994195</c:v>
                </c:pt>
                <c:pt idx="393">
                  <c:v>4.2168027503223033</c:v>
                </c:pt>
                <c:pt idx="394">
                  <c:v>4.2057058637751341</c:v>
                </c:pt>
                <c:pt idx="395">
                  <c:v>4.2176087127261308</c:v>
                </c:pt>
                <c:pt idx="396">
                  <c:v>4.268597761685319</c:v>
                </c:pt>
                <c:pt idx="397">
                  <c:v>4.23337163283544</c:v>
                </c:pt>
                <c:pt idx="398">
                  <c:v>4.3629392971246004</c:v>
                </c:pt>
                <c:pt idx="399">
                  <c:v>4.4071924551767019</c:v>
                </c:pt>
                <c:pt idx="400">
                  <c:v>4.4242973708068902</c:v>
                </c:pt>
                <c:pt idx="401">
                  <c:v>4.4209489750965298</c:v>
                </c:pt>
                <c:pt idx="402">
                  <c:v>4.2657040445382215</c:v>
                </c:pt>
                <c:pt idx="403">
                  <c:v>4.2801257958119194</c:v>
                </c:pt>
                <c:pt idx="404">
                  <c:v>4.1689605124868629</c:v>
                </c:pt>
                <c:pt idx="405">
                  <c:v>4.196545803454196</c:v>
                </c:pt>
                <c:pt idx="406">
                  <c:v>4.3734749148633787</c:v>
                </c:pt>
                <c:pt idx="407">
                  <c:v>4.2429526300494045</c:v>
                </c:pt>
                <c:pt idx="408">
                  <c:v>4.1565479690176126</c:v>
                </c:pt>
                <c:pt idx="409">
                  <c:v>4.0317500314980474</c:v>
                </c:pt>
                <c:pt idx="410">
                  <c:v>3.8514844262892991</c:v>
                </c:pt>
                <c:pt idx="411">
                  <c:v>3.7855120570145466</c:v>
                </c:pt>
                <c:pt idx="412">
                  <c:v>3.7457434733257662</c:v>
                </c:pt>
                <c:pt idx="413">
                  <c:v>3.7610674647711688</c:v>
                </c:pt>
                <c:pt idx="414">
                  <c:v>3.7063772589236823</c:v>
                </c:pt>
                <c:pt idx="415">
                  <c:v>3.5997959629818554</c:v>
                </c:pt>
                <c:pt idx="416">
                  <c:v>3.5454163889094636</c:v>
                </c:pt>
                <c:pt idx="417">
                  <c:v>3.5316265060240966</c:v>
                </c:pt>
                <c:pt idx="418">
                  <c:v>3.5334520478249809</c:v>
                </c:pt>
                <c:pt idx="419">
                  <c:v>3.5298913043478262</c:v>
                </c:pt>
                <c:pt idx="420">
                  <c:v>3.6320151287613323</c:v>
                </c:pt>
                <c:pt idx="421">
                  <c:v>3.6992669918142664</c:v>
                </c:pt>
                <c:pt idx="422">
                  <c:v>3.6199095022624439</c:v>
                </c:pt>
                <c:pt idx="423">
                  <c:v>3.7563696460542624</c:v>
                </c:pt>
                <c:pt idx="424">
                  <c:v>4.1484088786725088</c:v>
                </c:pt>
                <c:pt idx="425">
                  <c:v>4.2871900826446288</c:v>
                </c:pt>
                <c:pt idx="426">
                  <c:v>4.2310302159422024</c:v>
                </c:pt>
                <c:pt idx="427">
                  <c:v>4.1985347395539812</c:v>
                </c:pt>
                <c:pt idx="428">
                  <c:v>4.1763720322013818</c:v>
                </c:pt>
                <c:pt idx="429">
                  <c:v>4.0518499442012192</c:v>
                </c:pt>
                <c:pt idx="430">
                  <c:v>4.1676083713782033</c:v>
                </c:pt>
                <c:pt idx="431">
                  <c:v>3.8601150951748564</c:v>
                </c:pt>
                <c:pt idx="432">
                  <c:v>3.6685023982945459</c:v>
                </c:pt>
                <c:pt idx="433">
                  <c:v>3.6218512637857789</c:v>
                </c:pt>
                <c:pt idx="434">
                  <c:v>3.4675615212527968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'TS_COVID-19_BG'!$E$2:$E$436</c:f>
              <c:numCache>
                <c:formatCode>d\.m\.yy;@</c:formatCode>
                <c:ptCount val="43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</c:numCache>
            </c:numRef>
          </c:cat>
          <c:val>
            <c:numRef>
              <c:f>'TS_COVID-19_BG'!$AG$2:$AG$436</c:f>
              <c:numCache>
                <c:formatCode>General</c:formatCode>
                <c:ptCount val="435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  <c:pt idx="379">
                  <c:v>1.9701608481082069</c:v>
                </c:pt>
                <c:pt idx="380">
                  <c:v>1.9456711467969978</c:v>
                </c:pt>
                <c:pt idx="381">
                  <c:v>2.0800579605143996</c:v>
                </c:pt>
                <c:pt idx="382">
                  <c:v>2.135342736501662</c:v>
                </c:pt>
                <c:pt idx="383">
                  <c:v>2.133368592710124</c:v>
                </c:pt>
                <c:pt idx="384">
                  <c:v>2.05973885111176</c:v>
                </c:pt>
                <c:pt idx="385">
                  <c:v>2.0526618941825063</c:v>
                </c:pt>
                <c:pt idx="386">
                  <c:v>2.0760163778485463</c:v>
                </c:pt>
                <c:pt idx="387">
                  <c:v>1.9696230424175651</c:v>
                </c:pt>
                <c:pt idx="388">
                  <c:v>1.8923202857568091</c:v>
                </c:pt>
                <c:pt idx="389">
                  <c:v>1.7476635514018692</c:v>
                </c:pt>
                <c:pt idx="390">
                  <c:v>1.6819724495907367</c:v>
                </c:pt>
                <c:pt idx="391">
                  <c:v>1.5510386213263578</c:v>
                </c:pt>
                <c:pt idx="392">
                  <c:v>1.4086535740562567</c:v>
                </c:pt>
                <c:pt idx="393">
                  <c:v>1.3901631989232237</c:v>
                </c:pt>
                <c:pt idx="394">
                  <c:v>1.3453761195670091</c:v>
                </c:pt>
                <c:pt idx="395">
                  <c:v>1.3153118679276226</c:v>
                </c:pt>
                <c:pt idx="396">
                  <c:v>1.3011773119876768</c:v>
                </c:pt>
                <c:pt idx="397">
                  <c:v>1.2336897112538994</c:v>
                </c:pt>
                <c:pt idx="398">
                  <c:v>1.201186594687049</c:v>
                </c:pt>
                <c:pt idx="399">
                  <c:v>1.186095676920992</c:v>
                </c:pt>
                <c:pt idx="400">
                  <c:v>1.1719109954738867</c:v>
                </c:pt>
                <c:pt idx="401">
                  <c:v>1.135075780169726</c:v>
                </c:pt>
                <c:pt idx="402">
                  <c:v>1.0524177487453199</c:v>
                </c:pt>
                <c:pt idx="403">
                  <c:v>1.0135160402810055</c:v>
                </c:pt>
                <c:pt idx="404">
                  <c:v>0.95137873407144347</c:v>
                </c:pt>
                <c:pt idx="405">
                  <c:v>0.91052132201781666</c:v>
                </c:pt>
                <c:pt idx="406">
                  <c:v>0.94509561998766189</c:v>
                </c:pt>
                <c:pt idx="407">
                  <c:v>0.92100979445440756</c:v>
                </c:pt>
                <c:pt idx="408">
                  <c:v>0.8523190995652522</c:v>
                </c:pt>
                <c:pt idx="409">
                  <c:v>0.78897203623473811</c:v>
                </c:pt>
                <c:pt idx="410">
                  <c:v>0.72058265685456335</c:v>
                </c:pt>
                <c:pt idx="411">
                  <c:v>0.690444179498237</c:v>
                </c:pt>
                <c:pt idx="412">
                  <c:v>0.66968314191960621</c:v>
                </c:pt>
                <c:pt idx="413">
                  <c:v>0.66263249280845882</c:v>
                </c:pt>
                <c:pt idx="414">
                  <c:v>0.65935116970401964</c:v>
                </c:pt>
                <c:pt idx="415">
                  <c:v>0.60836042028875958</c:v>
                </c:pt>
                <c:pt idx="416">
                  <c:v>0.59001203061407326</c:v>
                </c:pt>
                <c:pt idx="417">
                  <c:v>0.57021309811880416</c:v>
                </c:pt>
                <c:pt idx="418">
                  <c:v>0.55291263416049152</c:v>
                </c:pt>
                <c:pt idx="419">
                  <c:v>0.5490831244190304</c:v>
                </c:pt>
                <c:pt idx="420">
                  <c:v>0.5449324714302205</c:v>
                </c:pt>
                <c:pt idx="421">
                  <c:v>0.55719109110294984</c:v>
                </c:pt>
                <c:pt idx="422">
                  <c:v>0.56238841499702441</c:v>
                </c:pt>
                <c:pt idx="423">
                  <c:v>0.54666762064894647</c:v>
                </c:pt>
                <c:pt idx="424">
                  <c:v>0.55884887773073033</c:v>
                </c:pt>
                <c:pt idx="425">
                  <c:v>0.57196230644692603</c:v>
                </c:pt>
                <c:pt idx="426">
                  <c:v>0.54986871170758134</c:v>
                </c:pt>
                <c:pt idx="427">
                  <c:v>0.5404008571788731</c:v>
                </c:pt>
                <c:pt idx="428">
                  <c:v>0.54168621263166872</c:v>
                </c:pt>
                <c:pt idx="429">
                  <c:v>0.53775610628970205</c:v>
                </c:pt>
                <c:pt idx="430">
                  <c:v>0.52110749492948449</c:v>
                </c:pt>
                <c:pt idx="431">
                  <c:v>0.47532001105074134</c:v>
                </c:pt>
                <c:pt idx="432">
                  <c:v>0.44223144306131856</c:v>
                </c:pt>
                <c:pt idx="433">
                  <c:v>0.42112293512623</c:v>
                </c:pt>
                <c:pt idx="434">
                  <c:v>0.40979588198591677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'TS_COVID-19_BG'!$E$15:$E$436</c:f>
              <c:numCache>
                <c:formatCode>d\.m\.yy;@</c:formatCode>
                <c:ptCount val="42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</c:numCache>
            </c:numRef>
          </c:cat>
          <c:val>
            <c:numRef>
              <c:f>'TS_COVID-19_BG'!$AS$15:$AS$436</c:f>
              <c:numCache>
                <c:formatCode>0.00</c:formatCode>
                <c:ptCount val="422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  <c:pt idx="366">
                  <c:v>20.211517486487054</c:v>
                </c:pt>
                <c:pt idx="367">
                  <c:v>20.484840498759834</c:v>
                </c:pt>
                <c:pt idx="368">
                  <c:v>20.211517486487054</c:v>
                </c:pt>
                <c:pt idx="369">
                  <c:v>20.34098628177416</c:v>
                </c:pt>
                <c:pt idx="370">
                  <c:v>20.39852796856843</c:v>
                </c:pt>
                <c:pt idx="371">
                  <c:v>20.211517486487054</c:v>
                </c:pt>
                <c:pt idx="372">
                  <c:v>20.369757125171294</c:v>
                </c:pt>
                <c:pt idx="373">
                  <c:v>20.4992259204584</c:v>
                </c:pt>
                <c:pt idx="374">
                  <c:v>20.729392667635476</c:v>
                </c:pt>
                <c:pt idx="375">
                  <c:v>21.419892909166705</c:v>
                </c:pt>
                <c:pt idx="376">
                  <c:v>21.319194957276736</c:v>
                </c:pt>
                <c:pt idx="377">
                  <c:v>21.520590861056679</c:v>
                </c:pt>
                <c:pt idx="378">
                  <c:v>21.664445078042352</c:v>
                </c:pt>
                <c:pt idx="379">
                  <c:v>22.167934837492208</c:v>
                </c:pt>
                <c:pt idx="380">
                  <c:v>22.585112066750661</c:v>
                </c:pt>
                <c:pt idx="381">
                  <c:v>22.987903874310543</c:v>
                </c:pt>
                <c:pt idx="382">
                  <c:v>23.174914356391916</c:v>
                </c:pt>
                <c:pt idx="383">
                  <c:v>23.318768573377589</c:v>
                </c:pt>
                <c:pt idx="384">
                  <c:v>23.851029176224582</c:v>
                </c:pt>
                <c:pt idx="385">
                  <c:v>24.555914839454378</c:v>
                </c:pt>
                <c:pt idx="386">
                  <c:v>24.469602309262974</c:v>
                </c:pt>
                <c:pt idx="387">
                  <c:v>24.570300261152944</c:v>
                </c:pt>
                <c:pt idx="388">
                  <c:v>24.541529417755811</c:v>
                </c:pt>
                <c:pt idx="389">
                  <c:v>24.138737610195925</c:v>
                </c:pt>
                <c:pt idx="390">
                  <c:v>24.081195923401658</c:v>
                </c:pt>
                <c:pt idx="391">
                  <c:v>23.966112549813118</c:v>
                </c:pt>
                <c:pt idx="392">
                  <c:v>23.908570863018852</c:v>
                </c:pt>
                <c:pt idx="393">
                  <c:v>23.462622790363262</c:v>
                </c:pt>
                <c:pt idx="394">
                  <c:v>23.10298724789908</c:v>
                </c:pt>
                <c:pt idx="395">
                  <c:v>23.390695681870426</c:v>
                </c:pt>
                <c:pt idx="396">
                  <c:v>23.016674717707676</c:v>
                </c:pt>
                <c:pt idx="397">
                  <c:v>22.7865079705306</c:v>
                </c:pt>
                <c:pt idx="398">
                  <c:v>22.311789054477877</c:v>
                </c:pt>
                <c:pt idx="399">
                  <c:v>21.837070138425158</c:v>
                </c:pt>
                <c:pt idx="400">
                  <c:v>21.693215921439489</c:v>
                </c:pt>
                <c:pt idx="401">
                  <c:v>21.419892909166705</c:v>
                </c:pt>
                <c:pt idx="402">
                  <c:v>21.319194957276736</c:v>
                </c:pt>
                <c:pt idx="403">
                  <c:v>20.65746555914264</c:v>
                </c:pt>
                <c:pt idx="404">
                  <c:v>20.240288329884187</c:v>
                </c:pt>
                <c:pt idx="405">
                  <c:v>19.981350739309978</c:v>
                </c:pt>
                <c:pt idx="406">
                  <c:v>18.686662786438919</c:v>
                </c:pt>
                <c:pt idx="407">
                  <c:v>18.787360738328893</c:v>
                </c:pt>
                <c:pt idx="408">
                  <c:v>18.657891943041786</c:v>
                </c:pt>
                <c:pt idx="409">
                  <c:v>16.341839049572453</c:v>
                </c:pt>
                <c:pt idx="410">
                  <c:v>15.694495073136924</c:v>
                </c:pt>
                <c:pt idx="411">
                  <c:v>16.615162061845229</c:v>
                </c:pt>
                <c:pt idx="412">
                  <c:v>15.521870012754114</c:v>
                </c:pt>
                <c:pt idx="413">
                  <c:v>15.248547000481336</c:v>
                </c:pt>
                <c:pt idx="414">
                  <c:v>15.003994831605693</c:v>
                </c:pt>
                <c:pt idx="415">
                  <c:v>14.701900975935779</c:v>
                </c:pt>
                <c:pt idx="416">
                  <c:v>13.57983808344753</c:v>
                </c:pt>
                <c:pt idx="417">
                  <c:v>13.263358806079049</c:v>
                </c:pt>
                <c:pt idx="418">
                  <c:v>12.544087721150685</c:v>
                </c:pt>
                <c:pt idx="419">
                  <c:v>11.882358323016589</c:v>
                </c:pt>
                <c:pt idx="420">
                  <c:v>12.141295913590799</c:v>
                </c:pt>
                <c:pt idx="421">
                  <c:v>11.594649889045241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'TS_COVID-19_BG'!$E$15:$E$436</c:f>
              <c:numCache>
                <c:formatCode>d\.m\.yy;@</c:formatCode>
                <c:ptCount val="42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</c:numCache>
            </c:numRef>
          </c:cat>
          <c:val>
            <c:numRef>
              <c:f>'TS_COVID-19_BG'!$U$15:$U$436</c:f>
              <c:numCache>
                <c:formatCode>General</c:formatCode>
                <c:ptCount val="422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  <c:pt idx="366">
                  <c:v>8660</c:v>
                </c:pt>
                <c:pt idx="367">
                  <c:v>8689</c:v>
                </c:pt>
                <c:pt idx="368">
                  <c:v>8927</c:v>
                </c:pt>
                <c:pt idx="369">
                  <c:v>9125</c:v>
                </c:pt>
                <c:pt idx="370">
                  <c:v>9281</c:v>
                </c:pt>
                <c:pt idx="371">
                  <c:v>9430</c:v>
                </c:pt>
                <c:pt idx="372">
                  <c:v>9674</c:v>
                </c:pt>
                <c:pt idx="373">
                  <c:v>9839</c:v>
                </c:pt>
                <c:pt idx="374">
                  <c:v>9679</c:v>
                </c:pt>
                <c:pt idx="375">
                  <c:v>9811</c:v>
                </c:pt>
                <c:pt idx="376">
                  <c:v>10093</c:v>
                </c:pt>
                <c:pt idx="377">
                  <c:v>10152</c:v>
                </c:pt>
                <c:pt idx="378">
                  <c:v>10382</c:v>
                </c:pt>
                <c:pt idx="379">
                  <c:v>10521</c:v>
                </c:pt>
                <c:pt idx="380">
                  <c:v>10649</c:v>
                </c:pt>
                <c:pt idx="381">
                  <c:v>10402</c:v>
                </c:pt>
                <c:pt idx="382">
                  <c:v>10355</c:v>
                </c:pt>
                <c:pt idx="383">
                  <c:v>10429</c:v>
                </c:pt>
                <c:pt idx="384">
                  <c:v>10404</c:v>
                </c:pt>
                <c:pt idx="385">
                  <c:v>10271</c:v>
                </c:pt>
                <c:pt idx="386">
                  <c:v>10365</c:v>
                </c:pt>
                <c:pt idx="387">
                  <c:v>10382</c:v>
                </c:pt>
                <c:pt idx="388">
                  <c:v>9970</c:v>
                </c:pt>
                <c:pt idx="389">
                  <c:v>9799</c:v>
                </c:pt>
                <c:pt idx="390">
                  <c:v>9685</c:v>
                </c:pt>
                <c:pt idx="391">
                  <c:v>9523</c:v>
                </c:pt>
                <c:pt idx="392">
                  <c:v>9195</c:v>
                </c:pt>
                <c:pt idx="393">
                  <c:v>9204</c:v>
                </c:pt>
                <c:pt idx="394">
                  <c:v>9229</c:v>
                </c:pt>
                <c:pt idx="395">
                  <c:v>8834</c:v>
                </c:pt>
                <c:pt idx="396">
                  <c:v>8598</c:v>
                </c:pt>
                <c:pt idx="397">
                  <c:v>8435</c:v>
                </c:pt>
                <c:pt idx="398">
                  <c:v>8309</c:v>
                </c:pt>
                <c:pt idx="399">
                  <c:v>8073</c:v>
                </c:pt>
                <c:pt idx="400">
                  <c:v>8087</c:v>
                </c:pt>
                <c:pt idx="401">
                  <c:v>8080</c:v>
                </c:pt>
                <c:pt idx="402">
                  <c:v>7669</c:v>
                </c:pt>
                <c:pt idx="403">
                  <c:v>7480</c:v>
                </c:pt>
                <c:pt idx="404">
                  <c:v>7168</c:v>
                </c:pt>
                <c:pt idx="405">
                  <c:v>6824</c:v>
                </c:pt>
                <c:pt idx="406">
                  <c:v>6905</c:v>
                </c:pt>
                <c:pt idx="407">
                  <c:v>6790</c:v>
                </c:pt>
                <c:pt idx="408">
                  <c:v>6754</c:v>
                </c:pt>
                <c:pt idx="409">
                  <c:v>6706</c:v>
                </c:pt>
                <c:pt idx="410">
                  <c:v>6670</c:v>
                </c:pt>
                <c:pt idx="411">
                  <c:v>6158</c:v>
                </c:pt>
                <c:pt idx="412">
                  <c:v>6138</c:v>
                </c:pt>
                <c:pt idx="413">
                  <c:v>5855</c:v>
                </c:pt>
                <c:pt idx="414">
                  <c:v>5882</c:v>
                </c:pt>
                <c:pt idx="415">
                  <c:v>5912</c:v>
                </c:pt>
                <c:pt idx="416">
                  <c:v>5571</c:v>
                </c:pt>
                <c:pt idx="417">
                  <c:v>5410</c:v>
                </c:pt>
                <c:pt idx="418">
                  <c:v>5250</c:v>
                </c:pt>
                <c:pt idx="419">
                  <c:v>5114</c:v>
                </c:pt>
                <c:pt idx="420">
                  <c:v>4832</c:v>
                </c:pt>
                <c:pt idx="421">
                  <c:v>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'TS_COVID-19_BG'!$E$15:$E$436</c:f>
              <c:numCache>
                <c:formatCode>d\.m\.yy;@</c:formatCode>
                <c:ptCount val="42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</c:numCache>
            </c:numRef>
          </c:cat>
          <c:val>
            <c:numRef>
              <c:f>'TS_COVID-19_BG'!$V$15:$V$436</c:f>
              <c:numCache>
                <c:formatCode>General</c:formatCode>
                <c:ptCount val="422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  <c:pt idx="366">
                  <c:v>690</c:v>
                </c:pt>
                <c:pt idx="367">
                  <c:v>691</c:v>
                </c:pt>
                <c:pt idx="368">
                  <c:v>729</c:v>
                </c:pt>
                <c:pt idx="369">
                  <c:v>743</c:v>
                </c:pt>
                <c:pt idx="370">
                  <c:v>769</c:v>
                </c:pt>
                <c:pt idx="371">
                  <c:v>751</c:v>
                </c:pt>
                <c:pt idx="372">
                  <c:v>769</c:v>
                </c:pt>
                <c:pt idx="373">
                  <c:v>773</c:v>
                </c:pt>
                <c:pt idx="374">
                  <c:v>752</c:v>
                </c:pt>
                <c:pt idx="375">
                  <c:v>748</c:v>
                </c:pt>
                <c:pt idx="376">
                  <c:v>772</c:v>
                </c:pt>
                <c:pt idx="377">
                  <c:v>747</c:v>
                </c:pt>
                <c:pt idx="378">
                  <c:v>753</c:v>
                </c:pt>
                <c:pt idx="379">
                  <c:v>758</c:v>
                </c:pt>
                <c:pt idx="380">
                  <c:v>747</c:v>
                </c:pt>
                <c:pt idx="381">
                  <c:v>734</c:v>
                </c:pt>
                <c:pt idx="382">
                  <c:v>755</c:v>
                </c:pt>
                <c:pt idx="383">
                  <c:v>777</c:v>
                </c:pt>
                <c:pt idx="384">
                  <c:v>813</c:v>
                </c:pt>
                <c:pt idx="385">
                  <c:v>812</c:v>
                </c:pt>
                <c:pt idx="386">
                  <c:v>801</c:v>
                </c:pt>
                <c:pt idx="387">
                  <c:v>797</c:v>
                </c:pt>
                <c:pt idx="388">
                  <c:v>776</c:v>
                </c:pt>
                <c:pt idx="389">
                  <c:v>799</c:v>
                </c:pt>
                <c:pt idx="390">
                  <c:v>807</c:v>
                </c:pt>
                <c:pt idx="391">
                  <c:v>811</c:v>
                </c:pt>
                <c:pt idx="392">
                  <c:v>801</c:v>
                </c:pt>
                <c:pt idx="393">
                  <c:v>797</c:v>
                </c:pt>
                <c:pt idx="394">
                  <c:v>783</c:v>
                </c:pt>
                <c:pt idx="395">
                  <c:v>780</c:v>
                </c:pt>
                <c:pt idx="396">
                  <c:v>765</c:v>
                </c:pt>
                <c:pt idx="397">
                  <c:v>786</c:v>
                </c:pt>
                <c:pt idx="398">
                  <c:v>781</c:v>
                </c:pt>
                <c:pt idx="399">
                  <c:v>751</c:v>
                </c:pt>
                <c:pt idx="400">
                  <c:v>738</c:v>
                </c:pt>
                <c:pt idx="401">
                  <c:v>746</c:v>
                </c:pt>
                <c:pt idx="402">
                  <c:v>724</c:v>
                </c:pt>
                <c:pt idx="403">
                  <c:v>714</c:v>
                </c:pt>
                <c:pt idx="404">
                  <c:v>697</c:v>
                </c:pt>
                <c:pt idx="405">
                  <c:v>682</c:v>
                </c:pt>
                <c:pt idx="406">
                  <c:v>674</c:v>
                </c:pt>
                <c:pt idx="407">
                  <c:v>670</c:v>
                </c:pt>
                <c:pt idx="408">
                  <c:v>662</c:v>
                </c:pt>
                <c:pt idx="409">
                  <c:v>649</c:v>
                </c:pt>
                <c:pt idx="410">
                  <c:v>637</c:v>
                </c:pt>
                <c:pt idx="411">
                  <c:v>599</c:v>
                </c:pt>
                <c:pt idx="412">
                  <c:v>587</c:v>
                </c:pt>
                <c:pt idx="413">
                  <c:v>570</c:v>
                </c:pt>
                <c:pt idx="414">
                  <c:v>566</c:v>
                </c:pt>
                <c:pt idx="415">
                  <c:v>562</c:v>
                </c:pt>
                <c:pt idx="416">
                  <c:v>555</c:v>
                </c:pt>
                <c:pt idx="417">
                  <c:v>535</c:v>
                </c:pt>
                <c:pt idx="418">
                  <c:v>526</c:v>
                </c:pt>
                <c:pt idx="419">
                  <c:v>516</c:v>
                </c:pt>
                <c:pt idx="420">
                  <c:v>504</c:v>
                </c:pt>
                <c:pt idx="421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'TS_COVID-19_BG'!$E$88:$E$436</c:f>
              <c:numCache>
                <c:formatCode>d\.m\.yy;@</c:formatCode>
                <c:ptCount val="34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</c:numCache>
            </c:numRef>
          </c:cat>
          <c:val>
            <c:numRef>
              <c:f>'TS_COVID-19_BG'!$S$88:$S$436</c:f>
              <c:numCache>
                <c:formatCode>General</c:formatCode>
                <c:ptCount val="349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  <c:pt idx="293">
                  <c:v>22.776485243739351</c:v>
                </c:pt>
                <c:pt idx="294">
                  <c:v>22.764437479835923</c:v>
                </c:pt>
                <c:pt idx="295">
                  <c:v>23.064870808136341</c:v>
                </c:pt>
                <c:pt idx="296">
                  <c:v>23.33805981143194</c:v>
                </c:pt>
                <c:pt idx="297">
                  <c:v>23.351465978240824</c:v>
                </c:pt>
                <c:pt idx="298">
                  <c:v>23.276615715902711</c:v>
                </c:pt>
                <c:pt idx="299">
                  <c:v>23.283219326268885</c:v>
                </c:pt>
                <c:pt idx="300">
                  <c:v>23.388087125933723</c:v>
                </c:pt>
                <c:pt idx="301">
                  <c:v>23.283357357302215</c:v>
                </c:pt>
                <c:pt idx="302">
                  <c:v>23.455549974886992</c:v>
                </c:pt>
                <c:pt idx="303">
                  <c:v>23.127469818366386</c:v>
                </c:pt>
                <c:pt idx="304">
                  <c:v>22.721581133061282</c:v>
                </c:pt>
                <c:pt idx="305">
                  <c:v>22.21858407079646</c:v>
                </c:pt>
                <c:pt idx="306">
                  <c:v>21.920567147345523</c:v>
                </c:pt>
                <c:pt idx="307">
                  <c:v>21.696255995418426</c:v>
                </c:pt>
                <c:pt idx="308">
                  <c:v>21.166777241836861</c:v>
                </c:pt>
                <c:pt idx="309">
                  <c:v>20.649002843758915</c:v>
                </c:pt>
                <c:pt idx="310">
                  <c:v>20.093151948351395</c:v>
                </c:pt>
                <c:pt idx="311">
                  <c:v>19.856423221327095</c:v>
                </c:pt>
                <c:pt idx="312">
                  <c:v>19.388413275477895</c:v>
                </c:pt>
                <c:pt idx="313">
                  <c:v>19.120185725340793</c:v>
                </c:pt>
                <c:pt idx="314">
                  <c:v>18.932846904498472</c:v>
                </c:pt>
                <c:pt idx="315">
                  <c:v>18.53118814393747</c:v>
                </c:pt>
                <c:pt idx="316">
                  <c:v>17.694816888074829</c:v>
                </c:pt>
                <c:pt idx="317">
                  <c:v>17.049543607872106</c:v>
                </c:pt>
                <c:pt idx="318">
                  <c:v>16.467049845337101</c:v>
                </c:pt>
                <c:pt idx="319">
                  <c:v>15.969251482052508</c:v>
                </c:pt>
                <c:pt idx="320">
                  <c:v>15.893222914785365</c:v>
                </c:pt>
                <c:pt idx="321">
                  <c:v>15.674568589855326</c:v>
                </c:pt>
                <c:pt idx="322">
                  <c:v>15.164596754554912</c:v>
                </c:pt>
                <c:pt idx="323">
                  <c:v>14.621160409556314</c:v>
                </c:pt>
                <c:pt idx="324">
                  <c:v>14.210186827616392</c:v>
                </c:pt>
                <c:pt idx="325">
                  <c:v>13.8407373616862</c:v>
                </c:pt>
                <c:pt idx="326">
                  <c:v>13.469980175587654</c:v>
                </c:pt>
                <c:pt idx="327">
                  <c:v>13.193152875673755</c:v>
                </c:pt>
                <c:pt idx="328">
                  <c:v>13.0466412437665</c:v>
                </c:pt>
                <c:pt idx="329">
                  <c:v>12.538417210910488</c:v>
                </c:pt>
                <c:pt idx="330">
                  <c:v>11.65712195512271</c:v>
                </c:pt>
                <c:pt idx="331">
                  <c:v>10.96508299942759</c:v>
                </c:pt>
                <c:pt idx="332">
                  <c:v>10.12795777615151</c:v>
                </c:pt>
                <c:pt idx="333">
                  <c:v>9.5981559373589036</c:v>
                </c:pt>
                <c:pt idx="334">
                  <c:v>9.2484030804131088</c:v>
                </c:pt>
                <c:pt idx="335">
                  <c:v>9.4410700042947422</c:v>
                </c:pt>
                <c:pt idx="336">
                  <c:v>8.8495336675831577</c:v>
                </c:pt>
                <c:pt idx="337">
                  <c:v>8.1438756709124416</c:v>
                </c:pt>
                <c:pt idx="338">
                  <c:v>8.4322308433811095</c:v>
                </c:pt>
                <c:pt idx="339">
                  <c:v>8.8029570656809781</c:v>
                </c:pt>
                <c:pt idx="340">
                  <c:v>8.6856851757514004</c:v>
                </c:pt>
                <c:pt idx="341">
                  <c:v>8.6246142951085023</c:v>
                </c:pt>
                <c:pt idx="342">
                  <c:v>8.0818513378304235</c:v>
                </c:pt>
                <c:pt idx="343">
                  <c:v>7.6150989753469025</c:v>
                </c:pt>
                <c:pt idx="344">
                  <c:v>7.5873209697524739</c:v>
                </c:pt>
                <c:pt idx="345">
                  <c:v>6.6692521664705255</c:v>
                </c:pt>
                <c:pt idx="346">
                  <c:v>6.1626603562087432</c:v>
                </c:pt>
                <c:pt idx="347">
                  <c:v>5.4686024402835667</c:v>
                </c:pt>
                <c:pt idx="348">
                  <c:v>5.1518403939642656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Възрастови_групи!$V$17:$V$347</c:f>
              <c:numCache>
                <c:formatCode>General</c:formatCode>
                <c:ptCount val="331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  <c:pt idx="275">
                  <c:v>1784</c:v>
                </c:pt>
                <c:pt idx="276">
                  <c:v>1814</c:v>
                </c:pt>
                <c:pt idx="277">
                  <c:v>1819</c:v>
                </c:pt>
                <c:pt idx="278">
                  <c:v>1815</c:v>
                </c:pt>
                <c:pt idx="279">
                  <c:v>1793</c:v>
                </c:pt>
                <c:pt idx="280">
                  <c:v>1778</c:v>
                </c:pt>
                <c:pt idx="281">
                  <c:v>1774</c:v>
                </c:pt>
                <c:pt idx="282">
                  <c:v>1784</c:v>
                </c:pt>
                <c:pt idx="283">
                  <c:v>1709</c:v>
                </c:pt>
                <c:pt idx="284">
                  <c:v>1651</c:v>
                </c:pt>
                <c:pt idx="285">
                  <c:v>1600</c:v>
                </c:pt>
                <c:pt idx="286">
                  <c:v>1525</c:v>
                </c:pt>
                <c:pt idx="287">
                  <c:v>1465</c:v>
                </c:pt>
                <c:pt idx="288">
                  <c:v>1405</c:v>
                </c:pt>
                <c:pt idx="289">
                  <c:v>1395</c:v>
                </c:pt>
                <c:pt idx="290">
                  <c:v>1357</c:v>
                </c:pt>
                <c:pt idx="291">
                  <c:v>1293</c:v>
                </c:pt>
                <c:pt idx="292">
                  <c:v>1248</c:v>
                </c:pt>
                <c:pt idx="293">
                  <c:v>1238</c:v>
                </c:pt>
                <c:pt idx="294">
                  <c:v>1185</c:v>
                </c:pt>
                <c:pt idx="295">
                  <c:v>1152</c:v>
                </c:pt>
                <c:pt idx="296">
                  <c:v>1132</c:v>
                </c:pt>
                <c:pt idx="297">
                  <c:v>1123</c:v>
                </c:pt>
                <c:pt idx="298">
                  <c:v>1093</c:v>
                </c:pt>
                <c:pt idx="299">
                  <c:v>1053</c:v>
                </c:pt>
                <c:pt idx="300">
                  <c:v>1019</c:v>
                </c:pt>
                <c:pt idx="301">
                  <c:v>996</c:v>
                </c:pt>
                <c:pt idx="302">
                  <c:v>979</c:v>
                </c:pt>
                <c:pt idx="303">
                  <c:v>974</c:v>
                </c:pt>
                <c:pt idx="304">
                  <c:v>968</c:v>
                </c:pt>
                <c:pt idx="305">
                  <c:v>957</c:v>
                </c:pt>
                <c:pt idx="306">
                  <c:v>940</c:v>
                </c:pt>
                <c:pt idx="307">
                  <c:v>921</c:v>
                </c:pt>
                <c:pt idx="308">
                  <c:v>934</c:v>
                </c:pt>
                <c:pt idx="309">
                  <c:v>918</c:v>
                </c:pt>
                <c:pt idx="310">
                  <c:v>932</c:v>
                </c:pt>
                <c:pt idx="311">
                  <c:v>901</c:v>
                </c:pt>
                <c:pt idx="312">
                  <c:v>889</c:v>
                </c:pt>
                <c:pt idx="313">
                  <c:v>859</c:v>
                </c:pt>
                <c:pt idx="314">
                  <c:v>835</c:v>
                </c:pt>
                <c:pt idx="315">
                  <c:v>775</c:v>
                </c:pt>
                <c:pt idx="316">
                  <c:v>763</c:v>
                </c:pt>
                <c:pt idx="317">
                  <c:v>759</c:v>
                </c:pt>
                <c:pt idx="318">
                  <c:v>694</c:v>
                </c:pt>
                <c:pt idx="319">
                  <c:v>637</c:v>
                </c:pt>
                <c:pt idx="320">
                  <c:v>604</c:v>
                </c:pt>
                <c:pt idx="321">
                  <c:v>544</c:v>
                </c:pt>
                <c:pt idx="322">
                  <c:v>494</c:v>
                </c:pt>
                <c:pt idx="323">
                  <c:v>469</c:v>
                </c:pt>
                <c:pt idx="324">
                  <c:v>451</c:v>
                </c:pt>
                <c:pt idx="325">
                  <c:v>408</c:v>
                </c:pt>
                <c:pt idx="326">
                  <c:v>354</c:v>
                </c:pt>
                <c:pt idx="327">
                  <c:v>317</c:v>
                </c:pt>
                <c:pt idx="328">
                  <c:v>283</c:v>
                </c:pt>
                <c:pt idx="329">
                  <c:v>258</c:v>
                </c:pt>
                <c:pt idx="330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Възрастови_групи!$W$17:$W$347</c:f>
              <c:numCache>
                <c:formatCode>General</c:formatCode>
                <c:ptCount val="331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  <c:pt idx="275">
                  <c:v>3556</c:v>
                </c:pt>
                <c:pt idx="276">
                  <c:v>3658</c:v>
                </c:pt>
                <c:pt idx="277">
                  <c:v>3787</c:v>
                </c:pt>
                <c:pt idx="278">
                  <c:v>3930</c:v>
                </c:pt>
                <c:pt idx="279">
                  <c:v>3979</c:v>
                </c:pt>
                <c:pt idx="280">
                  <c:v>4113</c:v>
                </c:pt>
                <c:pt idx="281">
                  <c:v>4131</c:v>
                </c:pt>
                <c:pt idx="282">
                  <c:v>4155</c:v>
                </c:pt>
                <c:pt idx="283">
                  <c:v>4170</c:v>
                </c:pt>
                <c:pt idx="284">
                  <c:v>4216</c:v>
                </c:pt>
                <c:pt idx="285">
                  <c:v>4172</c:v>
                </c:pt>
                <c:pt idx="286">
                  <c:v>4148</c:v>
                </c:pt>
                <c:pt idx="287">
                  <c:v>4108</c:v>
                </c:pt>
                <c:pt idx="288">
                  <c:v>4024</c:v>
                </c:pt>
                <c:pt idx="289">
                  <c:v>3998</c:v>
                </c:pt>
                <c:pt idx="290">
                  <c:v>3931</c:v>
                </c:pt>
                <c:pt idx="291">
                  <c:v>3796</c:v>
                </c:pt>
                <c:pt idx="292">
                  <c:v>3701</c:v>
                </c:pt>
                <c:pt idx="293">
                  <c:v>3608</c:v>
                </c:pt>
                <c:pt idx="294">
                  <c:v>3433</c:v>
                </c:pt>
                <c:pt idx="295">
                  <c:v>3337</c:v>
                </c:pt>
                <c:pt idx="296">
                  <c:v>3285</c:v>
                </c:pt>
                <c:pt idx="297">
                  <c:v>3125</c:v>
                </c:pt>
                <c:pt idx="298">
                  <c:v>2922</c:v>
                </c:pt>
                <c:pt idx="299">
                  <c:v>2778</c:v>
                </c:pt>
                <c:pt idx="300">
                  <c:v>2613</c:v>
                </c:pt>
                <c:pt idx="301">
                  <c:v>2425</c:v>
                </c:pt>
                <c:pt idx="302">
                  <c:v>2364</c:v>
                </c:pt>
                <c:pt idx="303">
                  <c:v>2335</c:v>
                </c:pt>
                <c:pt idx="304">
                  <c:v>2216</c:v>
                </c:pt>
                <c:pt idx="305">
                  <c:v>2104</c:v>
                </c:pt>
                <c:pt idx="306">
                  <c:v>1965</c:v>
                </c:pt>
                <c:pt idx="307">
                  <c:v>1848</c:v>
                </c:pt>
                <c:pt idx="308">
                  <c:v>1729</c:v>
                </c:pt>
                <c:pt idx="309">
                  <c:v>1678</c:v>
                </c:pt>
                <c:pt idx="310">
                  <c:v>1692</c:v>
                </c:pt>
                <c:pt idx="311">
                  <c:v>1612</c:v>
                </c:pt>
                <c:pt idx="312">
                  <c:v>1543</c:v>
                </c:pt>
                <c:pt idx="313">
                  <c:v>1451</c:v>
                </c:pt>
                <c:pt idx="314">
                  <c:v>1374</c:v>
                </c:pt>
                <c:pt idx="315">
                  <c:v>1263</c:v>
                </c:pt>
                <c:pt idx="316">
                  <c:v>1218</c:v>
                </c:pt>
                <c:pt idx="317">
                  <c:v>1204</c:v>
                </c:pt>
                <c:pt idx="318">
                  <c:v>1093</c:v>
                </c:pt>
                <c:pt idx="319">
                  <c:v>980</c:v>
                </c:pt>
                <c:pt idx="320">
                  <c:v>934</c:v>
                </c:pt>
                <c:pt idx="321">
                  <c:v>857</c:v>
                </c:pt>
                <c:pt idx="322">
                  <c:v>830</c:v>
                </c:pt>
                <c:pt idx="323">
                  <c:v>816</c:v>
                </c:pt>
                <c:pt idx="324">
                  <c:v>799</c:v>
                </c:pt>
                <c:pt idx="325">
                  <c:v>769</c:v>
                </c:pt>
                <c:pt idx="326">
                  <c:v>676</c:v>
                </c:pt>
                <c:pt idx="327">
                  <c:v>633</c:v>
                </c:pt>
                <c:pt idx="328">
                  <c:v>586</c:v>
                </c:pt>
                <c:pt idx="329">
                  <c:v>593</c:v>
                </c:pt>
                <c:pt idx="330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Възрастови_групи!$X$17:$X$347</c:f>
              <c:numCache>
                <c:formatCode>General</c:formatCode>
                <c:ptCount val="331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  <c:pt idx="275">
                  <c:v>6625</c:v>
                </c:pt>
                <c:pt idx="276">
                  <c:v>6830</c:v>
                </c:pt>
                <c:pt idx="277">
                  <c:v>7004</c:v>
                </c:pt>
                <c:pt idx="278">
                  <c:v>7230</c:v>
                </c:pt>
                <c:pt idx="279">
                  <c:v>7356</c:v>
                </c:pt>
                <c:pt idx="280">
                  <c:v>7460</c:v>
                </c:pt>
                <c:pt idx="281">
                  <c:v>7534</c:v>
                </c:pt>
                <c:pt idx="282">
                  <c:v>7578</c:v>
                </c:pt>
                <c:pt idx="283">
                  <c:v>7474</c:v>
                </c:pt>
                <c:pt idx="284">
                  <c:v>7588</c:v>
                </c:pt>
                <c:pt idx="285">
                  <c:v>7500</c:v>
                </c:pt>
                <c:pt idx="286">
                  <c:v>7344</c:v>
                </c:pt>
                <c:pt idx="287">
                  <c:v>7251</c:v>
                </c:pt>
                <c:pt idx="288">
                  <c:v>7096</c:v>
                </c:pt>
                <c:pt idx="289">
                  <c:v>7049</c:v>
                </c:pt>
                <c:pt idx="290">
                  <c:v>6927</c:v>
                </c:pt>
                <c:pt idx="291">
                  <c:v>6780</c:v>
                </c:pt>
                <c:pt idx="292">
                  <c:v>6606</c:v>
                </c:pt>
                <c:pt idx="293">
                  <c:v>6372</c:v>
                </c:pt>
                <c:pt idx="294">
                  <c:v>6140</c:v>
                </c:pt>
                <c:pt idx="295">
                  <c:v>5889</c:v>
                </c:pt>
                <c:pt idx="296">
                  <c:v>5786</c:v>
                </c:pt>
                <c:pt idx="297">
                  <c:v>5568</c:v>
                </c:pt>
                <c:pt idx="298">
                  <c:v>5140</c:v>
                </c:pt>
                <c:pt idx="299">
                  <c:v>4879</c:v>
                </c:pt>
                <c:pt idx="300">
                  <c:v>4644</c:v>
                </c:pt>
                <c:pt idx="301">
                  <c:v>4379</c:v>
                </c:pt>
                <c:pt idx="302">
                  <c:v>4261</c:v>
                </c:pt>
                <c:pt idx="303">
                  <c:v>4211</c:v>
                </c:pt>
                <c:pt idx="304">
                  <c:v>3996</c:v>
                </c:pt>
                <c:pt idx="305">
                  <c:v>3689</c:v>
                </c:pt>
                <c:pt idx="306">
                  <c:v>3523</c:v>
                </c:pt>
                <c:pt idx="307">
                  <c:v>3363</c:v>
                </c:pt>
                <c:pt idx="308">
                  <c:v>3228</c:v>
                </c:pt>
                <c:pt idx="309">
                  <c:v>3136</c:v>
                </c:pt>
                <c:pt idx="310">
                  <c:v>3150</c:v>
                </c:pt>
                <c:pt idx="311">
                  <c:v>2965</c:v>
                </c:pt>
                <c:pt idx="312">
                  <c:v>2872</c:v>
                </c:pt>
                <c:pt idx="313">
                  <c:v>2730</c:v>
                </c:pt>
                <c:pt idx="314">
                  <c:v>2581</c:v>
                </c:pt>
                <c:pt idx="315">
                  <c:v>2399</c:v>
                </c:pt>
                <c:pt idx="316">
                  <c:v>2302</c:v>
                </c:pt>
                <c:pt idx="317">
                  <c:v>2289</c:v>
                </c:pt>
                <c:pt idx="318">
                  <c:v>2066</c:v>
                </c:pt>
                <c:pt idx="319">
                  <c:v>1863</c:v>
                </c:pt>
                <c:pt idx="320">
                  <c:v>1777</c:v>
                </c:pt>
                <c:pt idx="321">
                  <c:v>1625</c:v>
                </c:pt>
                <c:pt idx="322">
                  <c:v>1574</c:v>
                </c:pt>
                <c:pt idx="323">
                  <c:v>1551</c:v>
                </c:pt>
                <c:pt idx="324">
                  <c:v>1530</c:v>
                </c:pt>
                <c:pt idx="325">
                  <c:v>1463</c:v>
                </c:pt>
                <c:pt idx="326">
                  <c:v>1301</c:v>
                </c:pt>
                <c:pt idx="327">
                  <c:v>1210</c:v>
                </c:pt>
                <c:pt idx="328">
                  <c:v>1115</c:v>
                </c:pt>
                <c:pt idx="329">
                  <c:v>1077</c:v>
                </c:pt>
                <c:pt idx="330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Възрастови_групи!$Y$17:$Y$347</c:f>
              <c:numCache>
                <c:formatCode>General</c:formatCode>
                <c:ptCount val="331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  <c:pt idx="275">
                  <c:v>8174</c:v>
                </c:pt>
                <c:pt idx="276">
                  <c:v>8390</c:v>
                </c:pt>
                <c:pt idx="277">
                  <c:v>8645</c:v>
                </c:pt>
                <c:pt idx="278">
                  <c:v>9011</c:v>
                </c:pt>
                <c:pt idx="279">
                  <c:v>9118</c:v>
                </c:pt>
                <c:pt idx="280">
                  <c:v>9234</c:v>
                </c:pt>
                <c:pt idx="281">
                  <c:v>9340</c:v>
                </c:pt>
                <c:pt idx="282">
                  <c:v>9377</c:v>
                </c:pt>
                <c:pt idx="283">
                  <c:v>9259</c:v>
                </c:pt>
                <c:pt idx="284">
                  <c:v>9415</c:v>
                </c:pt>
                <c:pt idx="285">
                  <c:v>9340</c:v>
                </c:pt>
                <c:pt idx="286">
                  <c:v>9239</c:v>
                </c:pt>
                <c:pt idx="287">
                  <c:v>9143</c:v>
                </c:pt>
                <c:pt idx="288">
                  <c:v>9014</c:v>
                </c:pt>
                <c:pt idx="289">
                  <c:v>8937</c:v>
                </c:pt>
                <c:pt idx="290">
                  <c:v>8764</c:v>
                </c:pt>
                <c:pt idx="291">
                  <c:v>8521</c:v>
                </c:pt>
                <c:pt idx="292">
                  <c:v>8270</c:v>
                </c:pt>
                <c:pt idx="293">
                  <c:v>8048</c:v>
                </c:pt>
                <c:pt idx="294">
                  <c:v>7796</c:v>
                </c:pt>
                <c:pt idx="295">
                  <c:v>7533</c:v>
                </c:pt>
                <c:pt idx="296">
                  <c:v>7434</c:v>
                </c:pt>
                <c:pt idx="297">
                  <c:v>7159</c:v>
                </c:pt>
                <c:pt idx="298">
                  <c:v>6634</c:v>
                </c:pt>
                <c:pt idx="299">
                  <c:v>6286</c:v>
                </c:pt>
                <c:pt idx="300">
                  <c:v>6009</c:v>
                </c:pt>
                <c:pt idx="301">
                  <c:v>5635</c:v>
                </c:pt>
                <c:pt idx="302">
                  <c:v>5444</c:v>
                </c:pt>
                <c:pt idx="303">
                  <c:v>5395</c:v>
                </c:pt>
                <c:pt idx="304">
                  <c:v>5152</c:v>
                </c:pt>
                <c:pt idx="305">
                  <c:v>4817</c:v>
                </c:pt>
                <c:pt idx="306">
                  <c:v>4494</c:v>
                </c:pt>
                <c:pt idx="307">
                  <c:v>4276</c:v>
                </c:pt>
                <c:pt idx="308">
                  <c:v>4064</c:v>
                </c:pt>
                <c:pt idx="309">
                  <c:v>3989</c:v>
                </c:pt>
                <c:pt idx="310">
                  <c:v>3975</c:v>
                </c:pt>
                <c:pt idx="311">
                  <c:v>3730</c:v>
                </c:pt>
                <c:pt idx="312">
                  <c:v>3555</c:v>
                </c:pt>
                <c:pt idx="313">
                  <c:v>3351</c:v>
                </c:pt>
                <c:pt idx="314">
                  <c:v>3171</c:v>
                </c:pt>
                <c:pt idx="315">
                  <c:v>2943</c:v>
                </c:pt>
                <c:pt idx="316">
                  <c:v>2861</c:v>
                </c:pt>
                <c:pt idx="317">
                  <c:v>2847</c:v>
                </c:pt>
                <c:pt idx="318">
                  <c:v>2515</c:v>
                </c:pt>
                <c:pt idx="319">
                  <c:v>2226</c:v>
                </c:pt>
                <c:pt idx="320">
                  <c:v>2217</c:v>
                </c:pt>
                <c:pt idx="321">
                  <c:v>2018</c:v>
                </c:pt>
                <c:pt idx="322">
                  <c:v>1913</c:v>
                </c:pt>
                <c:pt idx="323">
                  <c:v>1836</c:v>
                </c:pt>
                <c:pt idx="324">
                  <c:v>1828</c:v>
                </c:pt>
                <c:pt idx="325">
                  <c:v>1730</c:v>
                </c:pt>
                <c:pt idx="326">
                  <c:v>1564</c:v>
                </c:pt>
                <c:pt idx="327">
                  <c:v>1467</c:v>
                </c:pt>
                <c:pt idx="328">
                  <c:v>1369</c:v>
                </c:pt>
                <c:pt idx="329">
                  <c:v>1369</c:v>
                </c:pt>
                <c:pt idx="330">
                  <c:v>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Възрастови_групи!$Z$17:$Z$347</c:f>
              <c:numCache>
                <c:formatCode>General</c:formatCode>
                <c:ptCount val="331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  <c:pt idx="275">
                  <c:v>8009</c:v>
                </c:pt>
                <c:pt idx="276">
                  <c:v>8362</c:v>
                </c:pt>
                <c:pt idx="277">
                  <c:v>8631</c:v>
                </c:pt>
                <c:pt idx="278">
                  <c:v>8956</c:v>
                </c:pt>
                <c:pt idx="279">
                  <c:v>9193</c:v>
                </c:pt>
                <c:pt idx="280">
                  <c:v>9405</c:v>
                </c:pt>
                <c:pt idx="281">
                  <c:v>9486</c:v>
                </c:pt>
                <c:pt idx="282">
                  <c:v>9543</c:v>
                </c:pt>
                <c:pt idx="283">
                  <c:v>9603</c:v>
                </c:pt>
                <c:pt idx="284">
                  <c:v>9799</c:v>
                </c:pt>
                <c:pt idx="285">
                  <c:v>9811</c:v>
                </c:pt>
                <c:pt idx="286">
                  <c:v>9773</c:v>
                </c:pt>
                <c:pt idx="287">
                  <c:v>9764</c:v>
                </c:pt>
                <c:pt idx="288">
                  <c:v>9677</c:v>
                </c:pt>
                <c:pt idx="289">
                  <c:v>9671</c:v>
                </c:pt>
                <c:pt idx="290">
                  <c:v>9470</c:v>
                </c:pt>
                <c:pt idx="291">
                  <c:v>9339</c:v>
                </c:pt>
                <c:pt idx="292">
                  <c:v>9174</c:v>
                </c:pt>
                <c:pt idx="293">
                  <c:v>8955</c:v>
                </c:pt>
                <c:pt idx="294">
                  <c:v>8707</c:v>
                </c:pt>
                <c:pt idx="295">
                  <c:v>8527</c:v>
                </c:pt>
                <c:pt idx="296">
                  <c:v>8433</c:v>
                </c:pt>
                <c:pt idx="297">
                  <c:v>8116</c:v>
                </c:pt>
                <c:pt idx="298">
                  <c:v>7637</c:v>
                </c:pt>
                <c:pt idx="299">
                  <c:v>7320</c:v>
                </c:pt>
                <c:pt idx="300">
                  <c:v>7020</c:v>
                </c:pt>
                <c:pt idx="301">
                  <c:v>6633</c:v>
                </c:pt>
                <c:pt idx="302">
                  <c:v>6452</c:v>
                </c:pt>
                <c:pt idx="303">
                  <c:v>6381</c:v>
                </c:pt>
                <c:pt idx="304">
                  <c:v>6070</c:v>
                </c:pt>
                <c:pt idx="305">
                  <c:v>5622</c:v>
                </c:pt>
                <c:pt idx="306">
                  <c:v>5306</c:v>
                </c:pt>
                <c:pt idx="307">
                  <c:v>5026</c:v>
                </c:pt>
                <c:pt idx="308">
                  <c:v>4775</c:v>
                </c:pt>
                <c:pt idx="309">
                  <c:v>4675</c:v>
                </c:pt>
                <c:pt idx="310">
                  <c:v>4650</c:v>
                </c:pt>
                <c:pt idx="311">
                  <c:v>4387</c:v>
                </c:pt>
                <c:pt idx="312">
                  <c:v>4151</c:v>
                </c:pt>
                <c:pt idx="313">
                  <c:v>3954</c:v>
                </c:pt>
                <c:pt idx="314">
                  <c:v>3791</c:v>
                </c:pt>
                <c:pt idx="315">
                  <c:v>3526</c:v>
                </c:pt>
                <c:pt idx="316">
                  <c:v>3401</c:v>
                </c:pt>
                <c:pt idx="317">
                  <c:v>3387</c:v>
                </c:pt>
                <c:pt idx="318">
                  <c:v>3046</c:v>
                </c:pt>
                <c:pt idx="319">
                  <c:v>2723</c:v>
                </c:pt>
                <c:pt idx="320">
                  <c:v>2658</c:v>
                </c:pt>
                <c:pt idx="321">
                  <c:v>2480</c:v>
                </c:pt>
                <c:pt idx="322">
                  <c:v>2393</c:v>
                </c:pt>
                <c:pt idx="323">
                  <c:v>2344</c:v>
                </c:pt>
                <c:pt idx="324">
                  <c:v>2318</c:v>
                </c:pt>
                <c:pt idx="325">
                  <c:v>2147</c:v>
                </c:pt>
                <c:pt idx="326">
                  <c:v>1976</c:v>
                </c:pt>
                <c:pt idx="327">
                  <c:v>1837</c:v>
                </c:pt>
                <c:pt idx="328">
                  <c:v>1687</c:v>
                </c:pt>
                <c:pt idx="329">
                  <c:v>1647</c:v>
                </c:pt>
                <c:pt idx="330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Възрастови_групи!$AA$17:$AA$347</c:f>
              <c:numCache>
                <c:formatCode>General</c:formatCode>
                <c:ptCount val="331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6476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  <c:pt idx="275">
                  <c:v>7685</c:v>
                </c:pt>
                <c:pt idx="276">
                  <c:v>7933</c:v>
                </c:pt>
                <c:pt idx="277">
                  <c:v>8206</c:v>
                </c:pt>
                <c:pt idx="278">
                  <c:v>8505</c:v>
                </c:pt>
                <c:pt idx="279">
                  <c:v>8740</c:v>
                </c:pt>
                <c:pt idx="280">
                  <c:v>8917</c:v>
                </c:pt>
                <c:pt idx="281">
                  <c:v>9037</c:v>
                </c:pt>
                <c:pt idx="282">
                  <c:v>9076</c:v>
                </c:pt>
                <c:pt idx="283">
                  <c:v>9088</c:v>
                </c:pt>
                <c:pt idx="284">
                  <c:v>9277</c:v>
                </c:pt>
                <c:pt idx="285">
                  <c:v>9367</c:v>
                </c:pt>
                <c:pt idx="286">
                  <c:v>9342</c:v>
                </c:pt>
                <c:pt idx="287">
                  <c:v>9440</c:v>
                </c:pt>
                <c:pt idx="288">
                  <c:v>9391</c:v>
                </c:pt>
                <c:pt idx="289">
                  <c:v>9354</c:v>
                </c:pt>
                <c:pt idx="290">
                  <c:v>9327</c:v>
                </c:pt>
                <c:pt idx="291">
                  <c:v>9209</c:v>
                </c:pt>
                <c:pt idx="292">
                  <c:v>9137</c:v>
                </c:pt>
                <c:pt idx="293">
                  <c:v>8956</c:v>
                </c:pt>
                <c:pt idx="294">
                  <c:v>8755</c:v>
                </c:pt>
                <c:pt idx="295">
                  <c:v>8563</c:v>
                </c:pt>
                <c:pt idx="296">
                  <c:v>8490</c:v>
                </c:pt>
                <c:pt idx="297">
                  <c:v>8237</c:v>
                </c:pt>
                <c:pt idx="298">
                  <c:v>7909</c:v>
                </c:pt>
                <c:pt idx="299">
                  <c:v>7580</c:v>
                </c:pt>
                <c:pt idx="300">
                  <c:v>7336</c:v>
                </c:pt>
                <c:pt idx="301">
                  <c:v>6965</c:v>
                </c:pt>
                <c:pt idx="302">
                  <c:v>6815</c:v>
                </c:pt>
                <c:pt idx="303">
                  <c:v>6756</c:v>
                </c:pt>
                <c:pt idx="304">
                  <c:v>6491</c:v>
                </c:pt>
                <c:pt idx="305">
                  <c:v>6110</c:v>
                </c:pt>
                <c:pt idx="306">
                  <c:v>5754</c:v>
                </c:pt>
                <c:pt idx="307">
                  <c:v>5478</c:v>
                </c:pt>
                <c:pt idx="308">
                  <c:v>5280</c:v>
                </c:pt>
                <c:pt idx="309">
                  <c:v>5182</c:v>
                </c:pt>
                <c:pt idx="310">
                  <c:v>5156</c:v>
                </c:pt>
                <c:pt idx="311">
                  <c:v>4910</c:v>
                </c:pt>
                <c:pt idx="312">
                  <c:v>4636</c:v>
                </c:pt>
                <c:pt idx="313">
                  <c:v>4446</c:v>
                </c:pt>
                <c:pt idx="314">
                  <c:v>4281</c:v>
                </c:pt>
                <c:pt idx="315">
                  <c:v>3983</c:v>
                </c:pt>
                <c:pt idx="316">
                  <c:v>3845</c:v>
                </c:pt>
                <c:pt idx="317">
                  <c:v>3847</c:v>
                </c:pt>
                <c:pt idx="318">
                  <c:v>3470</c:v>
                </c:pt>
                <c:pt idx="319">
                  <c:v>3092</c:v>
                </c:pt>
                <c:pt idx="320">
                  <c:v>3037</c:v>
                </c:pt>
                <c:pt idx="321">
                  <c:v>2842</c:v>
                </c:pt>
                <c:pt idx="322">
                  <c:v>2713</c:v>
                </c:pt>
                <c:pt idx="323">
                  <c:v>2627</c:v>
                </c:pt>
                <c:pt idx="324">
                  <c:v>2601</c:v>
                </c:pt>
                <c:pt idx="325">
                  <c:v>2465</c:v>
                </c:pt>
                <c:pt idx="326">
                  <c:v>2311</c:v>
                </c:pt>
                <c:pt idx="327">
                  <c:v>2132</c:v>
                </c:pt>
                <c:pt idx="328">
                  <c:v>1978</c:v>
                </c:pt>
                <c:pt idx="329">
                  <c:v>1940</c:v>
                </c:pt>
                <c:pt idx="330">
                  <c:v>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Възрастови_групи!$AB$17:$AB$347</c:f>
              <c:numCache>
                <c:formatCode>General</c:formatCode>
                <c:ptCount val="331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  <c:pt idx="275">
                  <c:v>5342</c:v>
                </c:pt>
                <c:pt idx="276">
                  <c:v>5589</c:v>
                </c:pt>
                <c:pt idx="277">
                  <c:v>5785</c:v>
                </c:pt>
                <c:pt idx="278">
                  <c:v>5977</c:v>
                </c:pt>
                <c:pt idx="279">
                  <c:v>6076</c:v>
                </c:pt>
                <c:pt idx="280">
                  <c:v>6268</c:v>
                </c:pt>
                <c:pt idx="281">
                  <c:v>6359</c:v>
                </c:pt>
                <c:pt idx="282">
                  <c:v>6423</c:v>
                </c:pt>
                <c:pt idx="283">
                  <c:v>6481</c:v>
                </c:pt>
                <c:pt idx="284">
                  <c:v>6640</c:v>
                </c:pt>
                <c:pt idx="285">
                  <c:v>6763</c:v>
                </c:pt>
                <c:pt idx="286">
                  <c:v>6824</c:v>
                </c:pt>
                <c:pt idx="287">
                  <c:v>6850</c:v>
                </c:pt>
                <c:pt idx="288">
                  <c:v>6801</c:v>
                </c:pt>
                <c:pt idx="289">
                  <c:v>6801</c:v>
                </c:pt>
                <c:pt idx="290">
                  <c:v>6796</c:v>
                </c:pt>
                <c:pt idx="291">
                  <c:v>6758</c:v>
                </c:pt>
                <c:pt idx="292">
                  <c:v>6764</c:v>
                </c:pt>
                <c:pt idx="293">
                  <c:v>6728</c:v>
                </c:pt>
                <c:pt idx="294">
                  <c:v>6578</c:v>
                </c:pt>
                <c:pt idx="295">
                  <c:v>6453</c:v>
                </c:pt>
                <c:pt idx="296">
                  <c:v>6398</c:v>
                </c:pt>
                <c:pt idx="297">
                  <c:v>6294</c:v>
                </c:pt>
                <c:pt idx="298">
                  <c:v>6071</c:v>
                </c:pt>
                <c:pt idx="299">
                  <c:v>5871</c:v>
                </c:pt>
                <c:pt idx="300">
                  <c:v>5707</c:v>
                </c:pt>
                <c:pt idx="301">
                  <c:v>5503</c:v>
                </c:pt>
                <c:pt idx="302">
                  <c:v>5405</c:v>
                </c:pt>
                <c:pt idx="303">
                  <c:v>5347</c:v>
                </c:pt>
                <c:pt idx="304">
                  <c:v>5146</c:v>
                </c:pt>
                <c:pt idx="305">
                  <c:v>4904</c:v>
                </c:pt>
                <c:pt idx="306">
                  <c:v>4716</c:v>
                </c:pt>
                <c:pt idx="307">
                  <c:v>4532</c:v>
                </c:pt>
                <c:pt idx="308">
                  <c:v>4379</c:v>
                </c:pt>
                <c:pt idx="309">
                  <c:v>4285</c:v>
                </c:pt>
                <c:pt idx="310">
                  <c:v>4259</c:v>
                </c:pt>
                <c:pt idx="311">
                  <c:v>4030</c:v>
                </c:pt>
                <c:pt idx="312">
                  <c:v>3858</c:v>
                </c:pt>
                <c:pt idx="313">
                  <c:v>3657</c:v>
                </c:pt>
                <c:pt idx="314">
                  <c:v>3518</c:v>
                </c:pt>
                <c:pt idx="315">
                  <c:v>3264</c:v>
                </c:pt>
                <c:pt idx="316">
                  <c:v>3176</c:v>
                </c:pt>
                <c:pt idx="317">
                  <c:v>3178</c:v>
                </c:pt>
                <c:pt idx="318">
                  <c:v>2923</c:v>
                </c:pt>
                <c:pt idx="319">
                  <c:v>2655</c:v>
                </c:pt>
                <c:pt idx="320">
                  <c:v>2576</c:v>
                </c:pt>
                <c:pt idx="321">
                  <c:v>2394</c:v>
                </c:pt>
                <c:pt idx="322">
                  <c:v>2302</c:v>
                </c:pt>
                <c:pt idx="323">
                  <c:v>2267</c:v>
                </c:pt>
                <c:pt idx="324">
                  <c:v>2241</c:v>
                </c:pt>
                <c:pt idx="325">
                  <c:v>2138</c:v>
                </c:pt>
                <c:pt idx="326">
                  <c:v>2021</c:v>
                </c:pt>
                <c:pt idx="327">
                  <c:v>1912</c:v>
                </c:pt>
                <c:pt idx="328">
                  <c:v>1788</c:v>
                </c:pt>
                <c:pt idx="329">
                  <c:v>1795</c:v>
                </c:pt>
                <c:pt idx="330">
                  <c:v>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Възрастови_групи!$AC$17:$AC$347</c:f>
              <c:numCache>
                <c:formatCode>General</c:formatCode>
                <c:ptCount val="331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  <c:pt idx="275">
                  <c:v>1775</c:v>
                </c:pt>
                <c:pt idx="276">
                  <c:v>1837</c:v>
                </c:pt>
                <c:pt idx="277">
                  <c:v>1888</c:v>
                </c:pt>
                <c:pt idx="278">
                  <c:v>1940</c:v>
                </c:pt>
                <c:pt idx="279">
                  <c:v>1975</c:v>
                </c:pt>
                <c:pt idx="280">
                  <c:v>2018</c:v>
                </c:pt>
                <c:pt idx="281">
                  <c:v>2049</c:v>
                </c:pt>
                <c:pt idx="282">
                  <c:v>2076</c:v>
                </c:pt>
                <c:pt idx="283">
                  <c:v>2098</c:v>
                </c:pt>
                <c:pt idx="284">
                  <c:v>2112</c:v>
                </c:pt>
                <c:pt idx="285">
                  <c:v>2147</c:v>
                </c:pt>
                <c:pt idx="286">
                  <c:v>2190</c:v>
                </c:pt>
                <c:pt idx="287">
                  <c:v>2214</c:v>
                </c:pt>
                <c:pt idx="288">
                  <c:v>2213</c:v>
                </c:pt>
                <c:pt idx="289">
                  <c:v>2212</c:v>
                </c:pt>
                <c:pt idx="290">
                  <c:v>2232</c:v>
                </c:pt>
                <c:pt idx="291">
                  <c:v>2266</c:v>
                </c:pt>
                <c:pt idx="292">
                  <c:v>2239</c:v>
                </c:pt>
                <c:pt idx="293">
                  <c:v>2199</c:v>
                </c:pt>
                <c:pt idx="294">
                  <c:v>2188</c:v>
                </c:pt>
                <c:pt idx="295">
                  <c:v>2144</c:v>
                </c:pt>
                <c:pt idx="296">
                  <c:v>2121</c:v>
                </c:pt>
                <c:pt idx="297">
                  <c:v>2081</c:v>
                </c:pt>
                <c:pt idx="298">
                  <c:v>2061</c:v>
                </c:pt>
                <c:pt idx="299">
                  <c:v>2019</c:v>
                </c:pt>
                <c:pt idx="300">
                  <c:v>1938</c:v>
                </c:pt>
                <c:pt idx="301">
                  <c:v>1862</c:v>
                </c:pt>
                <c:pt idx="302">
                  <c:v>1833</c:v>
                </c:pt>
                <c:pt idx="303">
                  <c:v>1827</c:v>
                </c:pt>
                <c:pt idx="304">
                  <c:v>1768</c:v>
                </c:pt>
                <c:pt idx="305">
                  <c:v>1690</c:v>
                </c:pt>
                <c:pt idx="306">
                  <c:v>1648</c:v>
                </c:pt>
                <c:pt idx="307">
                  <c:v>1632</c:v>
                </c:pt>
                <c:pt idx="308">
                  <c:v>1598</c:v>
                </c:pt>
                <c:pt idx="309">
                  <c:v>1574</c:v>
                </c:pt>
                <c:pt idx="310">
                  <c:v>1561</c:v>
                </c:pt>
                <c:pt idx="311">
                  <c:v>1478</c:v>
                </c:pt>
                <c:pt idx="312">
                  <c:v>1420</c:v>
                </c:pt>
                <c:pt idx="313">
                  <c:v>1343</c:v>
                </c:pt>
                <c:pt idx="314">
                  <c:v>1295</c:v>
                </c:pt>
                <c:pt idx="315">
                  <c:v>1230</c:v>
                </c:pt>
                <c:pt idx="316">
                  <c:v>1211</c:v>
                </c:pt>
                <c:pt idx="317">
                  <c:v>1204</c:v>
                </c:pt>
                <c:pt idx="318">
                  <c:v>1118</c:v>
                </c:pt>
                <c:pt idx="319">
                  <c:v>1028</c:v>
                </c:pt>
                <c:pt idx="320">
                  <c:v>1036</c:v>
                </c:pt>
                <c:pt idx="321">
                  <c:v>951</c:v>
                </c:pt>
                <c:pt idx="322">
                  <c:v>906</c:v>
                </c:pt>
                <c:pt idx="323">
                  <c:v>886</c:v>
                </c:pt>
                <c:pt idx="324">
                  <c:v>871</c:v>
                </c:pt>
                <c:pt idx="325">
                  <c:v>845</c:v>
                </c:pt>
                <c:pt idx="326">
                  <c:v>796</c:v>
                </c:pt>
                <c:pt idx="327">
                  <c:v>765</c:v>
                </c:pt>
                <c:pt idx="328">
                  <c:v>737</c:v>
                </c:pt>
                <c:pt idx="329">
                  <c:v>729</c:v>
                </c:pt>
                <c:pt idx="330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Възрастови_групи!$AD$17:$AD$347</c:f>
              <c:numCache>
                <c:formatCode>General</c:formatCode>
                <c:ptCount val="3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  <c:pt idx="275">
                  <c:v>165</c:v>
                </c:pt>
                <c:pt idx="276">
                  <c:v>174</c:v>
                </c:pt>
                <c:pt idx="277">
                  <c:v>171</c:v>
                </c:pt>
                <c:pt idx="278">
                  <c:v>173</c:v>
                </c:pt>
                <c:pt idx="279">
                  <c:v>174</c:v>
                </c:pt>
                <c:pt idx="280">
                  <c:v>181</c:v>
                </c:pt>
                <c:pt idx="281">
                  <c:v>182</c:v>
                </c:pt>
                <c:pt idx="282">
                  <c:v>184</c:v>
                </c:pt>
                <c:pt idx="283">
                  <c:v>174</c:v>
                </c:pt>
                <c:pt idx="284">
                  <c:v>160</c:v>
                </c:pt>
                <c:pt idx="285">
                  <c:v>164</c:v>
                </c:pt>
                <c:pt idx="286">
                  <c:v>165</c:v>
                </c:pt>
                <c:pt idx="287">
                  <c:v>166</c:v>
                </c:pt>
                <c:pt idx="288">
                  <c:v>158</c:v>
                </c:pt>
                <c:pt idx="289">
                  <c:v>159</c:v>
                </c:pt>
                <c:pt idx="290">
                  <c:v>165</c:v>
                </c:pt>
                <c:pt idx="291">
                  <c:v>160</c:v>
                </c:pt>
                <c:pt idx="292">
                  <c:v>164</c:v>
                </c:pt>
                <c:pt idx="293">
                  <c:v>168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162</c:v>
                </c:pt>
                <c:pt idx="298">
                  <c:v>166</c:v>
                </c:pt>
                <c:pt idx="299">
                  <c:v>157</c:v>
                </c:pt>
                <c:pt idx="300">
                  <c:v>148</c:v>
                </c:pt>
                <c:pt idx="301">
                  <c:v>149</c:v>
                </c:pt>
                <c:pt idx="302">
                  <c:v>151</c:v>
                </c:pt>
                <c:pt idx="303">
                  <c:v>156</c:v>
                </c:pt>
                <c:pt idx="304">
                  <c:v>149</c:v>
                </c:pt>
                <c:pt idx="305">
                  <c:v>155</c:v>
                </c:pt>
                <c:pt idx="306">
                  <c:v>148</c:v>
                </c:pt>
                <c:pt idx="307">
                  <c:v>142</c:v>
                </c:pt>
                <c:pt idx="308">
                  <c:v>136</c:v>
                </c:pt>
                <c:pt idx="309">
                  <c:v>132</c:v>
                </c:pt>
                <c:pt idx="310">
                  <c:v>132</c:v>
                </c:pt>
                <c:pt idx="311">
                  <c:v>131</c:v>
                </c:pt>
                <c:pt idx="312">
                  <c:v>126</c:v>
                </c:pt>
                <c:pt idx="313">
                  <c:v>124</c:v>
                </c:pt>
                <c:pt idx="314">
                  <c:v>121</c:v>
                </c:pt>
                <c:pt idx="315">
                  <c:v>110</c:v>
                </c:pt>
                <c:pt idx="316">
                  <c:v>106</c:v>
                </c:pt>
                <c:pt idx="317">
                  <c:v>98</c:v>
                </c:pt>
                <c:pt idx="318">
                  <c:v>85</c:v>
                </c:pt>
                <c:pt idx="319">
                  <c:v>77</c:v>
                </c:pt>
                <c:pt idx="320">
                  <c:v>75</c:v>
                </c:pt>
                <c:pt idx="321">
                  <c:v>67</c:v>
                </c:pt>
                <c:pt idx="322">
                  <c:v>68</c:v>
                </c:pt>
                <c:pt idx="323">
                  <c:v>65</c:v>
                </c:pt>
                <c:pt idx="324">
                  <c:v>63</c:v>
                </c:pt>
                <c:pt idx="325">
                  <c:v>56</c:v>
                </c:pt>
                <c:pt idx="326">
                  <c:v>49</c:v>
                </c:pt>
                <c:pt idx="327">
                  <c:v>50</c:v>
                </c:pt>
                <c:pt idx="328">
                  <c:v>49</c:v>
                </c:pt>
                <c:pt idx="329">
                  <c:v>50</c:v>
                </c:pt>
                <c:pt idx="33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Възрастови_групи!$AO$17:$AO$347</c:f>
              <c:numCache>
                <c:formatCode>General</c:formatCode>
                <c:ptCount val="331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511.24350174538318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  <c:pt idx="275">
                  <c:v>620.22745653372908</c:v>
                </c:pt>
                <c:pt idx="276">
                  <c:v>641.40279727402014</c:v>
                </c:pt>
                <c:pt idx="277">
                  <c:v>660.80873114538747</c:v>
                </c:pt>
                <c:pt idx="278">
                  <c:v>683.83979128479371</c:v>
                </c:pt>
                <c:pt idx="279">
                  <c:v>696.31195189745142</c:v>
                </c:pt>
                <c:pt idx="280">
                  <c:v>710.26581094506184</c:v>
                </c:pt>
                <c:pt idx="281">
                  <c:v>717.71745938491961</c:v>
                </c:pt>
                <c:pt idx="282">
                  <c:v>722.09062758128414</c:v>
                </c:pt>
                <c:pt idx="283">
                  <c:v>720.07666854348463</c:v>
                </c:pt>
                <c:pt idx="284">
                  <c:v>731.61377674573566</c:v>
                </c:pt>
                <c:pt idx="285">
                  <c:v>731.7000892759271</c:v>
                </c:pt>
                <c:pt idx="286">
                  <c:v>727.18306686257688</c:v>
                </c:pt>
                <c:pt idx="287">
                  <c:v>725.03963902949044</c:v>
                </c:pt>
                <c:pt idx="288">
                  <c:v>716.09190673298156</c:v>
                </c:pt>
                <c:pt idx="289">
                  <c:v>713.17166612817232</c:v>
                </c:pt>
                <c:pt idx="290">
                  <c:v>704.43971515714202</c:v>
                </c:pt>
                <c:pt idx="291">
                  <c:v>692.25526297845556</c:v>
                </c:pt>
                <c:pt idx="292">
                  <c:v>680.47360260732887</c:v>
                </c:pt>
                <c:pt idx="293">
                  <c:v>665.64223283610602</c:v>
                </c:pt>
                <c:pt idx="294">
                  <c:v>646.56716366380579</c:v>
                </c:pt>
                <c:pt idx="295">
                  <c:v>629.5204389510036</c:v>
                </c:pt>
                <c:pt idx="296">
                  <c:v>622.02563424605</c:v>
                </c:pt>
                <c:pt idx="297">
                  <c:v>602.24567941051998</c:v>
                </c:pt>
                <c:pt idx="298">
                  <c:v>570.13741817931771</c:v>
                </c:pt>
                <c:pt idx="299">
                  <c:v>545.82605550873893</c:v>
                </c:pt>
                <c:pt idx="300">
                  <c:v>524.11845416560095</c:v>
                </c:pt>
                <c:pt idx="301">
                  <c:v>496.97316342040443</c:v>
                </c:pt>
                <c:pt idx="302">
                  <c:v>484.84625292851223</c:v>
                </c:pt>
                <c:pt idx="303">
                  <c:v>480.21414714157356</c:v>
                </c:pt>
                <c:pt idx="304">
                  <c:v>459.70053579941657</c:v>
                </c:pt>
                <c:pt idx="305">
                  <c:v>432.2531511985502</c:v>
                </c:pt>
                <c:pt idx="306">
                  <c:v>409.89820587897657</c:v>
                </c:pt>
                <c:pt idx="307">
                  <c:v>391.54240779160477</c:v>
                </c:pt>
                <c:pt idx="308">
                  <c:v>375.79037103167354</c:v>
                </c:pt>
                <c:pt idx="309">
                  <c:v>367.82084741066723</c:v>
                </c:pt>
                <c:pt idx="310">
                  <c:v>366.92895126535609</c:v>
                </c:pt>
                <c:pt idx="311">
                  <c:v>347.32162149020888</c:v>
                </c:pt>
                <c:pt idx="312">
                  <c:v>331.58397015197619</c:v>
                </c:pt>
                <c:pt idx="313">
                  <c:v>315.25651652410238</c:v>
                </c:pt>
                <c:pt idx="314">
                  <c:v>301.61913675386057</c:v>
                </c:pt>
                <c:pt idx="315">
                  <c:v>280.41502517017233</c:v>
                </c:pt>
                <c:pt idx="316">
                  <c:v>271.63991793404631</c:v>
                </c:pt>
                <c:pt idx="317">
                  <c:v>270.63293841514655</c:v>
                </c:pt>
                <c:pt idx="318">
                  <c:v>244.69602309262973</c:v>
                </c:pt>
                <c:pt idx="319">
                  <c:v>219.82362897580688</c:v>
                </c:pt>
                <c:pt idx="320">
                  <c:v>214.54417921243268</c:v>
                </c:pt>
                <c:pt idx="321">
                  <c:v>198.20234016286022</c:v>
                </c:pt>
                <c:pt idx="322">
                  <c:v>189.78686846919837</c:v>
                </c:pt>
                <c:pt idx="323">
                  <c:v>185.01090846527404</c:v>
                </c:pt>
                <c:pt idx="324">
                  <c:v>182.72362641520184</c:v>
                </c:pt>
                <c:pt idx="325">
                  <c:v>172.9271542384775</c:v>
                </c:pt>
                <c:pt idx="326">
                  <c:v>158.9301389257715</c:v>
                </c:pt>
                <c:pt idx="327">
                  <c:v>148.50070819431022</c:v>
                </c:pt>
                <c:pt idx="328">
                  <c:v>137.98496493265753</c:v>
                </c:pt>
                <c:pt idx="329">
                  <c:v>136.05731842504949</c:v>
                </c:pt>
                <c:pt idx="330">
                  <c:v>132.2739525183263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'TS_COVID-19_BG'!$E$89:$E$436</c:f>
              <c:numCache>
                <c:formatCode>d\.m\.yy;@</c:formatCode>
                <c:ptCount val="34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</c:numCache>
            </c:numRef>
          </c:cat>
          <c:val>
            <c:numRef>
              <c:f>'TS_COVID-19_BG'!$AL$89:$AL$436</c:f>
              <c:numCache>
                <c:formatCode>General</c:formatCode>
                <c:ptCount val="348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'TS_COVID-19_BG'!$E$89:$E$436</c:f>
              <c:numCache>
                <c:formatCode>d\.m\.yy;@</c:formatCode>
                <c:ptCount val="34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</c:numCache>
            </c:numRef>
          </c:cat>
          <c:val>
            <c:numRef>
              <c:f>'TS_COVID-19_BG'!$W$89:$W$436</c:f>
              <c:numCache>
                <c:formatCode>General</c:formatCode>
                <c:ptCount val="348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'TS_COVID-19_BG'!$E$89:$E$436</c:f>
              <c:numCache>
                <c:formatCode>d\.m\.yy;@</c:formatCode>
                <c:ptCount val="34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</c:numCache>
            </c:numRef>
          </c:cat>
          <c:val>
            <c:numRef>
              <c:f>'TS_COVID-19_BG'!$V$89:$V$436</c:f>
              <c:numCache>
                <c:formatCode>General</c:formatCode>
                <c:ptCount val="34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Възрастови_групи!$AF$17:$AF$347</c:f>
              <c:numCache>
                <c:formatCode>General</c:formatCode>
                <c:ptCount val="331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  <c:pt idx="275">
                  <c:v>135.64115918448036</c:v>
                </c:pt>
                <c:pt idx="276">
                  <c:v>137.92212038152877</c:v>
                </c:pt>
                <c:pt idx="277">
                  <c:v>138.30228058103685</c:v>
                </c:pt>
                <c:pt idx="278">
                  <c:v>137.99815242143038</c:v>
                </c:pt>
                <c:pt idx="279">
                  <c:v>136.32544754359489</c:v>
                </c:pt>
                <c:pt idx="280">
                  <c:v>135.18496694507064</c:v>
                </c:pt>
                <c:pt idx="281">
                  <c:v>134.88083878546419</c:v>
                </c:pt>
                <c:pt idx="282">
                  <c:v>135.64115918448036</c:v>
                </c:pt>
                <c:pt idx="283">
                  <c:v>129.93875619185926</c:v>
                </c:pt>
                <c:pt idx="284">
                  <c:v>125.5288978775656</c:v>
                </c:pt>
                <c:pt idx="285">
                  <c:v>121.65126384258328</c:v>
                </c:pt>
                <c:pt idx="286">
                  <c:v>115.94886084996217</c:v>
                </c:pt>
                <c:pt idx="287">
                  <c:v>111.38693845586531</c:v>
                </c:pt>
                <c:pt idx="288">
                  <c:v>106.82501606176842</c:v>
                </c:pt>
                <c:pt idx="289">
                  <c:v>106.06469566275229</c:v>
                </c:pt>
                <c:pt idx="290">
                  <c:v>103.17547814649092</c:v>
                </c:pt>
                <c:pt idx="291">
                  <c:v>98.3094275927876</c:v>
                </c:pt>
                <c:pt idx="292">
                  <c:v>94.887985797214952</c:v>
                </c:pt>
                <c:pt idx="293">
                  <c:v>94.127665398198801</c:v>
                </c:pt>
                <c:pt idx="294">
                  <c:v>90.097967283413226</c:v>
                </c:pt>
                <c:pt idx="295">
                  <c:v>87.588909966659955</c:v>
                </c:pt>
                <c:pt idx="296">
                  <c:v>86.068269168627666</c:v>
                </c:pt>
                <c:pt idx="297">
                  <c:v>85.383980809513133</c:v>
                </c:pt>
                <c:pt idx="298">
                  <c:v>83.103019612464692</c:v>
                </c:pt>
                <c:pt idx="299">
                  <c:v>80.061738016400113</c:v>
                </c:pt>
                <c:pt idx="300">
                  <c:v>77.476648659745223</c:v>
                </c:pt>
                <c:pt idx="301">
                  <c:v>75.727911742008089</c:v>
                </c:pt>
                <c:pt idx="302">
                  <c:v>74.435367063680644</c:v>
                </c:pt>
                <c:pt idx="303">
                  <c:v>74.055206864172561</c:v>
                </c:pt>
                <c:pt idx="304">
                  <c:v>73.599014624762873</c:v>
                </c:pt>
                <c:pt idx="305">
                  <c:v>72.762662185845116</c:v>
                </c:pt>
                <c:pt idx="306">
                  <c:v>71.470117507517671</c:v>
                </c:pt>
                <c:pt idx="307">
                  <c:v>70.025508749386987</c:v>
                </c:pt>
                <c:pt idx="308">
                  <c:v>71.013925268107982</c:v>
                </c:pt>
                <c:pt idx="309">
                  <c:v>69.797412629682142</c:v>
                </c:pt>
                <c:pt idx="310">
                  <c:v>70.861861188304758</c:v>
                </c:pt>
                <c:pt idx="311">
                  <c:v>68.504867951354711</c:v>
                </c:pt>
                <c:pt idx="312">
                  <c:v>67.592483472535321</c:v>
                </c:pt>
                <c:pt idx="313">
                  <c:v>65.311522275486894</c:v>
                </c:pt>
                <c:pt idx="314">
                  <c:v>63.486753317848141</c:v>
                </c:pt>
                <c:pt idx="315">
                  <c:v>58.924830923751266</c:v>
                </c:pt>
                <c:pt idx="316">
                  <c:v>58.012446444931896</c:v>
                </c:pt>
                <c:pt idx="317">
                  <c:v>57.70831828532544</c:v>
                </c:pt>
                <c:pt idx="318">
                  <c:v>52.766235691720489</c:v>
                </c:pt>
                <c:pt idx="319">
                  <c:v>48.432409417328465</c:v>
                </c:pt>
                <c:pt idx="320">
                  <c:v>45.92335210057518</c:v>
                </c:pt>
                <c:pt idx="321">
                  <c:v>41.361429706478312</c:v>
                </c:pt>
                <c:pt idx="322">
                  <c:v>37.559827711397588</c:v>
                </c:pt>
                <c:pt idx="323">
                  <c:v>35.659026713857216</c:v>
                </c:pt>
                <c:pt idx="324">
                  <c:v>34.290449995628158</c:v>
                </c:pt>
                <c:pt idx="325">
                  <c:v>31.021072279858732</c:v>
                </c:pt>
                <c:pt idx="326">
                  <c:v>26.915342125171549</c:v>
                </c:pt>
                <c:pt idx="327">
                  <c:v>24.10215664881181</c:v>
                </c:pt>
                <c:pt idx="328">
                  <c:v>21.517067292156916</c:v>
                </c:pt>
                <c:pt idx="329">
                  <c:v>19.616266294616551</c:v>
                </c:pt>
                <c:pt idx="330">
                  <c:v>18.399753656190718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Възрастови_групи!$AG$17:$AG$347</c:f>
              <c:numCache>
                <c:formatCode>General</c:formatCode>
                <c:ptCount val="331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  <c:pt idx="275">
                  <c:v>513.68725171542076</c:v>
                </c:pt>
                <c:pt idx="276">
                  <c:v>528.42181292885516</c:v>
                </c:pt>
                <c:pt idx="277">
                  <c:v>547.05669916937518</c:v>
                </c:pt>
                <c:pt idx="278">
                  <c:v>567.71397616468039</c:v>
                </c:pt>
                <c:pt idx="279">
                  <c:v>574.79234380642833</c:v>
                </c:pt>
                <c:pt idx="280">
                  <c:v>594.14951245937164</c:v>
                </c:pt>
                <c:pt idx="281">
                  <c:v>596.74972914409534</c:v>
                </c:pt>
                <c:pt idx="282">
                  <c:v>600.21668472372698</c:v>
                </c:pt>
                <c:pt idx="283">
                  <c:v>602.38353196099683</c:v>
                </c:pt>
                <c:pt idx="284">
                  <c:v>609.02853015529081</c:v>
                </c:pt>
                <c:pt idx="285">
                  <c:v>602.67244492596603</c:v>
                </c:pt>
                <c:pt idx="286">
                  <c:v>599.20548934633439</c:v>
                </c:pt>
                <c:pt idx="287">
                  <c:v>593.42723004694835</c:v>
                </c:pt>
                <c:pt idx="288">
                  <c:v>581.29288551823765</c:v>
                </c:pt>
                <c:pt idx="289">
                  <c:v>577.5370169736367</c:v>
                </c:pt>
                <c:pt idx="290">
                  <c:v>567.85843264716505</c:v>
                </c:pt>
                <c:pt idx="291">
                  <c:v>548.35680751173709</c:v>
                </c:pt>
                <c:pt idx="292">
                  <c:v>534.63344167569517</c:v>
                </c:pt>
                <c:pt idx="293">
                  <c:v>521.19898880462267</c:v>
                </c:pt>
                <c:pt idx="294">
                  <c:v>495.91910436980857</c:v>
                </c:pt>
                <c:pt idx="295">
                  <c:v>482.0512820512821</c:v>
                </c:pt>
                <c:pt idx="296">
                  <c:v>474.53954496208019</c:v>
                </c:pt>
                <c:pt idx="297">
                  <c:v>451.42650776453598</c:v>
                </c:pt>
                <c:pt idx="298">
                  <c:v>422.10184182015166</c:v>
                </c:pt>
                <c:pt idx="299">
                  <c:v>401.30010834236185</c:v>
                </c:pt>
                <c:pt idx="300">
                  <c:v>377.46478873239437</c:v>
                </c:pt>
                <c:pt idx="301">
                  <c:v>350.3069700252799</c:v>
                </c:pt>
                <c:pt idx="302">
                  <c:v>341.49512459371613</c:v>
                </c:pt>
                <c:pt idx="303">
                  <c:v>337.30588660166126</c:v>
                </c:pt>
                <c:pt idx="304">
                  <c:v>320.11556518598769</c:v>
                </c:pt>
                <c:pt idx="305">
                  <c:v>303.93643914770672</c:v>
                </c:pt>
                <c:pt idx="306">
                  <c:v>283.85698808234019</c:v>
                </c:pt>
                <c:pt idx="307">
                  <c:v>266.955579631636</c:v>
                </c:pt>
                <c:pt idx="308">
                  <c:v>249.76525821596243</c:v>
                </c:pt>
                <c:pt idx="309">
                  <c:v>242.39797760924523</c:v>
                </c:pt>
                <c:pt idx="310">
                  <c:v>244.42036836403034</c:v>
                </c:pt>
                <c:pt idx="311">
                  <c:v>232.86384976525821</c:v>
                </c:pt>
                <c:pt idx="312">
                  <c:v>222.89635247381727</c:v>
                </c:pt>
                <c:pt idx="313">
                  <c:v>209.60635608522935</c:v>
                </c:pt>
                <c:pt idx="314">
                  <c:v>198.48320693391113</c:v>
                </c:pt>
                <c:pt idx="315">
                  <c:v>182.44853737811485</c:v>
                </c:pt>
                <c:pt idx="316">
                  <c:v>175.94799566630553</c:v>
                </c:pt>
                <c:pt idx="317">
                  <c:v>173.92560491152042</c:v>
                </c:pt>
                <c:pt idx="318">
                  <c:v>157.89093535572408</c:v>
                </c:pt>
                <c:pt idx="319">
                  <c:v>141.56735283495846</c:v>
                </c:pt>
                <c:pt idx="320">
                  <c:v>134.92235464066451</c:v>
                </c:pt>
                <c:pt idx="321">
                  <c:v>123.79920548934633</c:v>
                </c:pt>
                <c:pt idx="322">
                  <c:v>119.89888046226075</c:v>
                </c:pt>
                <c:pt idx="323">
                  <c:v>117.87648970747561</c:v>
                </c:pt>
                <c:pt idx="324">
                  <c:v>115.42072950523655</c:v>
                </c:pt>
                <c:pt idx="325">
                  <c:v>111.087035030697</c:v>
                </c:pt>
                <c:pt idx="326">
                  <c:v>97.652582159624416</c:v>
                </c:pt>
                <c:pt idx="327">
                  <c:v>91.440953412784395</c:v>
                </c:pt>
                <c:pt idx="328">
                  <c:v>84.651498736005777</c:v>
                </c:pt>
                <c:pt idx="329">
                  <c:v>85.662694113398331</c:v>
                </c:pt>
                <c:pt idx="330">
                  <c:v>82.918020946189969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Възрастови_групи!$AH$17:$AH$347</c:f>
              <c:numCache>
                <c:formatCode>General</c:formatCode>
                <c:ptCount val="331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  <c:pt idx="275">
                  <c:v>692.71048988485848</c:v>
                </c:pt>
                <c:pt idx="276">
                  <c:v>714.14530504355969</c:v>
                </c:pt>
                <c:pt idx="277">
                  <c:v>732.33875790996956</c:v>
                </c:pt>
                <c:pt idx="278">
                  <c:v>755.96933462151344</c:v>
                </c:pt>
                <c:pt idx="279">
                  <c:v>769.14390393856888</c:v>
                </c:pt>
                <c:pt idx="280">
                  <c:v>780.0181516288369</c:v>
                </c:pt>
                <c:pt idx="281">
                  <c:v>787.75559710075834</c:v>
                </c:pt>
                <c:pt idx="282">
                  <c:v>792.35624035433307</c:v>
                </c:pt>
                <c:pt idx="283">
                  <c:v>781.48199266406516</c:v>
                </c:pt>
                <c:pt idx="284">
                  <c:v>793.40184109378197</c:v>
                </c:pt>
                <c:pt idx="285">
                  <c:v>784.20055458663217</c:v>
                </c:pt>
                <c:pt idx="286">
                  <c:v>767.88918305123025</c:v>
                </c:pt>
                <c:pt idx="287">
                  <c:v>758.16509617435599</c:v>
                </c:pt>
                <c:pt idx="288">
                  <c:v>741.95828471289894</c:v>
                </c:pt>
                <c:pt idx="289">
                  <c:v>737.04396123748938</c:v>
                </c:pt>
                <c:pt idx="290">
                  <c:v>724.28763221621352</c:v>
                </c:pt>
                <c:pt idx="291">
                  <c:v>708.91730134631553</c:v>
                </c:pt>
                <c:pt idx="292">
                  <c:v>690.72384847990566</c:v>
                </c:pt>
                <c:pt idx="293">
                  <c:v>666.25679117680272</c:v>
                </c:pt>
                <c:pt idx="294">
                  <c:v>641.99885402158964</c:v>
                </c:pt>
                <c:pt idx="295">
                  <c:v>615.75427546142362</c:v>
                </c:pt>
                <c:pt idx="296">
                  <c:v>604.98458784510058</c:v>
                </c:pt>
                <c:pt idx="297">
                  <c:v>582.19049172511575</c:v>
                </c:pt>
                <c:pt idx="298">
                  <c:v>537.43878007670526</c:v>
                </c:pt>
                <c:pt idx="299">
                  <c:v>510.14860077709045</c:v>
                </c:pt>
                <c:pt idx="300">
                  <c:v>485.57698340004265</c:v>
                </c:pt>
                <c:pt idx="301">
                  <c:v>457.86856380464837</c:v>
                </c:pt>
                <c:pt idx="302">
                  <c:v>445.53047507915193</c:v>
                </c:pt>
                <c:pt idx="303">
                  <c:v>440.30247138190776</c:v>
                </c:pt>
                <c:pt idx="304">
                  <c:v>417.82205548375765</c:v>
                </c:pt>
                <c:pt idx="305">
                  <c:v>385.72211278267815</c:v>
                </c:pt>
                <c:pt idx="306">
                  <c:v>368.36514050782733</c:v>
                </c:pt>
                <c:pt idx="307">
                  <c:v>351.63552867664589</c:v>
                </c:pt>
                <c:pt idx="308">
                  <c:v>337.51991869408647</c:v>
                </c:pt>
                <c:pt idx="309">
                  <c:v>327.90039189115714</c:v>
                </c:pt>
                <c:pt idx="310">
                  <c:v>329.36423292638551</c:v>
                </c:pt>
                <c:pt idx="311">
                  <c:v>310.02061924658193</c:v>
                </c:pt>
                <c:pt idx="312">
                  <c:v>300.29653236970768</c:v>
                </c:pt>
                <c:pt idx="313">
                  <c:v>285.44900186953413</c:v>
                </c:pt>
                <c:pt idx="314">
                  <c:v>269.86955085174634</c:v>
                </c:pt>
                <c:pt idx="315">
                  <c:v>250.83961739377744</c:v>
                </c:pt>
                <c:pt idx="316">
                  <c:v>240.69729022112367</c:v>
                </c:pt>
                <c:pt idx="317">
                  <c:v>239.33800925984016</c:v>
                </c:pt>
                <c:pt idx="318">
                  <c:v>216.02111277013097</c:v>
                </c:pt>
                <c:pt idx="319">
                  <c:v>194.79541775931946</c:v>
                </c:pt>
                <c:pt idx="320">
                  <c:v>185.80325140005939</c:v>
                </c:pt>
                <c:pt idx="321">
                  <c:v>169.91012016043697</c:v>
                </c:pt>
                <c:pt idx="322">
                  <c:v>164.57755638924789</c:v>
                </c:pt>
                <c:pt idx="323">
                  <c:v>162.17267468851554</c:v>
                </c:pt>
                <c:pt idx="324">
                  <c:v>159.97691313567299</c:v>
                </c:pt>
                <c:pt idx="325">
                  <c:v>152.97138818136574</c:v>
                </c:pt>
                <c:pt idx="326">
                  <c:v>136.03265620229448</c:v>
                </c:pt>
                <c:pt idx="327">
                  <c:v>126.51768947330999</c:v>
                </c:pt>
                <c:pt idx="328">
                  <c:v>116.58448244854598</c:v>
                </c:pt>
                <c:pt idx="329">
                  <c:v>112.61119963864039</c:v>
                </c:pt>
                <c:pt idx="330">
                  <c:v>110.31087801185292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Възрастови_групи!$AI$17:$AI$347</c:f>
              <c:numCache>
                <c:formatCode>General</c:formatCode>
                <c:ptCount val="331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  <c:pt idx="275">
                  <c:v>774.52977685128155</c:v>
                </c:pt>
                <c:pt idx="276">
                  <c:v>794.99692045293023</c:v>
                </c:pt>
                <c:pt idx="277">
                  <c:v>819.15952053821013</c:v>
                </c:pt>
                <c:pt idx="278">
                  <c:v>853.83995830767037</c:v>
                </c:pt>
                <c:pt idx="279">
                  <c:v>863.97877481404271</c:v>
                </c:pt>
                <c:pt idx="280">
                  <c:v>874.97038897048367</c:v>
                </c:pt>
                <c:pt idx="281">
                  <c:v>885.01445018240395</c:v>
                </c:pt>
                <c:pt idx="282">
                  <c:v>888.52039607713073</c:v>
                </c:pt>
                <c:pt idx="283">
                  <c:v>877.33927133178554</c:v>
                </c:pt>
                <c:pt idx="284">
                  <c:v>892.12109726630979</c:v>
                </c:pt>
                <c:pt idx="285">
                  <c:v>885.01445018240395</c:v>
                </c:pt>
                <c:pt idx="286">
                  <c:v>875.44416544274407</c:v>
                </c:pt>
                <c:pt idx="287">
                  <c:v>866.34765717534469</c:v>
                </c:pt>
                <c:pt idx="288">
                  <c:v>854.12422419102666</c:v>
                </c:pt>
                <c:pt idx="289">
                  <c:v>846.82806651821659</c:v>
                </c:pt>
                <c:pt idx="290">
                  <c:v>830.43540057800726</c:v>
                </c:pt>
                <c:pt idx="291">
                  <c:v>807.40986402615249</c:v>
                </c:pt>
                <c:pt idx="292">
                  <c:v>783.62628511868104</c:v>
                </c:pt>
                <c:pt idx="293">
                  <c:v>762.5906097503198</c:v>
                </c:pt>
                <c:pt idx="294">
                  <c:v>738.71227554839629</c:v>
                </c:pt>
                <c:pt idx="295">
                  <c:v>713.79163310749993</c:v>
                </c:pt>
                <c:pt idx="296">
                  <c:v>704.41085895674416</c:v>
                </c:pt>
                <c:pt idx="297">
                  <c:v>678.3531529824229</c:v>
                </c:pt>
                <c:pt idx="298">
                  <c:v>628.60662339508224</c:v>
                </c:pt>
                <c:pt idx="299">
                  <c:v>595.63178092575924</c:v>
                </c:pt>
                <c:pt idx="300">
                  <c:v>569.38456436253375</c:v>
                </c:pt>
                <c:pt idx="301">
                  <c:v>533.94608423745672</c:v>
                </c:pt>
                <c:pt idx="302">
                  <c:v>515.84782299710992</c:v>
                </c:pt>
                <c:pt idx="303">
                  <c:v>511.20481356895823</c:v>
                </c:pt>
                <c:pt idx="304">
                  <c:v>488.17927701710329</c:v>
                </c:pt>
                <c:pt idx="305">
                  <c:v>456.43625337565732</c:v>
                </c:pt>
                <c:pt idx="306">
                  <c:v>425.83029326763636</c:v>
                </c:pt>
                <c:pt idx="307">
                  <c:v>405.17363907708341</c:v>
                </c:pt>
                <c:pt idx="308">
                  <c:v>385.08551665324302</c:v>
                </c:pt>
                <c:pt idx="309">
                  <c:v>377.97886956933718</c:v>
                </c:pt>
                <c:pt idx="310">
                  <c:v>376.6522954470081</c:v>
                </c:pt>
                <c:pt idx="311">
                  <c:v>353.4372483062491</c:v>
                </c:pt>
                <c:pt idx="312">
                  <c:v>336.85507177713555</c:v>
                </c:pt>
                <c:pt idx="313">
                  <c:v>317.52499170891173</c:v>
                </c:pt>
                <c:pt idx="314">
                  <c:v>300.46903870753778</c:v>
                </c:pt>
                <c:pt idx="315">
                  <c:v>278.86483157246414</c:v>
                </c:pt>
                <c:pt idx="316">
                  <c:v>271.09489742739373</c:v>
                </c:pt>
                <c:pt idx="317">
                  <c:v>269.76832330506465</c:v>
                </c:pt>
                <c:pt idx="318">
                  <c:v>238.30956554697491</c:v>
                </c:pt>
                <c:pt idx="319">
                  <c:v>210.92528545032454</c:v>
                </c:pt>
                <c:pt idx="320">
                  <c:v>210.07248780025583</c:v>
                </c:pt>
                <c:pt idx="321">
                  <c:v>191.21618420429243</c:v>
                </c:pt>
                <c:pt idx="322">
                  <c:v>181.26687828682429</c:v>
                </c:pt>
                <c:pt idx="323">
                  <c:v>173.97072061401431</c:v>
                </c:pt>
                <c:pt idx="324">
                  <c:v>173.21267825839769</c:v>
                </c:pt>
                <c:pt idx="325">
                  <c:v>163.92665940209409</c:v>
                </c:pt>
                <c:pt idx="326">
                  <c:v>148.19728052304924</c:v>
                </c:pt>
                <c:pt idx="327">
                  <c:v>139.0060169611977</c:v>
                </c:pt>
                <c:pt idx="328">
                  <c:v>129.7199981048941</c:v>
                </c:pt>
                <c:pt idx="329">
                  <c:v>129.7199981048941</c:v>
                </c:pt>
                <c:pt idx="330">
                  <c:v>125.83503103235894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Възрастови_групи!$AJ$17:$AJ$347</c:f>
              <c:numCache>
                <c:formatCode>General</c:formatCode>
                <c:ptCount val="331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  <c:pt idx="275">
                  <c:v>840.08580224575314</c:v>
                </c:pt>
                <c:pt idx="276">
                  <c:v>877.11293274803199</c:v>
                </c:pt>
                <c:pt idx="277">
                  <c:v>905.32907468886185</c:v>
                </c:pt>
                <c:pt idx="278">
                  <c:v>939.41920900399123</c:v>
                </c:pt>
                <c:pt idx="279">
                  <c:v>964.27878387379315</c:v>
                </c:pt>
                <c:pt idx="280">
                  <c:v>986.51604071935424</c:v>
                </c:pt>
                <c:pt idx="281">
                  <c:v>995.01235111789413</c:v>
                </c:pt>
                <c:pt idx="282">
                  <c:v>1000.991236213163</c:v>
                </c:pt>
                <c:pt idx="283">
                  <c:v>1007.2847994713406</c:v>
                </c:pt>
                <c:pt idx="284">
                  <c:v>1027.8437727813878</c:v>
                </c:pt>
                <c:pt idx="285">
                  <c:v>1029.1024854330235</c:v>
                </c:pt>
                <c:pt idx="286">
                  <c:v>1025.1165620361776</c:v>
                </c:pt>
                <c:pt idx="287">
                  <c:v>1024.1725275474507</c:v>
                </c:pt>
                <c:pt idx="288">
                  <c:v>1015.0468608230932</c:v>
                </c:pt>
                <c:pt idx="289">
                  <c:v>1014.4175044972754</c:v>
                </c:pt>
                <c:pt idx="290">
                  <c:v>993.33406758238016</c:v>
                </c:pt>
                <c:pt idx="291">
                  <c:v>979.59312113535884</c:v>
                </c:pt>
                <c:pt idx="292">
                  <c:v>962.28582217537019</c:v>
                </c:pt>
                <c:pt idx="293">
                  <c:v>939.31431628302164</c:v>
                </c:pt>
                <c:pt idx="294">
                  <c:v>913.30092148255369</c:v>
                </c:pt>
                <c:pt idx="295">
                  <c:v>894.42023170802054</c:v>
                </c:pt>
                <c:pt idx="296">
                  <c:v>884.56031593687544</c:v>
                </c:pt>
                <c:pt idx="297">
                  <c:v>851.30932338950345</c:v>
                </c:pt>
                <c:pt idx="298">
                  <c:v>801.06571004505133</c:v>
                </c:pt>
                <c:pt idx="299">
                  <c:v>767.81471749767923</c:v>
                </c:pt>
                <c:pt idx="300">
                  <c:v>736.34690120679079</c:v>
                </c:pt>
                <c:pt idx="301">
                  <c:v>695.7534181915446</c:v>
                </c:pt>
                <c:pt idx="302">
                  <c:v>676.76783569604186</c:v>
                </c:pt>
                <c:pt idx="303">
                  <c:v>669.3204525071983</c:v>
                </c:pt>
                <c:pt idx="304">
                  <c:v>636.69881628564394</c:v>
                </c:pt>
                <c:pt idx="305">
                  <c:v>589.70687729125041</c:v>
                </c:pt>
                <c:pt idx="306">
                  <c:v>556.56077746484789</c:v>
                </c:pt>
                <c:pt idx="307">
                  <c:v>527.19081559335189</c:v>
                </c:pt>
                <c:pt idx="308">
                  <c:v>500.86274262997523</c:v>
                </c:pt>
                <c:pt idx="309">
                  <c:v>490.37347053301238</c:v>
                </c:pt>
                <c:pt idx="310">
                  <c:v>487.75115250877167</c:v>
                </c:pt>
                <c:pt idx="311">
                  <c:v>460.16436689375945</c:v>
                </c:pt>
                <c:pt idx="312">
                  <c:v>435.40968474492712</c:v>
                </c:pt>
                <c:pt idx="313">
                  <c:v>414.74581871391035</c:v>
                </c:pt>
                <c:pt idx="314">
                  <c:v>397.64830519586093</c:v>
                </c:pt>
                <c:pt idx="315">
                  <c:v>369.85173413890942</c:v>
                </c:pt>
                <c:pt idx="316">
                  <c:v>356.74014401770586</c:v>
                </c:pt>
                <c:pt idx="317">
                  <c:v>355.27164592413106</c:v>
                </c:pt>
                <c:pt idx="318">
                  <c:v>319.50322807348783</c:v>
                </c:pt>
                <c:pt idx="319">
                  <c:v>285.62287920029792</c:v>
                </c:pt>
                <c:pt idx="320">
                  <c:v>278.80485233727205</c:v>
                </c:pt>
                <c:pt idx="321">
                  <c:v>260.13394800467819</c:v>
                </c:pt>
                <c:pt idx="322">
                  <c:v>251.00828128032057</c:v>
                </c:pt>
                <c:pt idx="323">
                  <c:v>245.86853795280877</c:v>
                </c:pt>
                <c:pt idx="324">
                  <c:v>243.14132720759844</c:v>
                </c:pt>
                <c:pt idx="325">
                  <c:v>225.20467192179197</c:v>
                </c:pt>
                <c:pt idx="326">
                  <c:v>207.26801663598556</c:v>
                </c:pt>
                <c:pt idx="327">
                  <c:v>192.6879284212072</c:v>
                </c:pt>
                <c:pt idx="328">
                  <c:v>176.95402027576296</c:v>
                </c:pt>
                <c:pt idx="329">
                  <c:v>172.75831143697783</c:v>
                </c:pt>
                <c:pt idx="330">
                  <c:v>169.92620797079786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Възрастови_групи!$AK$17:$AK$347</c:f>
              <c:numCache>
                <c:formatCode>General</c:formatCode>
                <c:ptCount val="331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689.93804833614763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  <c:pt idx="275">
                  <c:v>818.74210955270155</c:v>
                </c:pt>
                <c:pt idx="276">
                  <c:v>845.16345544327669</c:v>
                </c:pt>
                <c:pt idx="277">
                  <c:v>874.24824345991794</c:v>
                </c:pt>
                <c:pt idx="278">
                  <c:v>906.10301128766775</c:v>
                </c:pt>
                <c:pt idx="279">
                  <c:v>931.13936727268856</c:v>
                </c:pt>
                <c:pt idx="280">
                  <c:v>949.99653752523614</c:v>
                </c:pt>
                <c:pt idx="281">
                  <c:v>962.78105973035315</c:v>
                </c:pt>
                <c:pt idx="282">
                  <c:v>966.93602944701615</c:v>
                </c:pt>
                <c:pt idx="283">
                  <c:v>968.21448166752782</c:v>
                </c:pt>
                <c:pt idx="284">
                  <c:v>988.35010414058706</c:v>
                </c:pt>
                <c:pt idx="285">
                  <c:v>997.93849579442497</c:v>
                </c:pt>
                <c:pt idx="286">
                  <c:v>995.27505366835885</c:v>
                </c:pt>
                <c:pt idx="287">
                  <c:v>1005.7157468025378</c:v>
                </c:pt>
                <c:pt idx="288">
                  <c:v>1000.4954002354483</c:v>
                </c:pt>
                <c:pt idx="289">
                  <c:v>996.55350588887052</c:v>
                </c:pt>
                <c:pt idx="290">
                  <c:v>993.67698839271918</c:v>
                </c:pt>
                <c:pt idx="291">
                  <c:v>981.10554155768739</c:v>
                </c:pt>
                <c:pt idx="292">
                  <c:v>973.43482823461727</c:v>
                </c:pt>
                <c:pt idx="293">
                  <c:v>954.15150724189914</c:v>
                </c:pt>
                <c:pt idx="294">
                  <c:v>932.73743254832823</c:v>
                </c:pt>
                <c:pt idx="295">
                  <c:v>912.28219702014098</c:v>
                </c:pt>
                <c:pt idx="296">
                  <c:v>904.5049460120282</c:v>
                </c:pt>
                <c:pt idx="297">
                  <c:v>877.55091169623972</c:v>
                </c:pt>
                <c:pt idx="298">
                  <c:v>842.60655100225324</c:v>
                </c:pt>
                <c:pt idx="299">
                  <c:v>807.55565262322409</c:v>
                </c:pt>
                <c:pt idx="300">
                  <c:v>781.56045747281962</c:v>
                </c:pt>
                <c:pt idx="301">
                  <c:v>742.03497632199947</c:v>
                </c:pt>
                <c:pt idx="302">
                  <c:v>726.05432356560323</c:v>
                </c:pt>
                <c:pt idx="303">
                  <c:v>719.76860014808733</c:v>
                </c:pt>
                <c:pt idx="304">
                  <c:v>691.5361136117873</c:v>
                </c:pt>
                <c:pt idx="305">
                  <c:v>650.94525561054081</c:v>
                </c:pt>
                <c:pt idx="306">
                  <c:v>613.01783973536044</c:v>
                </c:pt>
                <c:pt idx="307">
                  <c:v>583.6134386635913</c:v>
                </c:pt>
                <c:pt idx="308">
                  <c:v>562.51897702514827</c:v>
                </c:pt>
                <c:pt idx="309">
                  <c:v>552.07828389096937</c:v>
                </c:pt>
                <c:pt idx="310">
                  <c:v>549.3083040798607</c:v>
                </c:pt>
                <c:pt idx="311">
                  <c:v>523.10003355937079</c:v>
                </c:pt>
                <c:pt idx="312">
                  <c:v>493.90870785768698</c:v>
                </c:pt>
                <c:pt idx="313">
                  <c:v>473.66654769958501</c:v>
                </c:pt>
                <c:pt idx="314">
                  <c:v>456.08782966754916</c:v>
                </c:pt>
                <c:pt idx="315">
                  <c:v>424.3395995248419</c:v>
                </c:pt>
                <c:pt idx="316">
                  <c:v>409.63739898895733</c:v>
                </c:pt>
                <c:pt idx="317">
                  <c:v>409.85047435904266</c:v>
                </c:pt>
                <c:pt idx="318">
                  <c:v>369.68576709796673</c:v>
                </c:pt>
                <c:pt idx="319">
                  <c:v>329.41452215184813</c:v>
                </c:pt>
                <c:pt idx="320">
                  <c:v>323.55494947450285</c:v>
                </c:pt>
                <c:pt idx="321">
                  <c:v>302.78010089118771</c:v>
                </c:pt>
                <c:pt idx="322">
                  <c:v>289.03673952068692</c:v>
                </c:pt>
                <c:pt idx="323">
                  <c:v>279.8744986070198</c:v>
                </c:pt>
                <c:pt idx="324">
                  <c:v>277.10451879591108</c:v>
                </c:pt>
                <c:pt idx="325">
                  <c:v>262.61539363011184</c:v>
                </c:pt>
                <c:pt idx="326">
                  <c:v>246.20859013354499</c:v>
                </c:pt>
                <c:pt idx="327">
                  <c:v>227.13834451091211</c:v>
                </c:pt>
                <c:pt idx="328">
                  <c:v>210.73154101434528</c:v>
                </c:pt>
                <c:pt idx="329">
                  <c:v>206.68310898272492</c:v>
                </c:pt>
                <c:pt idx="330">
                  <c:v>200.39738556520905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Възрастови_групи!$AL$17:$AL$347</c:f>
              <c:numCache>
                <c:formatCode>General</c:formatCode>
                <c:ptCount val="331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  <c:pt idx="275">
                  <c:v>761.00768700389199</c:v>
                </c:pt>
                <c:pt idx="276">
                  <c:v>796.1946766500846</c:v>
                </c:pt>
                <c:pt idx="277">
                  <c:v>824.11633645030224</c:v>
                </c:pt>
                <c:pt idx="278">
                  <c:v>851.46816645867875</c:v>
                </c:pt>
                <c:pt idx="279">
                  <c:v>865.57145380674797</c:v>
                </c:pt>
                <c:pt idx="280">
                  <c:v>892.92328381512448</c:v>
                </c:pt>
                <c:pt idx="281">
                  <c:v>905.88691157951121</c:v>
                </c:pt>
                <c:pt idx="282">
                  <c:v>915.00418824897008</c:v>
                </c:pt>
                <c:pt idx="283">
                  <c:v>923.26672023066715</c:v>
                </c:pt>
                <c:pt idx="284">
                  <c:v>945.91745445635388</c:v>
                </c:pt>
                <c:pt idx="285">
                  <c:v>963.4397205554701</c:v>
                </c:pt>
                <c:pt idx="286">
                  <c:v>972.12962488104802</c:v>
                </c:pt>
                <c:pt idx="287">
                  <c:v>975.8335185280157</c:v>
                </c:pt>
                <c:pt idx="288">
                  <c:v>968.85310357796118</c:v>
                </c:pt>
                <c:pt idx="289">
                  <c:v>968.85310357796118</c:v>
                </c:pt>
                <c:pt idx="290">
                  <c:v>968.14081633815977</c:v>
                </c:pt>
                <c:pt idx="291">
                  <c:v>962.72743331566858</c:v>
                </c:pt>
                <c:pt idx="292">
                  <c:v>963.58217800343039</c:v>
                </c:pt>
                <c:pt idx="293">
                  <c:v>958.45370987685976</c:v>
                </c:pt>
                <c:pt idx="294">
                  <c:v>937.08509268281557</c:v>
                </c:pt>
                <c:pt idx="295">
                  <c:v>919.2779116877789</c:v>
                </c:pt>
                <c:pt idx="296">
                  <c:v>911.44275204996279</c:v>
                </c:pt>
                <c:pt idx="297">
                  <c:v>896.62717746209205</c:v>
                </c:pt>
                <c:pt idx="298">
                  <c:v>864.85916656694644</c:v>
                </c:pt>
                <c:pt idx="299">
                  <c:v>836.36767697488767</c:v>
                </c:pt>
                <c:pt idx="300">
                  <c:v>813.0046555093993</c:v>
                </c:pt>
                <c:pt idx="301">
                  <c:v>783.94333612549929</c:v>
                </c:pt>
                <c:pt idx="302">
                  <c:v>769.98250622539047</c:v>
                </c:pt>
                <c:pt idx="303">
                  <c:v>761.7199742436934</c:v>
                </c:pt>
                <c:pt idx="304">
                  <c:v>733.08602720367423</c:v>
                </c:pt>
                <c:pt idx="305">
                  <c:v>698.61132479728303</c:v>
                </c:pt>
                <c:pt idx="306">
                  <c:v>671.82932458074765</c:v>
                </c:pt>
                <c:pt idx="307">
                  <c:v>645.61715415605363</c:v>
                </c:pt>
                <c:pt idx="308">
                  <c:v>623.82116461812859</c:v>
                </c:pt>
                <c:pt idx="309">
                  <c:v>610.4301645098609</c:v>
                </c:pt>
                <c:pt idx="310">
                  <c:v>606.72627086289333</c:v>
                </c:pt>
                <c:pt idx="311">
                  <c:v>574.10351527998591</c:v>
                </c:pt>
                <c:pt idx="312">
                  <c:v>549.60083423081528</c:v>
                </c:pt>
                <c:pt idx="313">
                  <c:v>520.96688719079611</c:v>
                </c:pt>
                <c:pt idx="314">
                  <c:v>501.1653019243152</c:v>
                </c:pt>
                <c:pt idx="315">
                  <c:v>464.9811101424005</c:v>
                </c:pt>
                <c:pt idx="316">
                  <c:v>452.44485472189461</c:v>
                </c:pt>
                <c:pt idx="317">
                  <c:v>452.72976961781512</c:v>
                </c:pt>
                <c:pt idx="318">
                  <c:v>416.40312038794013</c:v>
                </c:pt>
                <c:pt idx="319">
                  <c:v>378.22452433458125</c:v>
                </c:pt>
                <c:pt idx="320">
                  <c:v>366.97038594571802</c:v>
                </c:pt>
                <c:pt idx="321">
                  <c:v>341.04313041694445</c:v>
                </c:pt>
                <c:pt idx="322">
                  <c:v>327.93704520459738</c:v>
                </c:pt>
                <c:pt idx="323">
                  <c:v>322.9510345259871</c:v>
                </c:pt>
                <c:pt idx="324">
                  <c:v>319.24714087901947</c:v>
                </c:pt>
                <c:pt idx="325">
                  <c:v>304.57402373910912</c:v>
                </c:pt>
                <c:pt idx="326">
                  <c:v>287.90650232775471</c:v>
                </c:pt>
                <c:pt idx="327">
                  <c:v>272.37864050008267</c:v>
                </c:pt>
                <c:pt idx="328">
                  <c:v>254.71391695300613</c:v>
                </c:pt>
                <c:pt idx="329">
                  <c:v>255.7111190887282</c:v>
                </c:pt>
                <c:pt idx="330">
                  <c:v>248.5882466907135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Възрастови_групи!$AM$17:$AM$347</c:f>
              <c:numCache>
                <c:formatCode>General</c:formatCode>
                <c:ptCount val="331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  <c:pt idx="275">
                  <c:v>588.32693078955128</c:v>
                </c:pt>
                <c:pt idx="276">
                  <c:v>608.87694189318631</c:v>
                </c:pt>
                <c:pt idx="277">
                  <c:v>625.78098328488613</c:v>
                </c:pt>
                <c:pt idx="278">
                  <c:v>643.01647646857998</c:v>
                </c:pt>
                <c:pt idx="279">
                  <c:v>654.617289188374</c:v>
                </c:pt>
                <c:pt idx="280">
                  <c:v>668.86971624412081</c:v>
                </c:pt>
                <c:pt idx="281">
                  <c:v>679.14472179593838</c:v>
                </c:pt>
                <c:pt idx="282">
                  <c:v>688.0939201797795</c:v>
                </c:pt>
                <c:pt idx="283">
                  <c:v>695.38585960364992</c:v>
                </c:pt>
                <c:pt idx="284">
                  <c:v>700.02618469156755</c:v>
                </c:pt>
                <c:pt idx="285">
                  <c:v>711.62699741136146</c:v>
                </c:pt>
                <c:pt idx="286">
                  <c:v>725.87942446710838</c:v>
                </c:pt>
                <c:pt idx="287">
                  <c:v>733.83426747496719</c:v>
                </c:pt>
                <c:pt idx="288">
                  <c:v>733.50281568297305</c:v>
                </c:pt>
                <c:pt idx="289">
                  <c:v>733.17136389097891</c:v>
                </c:pt>
                <c:pt idx="290">
                  <c:v>739.80039973086116</c:v>
                </c:pt>
                <c:pt idx="291">
                  <c:v>751.06976065866104</c:v>
                </c:pt>
                <c:pt idx="292">
                  <c:v>742.12056227481992</c:v>
                </c:pt>
                <c:pt idx="293">
                  <c:v>728.86249059505542</c:v>
                </c:pt>
                <c:pt idx="294">
                  <c:v>725.2165208831201</c:v>
                </c:pt>
                <c:pt idx="295">
                  <c:v>710.63264203537915</c:v>
                </c:pt>
                <c:pt idx="296">
                  <c:v>703.00925081951459</c:v>
                </c:pt>
                <c:pt idx="297">
                  <c:v>689.75117913974998</c:v>
                </c:pt>
                <c:pt idx="298">
                  <c:v>683.12214329986784</c:v>
                </c:pt>
                <c:pt idx="299">
                  <c:v>669.20116803611495</c:v>
                </c:pt>
                <c:pt idx="300">
                  <c:v>642.35357288459181</c:v>
                </c:pt>
                <c:pt idx="301">
                  <c:v>617.16323669303927</c:v>
                </c:pt>
                <c:pt idx="302">
                  <c:v>607.55113472520986</c:v>
                </c:pt>
                <c:pt idx="303">
                  <c:v>605.56242397324525</c:v>
                </c:pt>
                <c:pt idx="304">
                  <c:v>586.00676824559253</c:v>
                </c:pt>
                <c:pt idx="305">
                  <c:v>560.1535284700517</c:v>
                </c:pt>
                <c:pt idx="306">
                  <c:v>546.23255320629892</c:v>
                </c:pt>
                <c:pt idx="307">
                  <c:v>540.92932453439312</c:v>
                </c:pt>
                <c:pt idx="308">
                  <c:v>529.65996360659324</c:v>
                </c:pt>
                <c:pt idx="309">
                  <c:v>521.70512059873454</c:v>
                </c:pt>
                <c:pt idx="310">
                  <c:v>517.39624730281105</c:v>
                </c:pt>
                <c:pt idx="311">
                  <c:v>489.88574856729963</c:v>
                </c:pt>
                <c:pt idx="312">
                  <c:v>470.66154463164111</c:v>
                </c:pt>
                <c:pt idx="313">
                  <c:v>445.13975664809431</c:v>
                </c:pt>
                <c:pt idx="314">
                  <c:v>429.23007063237685</c:v>
                </c:pt>
                <c:pt idx="315">
                  <c:v>407.68570415275951</c:v>
                </c:pt>
                <c:pt idx="316">
                  <c:v>401.38812010487135</c:v>
                </c:pt>
                <c:pt idx="317">
                  <c:v>399.06795756091259</c:v>
                </c:pt>
                <c:pt idx="318">
                  <c:v>370.5631034494188</c:v>
                </c:pt>
                <c:pt idx="319">
                  <c:v>340.73244216994857</c:v>
                </c:pt>
                <c:pt idx="320">
                  <c:v>343.38405650590147</c:v>
                </c:pt>
                <c:pt idx="321">
                  <c:v>315.21065418640183</c:v>
                </c:pt>
                <c:pt idx="322">
                  <c:v>300.29532354666674</c:v>
                </c:pt>
                <c:pt idx="323">
                  <c:v>293.66628770678449</c:v>
                </c:pt>
                <c:pt idx="324">
                  <c:v>288.69451082687277</c:v>
                </c:pt>
                <c:pt idx="325">
                  <c:v>280.07676423502585</c:v>
                </c:pt>
                <c:pt idx="326">
                  <c:v>263.83562642731431</c:v>
                </c:pt>
                <c:pt idx="327">
                  <c:v>253.56062087549674</c:v>
                </c:pt>
                <c:pt idx="328">
                  <c:v>244.27997069966159</c:v>
                </c:pt>
                <c:pt idx="329">
                  <c:v>241.62835636370866</c:v>
                </c:pt>
                <c:pt idx="330">
                  <c:v>233.01060977186174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Възрастови_групи!$A$17:$A$347</c:f>
              <c:numCache>
                <c:formatCode>m/d/yyyy</c:formatCode>
                <c:ptCount val="33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</c:numCache>
            </c:numRef>
          </c:cat>
          <c:val>
            <c:numRef>
              <c:f>Възрастови_групи!$AN$17:$AN$347</c:f>
              <c:numCache>
                <c:formatCode>General</c:formatCode>
                <c:ptCount val="331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  <c:pt idx="275">
                  <c:v>450.79503852248513</c:v>
                </c:pt>
                <c:pt idx="276">
                  <c:v>475.38385880552977</c:v>
                </c:pt>
                <c:pt idx="277">
                  <c:v>467.18758537784817</c:v>
                </c:pt>
                <c:pt idx="278">
                  <c:v>472.65176766296929</c:v>
                </c:pt>
                <c:pt idx="279">
                  <c:v>475.38385880552977</c:v>
                </c:pt>
                <c:pt idx="280">
                  <c:v>494.50849680345334</c:v>
                </c:pt>
                <c:pt idx="281">
                  <c:v>497.24058794601382</c:v>
                </c:pt>
                <c:pt idx="282">
                  <c:v>502.70477023113494</c:v>
                </c:pt>
                <c:pt idx="283">
                  <c:v>475.38385880552977</c:v>
                </c:pt>
                <c:pt idx="284">
                  <c:v>437.13458280968251</c:v>
                </c:pt>
                <c:pt idx="285">
                  <c:v>448.06294737992459</c:v>
                </c:pt>
                <c:pt idx="286">
                  <c:v>450.79503852248513</c:v>
                </c:pt>
                <c:pt idx="287">
                  <c:v>453.52712966504566</c:v>
                </c:pt>
                <c:pt idx="288">
                  <c:v>431.6704005245615</c:v>
                </c:pt>
                <c:pt idx="289">
                  <c:v>434.40249166712198</c:v>
                </c:pt>
                <c:pt idx="290">
                  <c:v>450.79503852248513</c:v>
                </c:pt>
                <c:pt idx="291">
                  <c:v>437.13458280968251</c:v>
                </c:pt>
                <c:pt idx="292">
                  <c:v>448.06294737992459</c:v>
                </c:pt>
                <c:pt idx="293">
                  <c:v>458.99131195016668</c:v>
                </c:pt>
                <c:pt idx="294">
                  <c:v>448.06294737992459</c:v>
                </c:pt>
                <c:pt idx="295">
                  <c:v>445.33085623736412</c:v>
                </c:pt>
                <c:pt idx="296">
                  <c:v>439.86667395224299</c:v>
                </c:pt>
                <c:pt idx="297">
                  <c:v>442.59876509480353</c:v>
                </c:pt>
                <c:pt idx="298">
                  <c:v>453.52712966504566</c:v>
                </c:pt>
                <c:pt idx="299">
                  <c:v>428.93830938200097</c:v>
                </c:pt>
                <c:pt idx="300">
                  <c:v>404.34948909895633</c:v>
                </c:pt>
                <c:pt idx="301">
                  <c:v>407.08158024151686</c:v>
                </c:pt>
                <c:pt idx="302">
                  <c:v>412.54576252663787</c:v>
                </c:pt>
                <c:pt idx="303">
                  <c:v>426.20621823944049</c:v>
                </c:pt>
                <c:pt idx="304">
                  <c:v>407.08158024151686</c:v>
                </c:pt>
                <c:pt idx="305">
                  <c:v>423.47412709687995</c:v>
                </c:pt>
                <c:pt idx="306">
                  <c:v>404.34948909895633</c:v>
                </c:pt>
                <c:pt idx="307">
                  <c:v>387.95694224359323</c:v>
                </c:pt>
                <c:pt idx="308">
                  <c:v>371.56439538823014</c:v>
                </c:pt>
                <c:pt idx="309">
                  <c:v>360.63603081798806</c:v>
                </c:pt>
                <c:pt idx="310">
                  <c:v>360.63603081798806</c:v>
                </c:pt>
                <c:pt idx="311">
                  <c:v>357.90393967542758</c:v>
                </c:pt>
                <c:pt idx="312">
                  <c:v>344.24348396262496</c:v>
                </c:pt>
                <c:pt idx="313">
                  <c:v>338.77930167750395</c:v>
                </c:pt>
                <c:pt idx="314">
                  <c:v>330.58302824982241</c:v>
                </c:pt>
                <c:pt idx="315">
                  <c:v>300.53002568165675</c:v>
                </c:pt>
                <c:pt idx="316">
                  <c:v>289.60166111141467</c:v>
                </c:pt>
                <c:pt idx="317">
                  <c:v>267.74493197093057</c:v>
                </c:pt>
                <c:pt idx="318">
                  <c:v>232.22774711764384</c:v>
                </c:pt>
                <c:pt idx="319">
                  <c:v>210.37101797715974</c:v>
                </c:pt>
                <c:pt idx="320">
                  <c:v>204.90683569203867</c:v>
                </c:pt>
                <c:pt idx="321">
                  <c:v>183.05010655155456</c:v>
                </c:pt>
                <c:pt idx="322">
                  <c:v>185.78219769411507</c:v>
                </c:pt>
                <c:pt idx="323">
                  <c:v>177.58592426643352</c:v>
                </c:pt>
                <c:pt idx="324">
                  <c:v>172.12174198131248</c:v>
                </c:pt>
                <c:pt idx="325">
                  <c:v>152.99710398338888</c:v>
                </c:pt>
                <c:pt idx="326">
                  <c:v>133.87246598546528</c:v>
                </c:pt>
                <c:pt idx="327">
                  <c:v>136.60455712802579</c:v>
                </c:pt>
                <c:pt idx="328">
                  <c:v>133.87246598546528</c:v>
                </c:pt>
                <c:pt idx="329">
                  <c:v>136.60455712802579</c:v>
                </c:pt>
                <c:pt idx="330">
                  <c:v>128.40828370034424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'TS_COVID-19_BG'!$E$89:$E$436</c:f>
              <c:numCache>
                <c:formatCode>d\.m\.yy;@</c:formatCode>
                <c:ptCount val="34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</c:numCache>
            </c:numRef>
          </c:cat>
          <c:val>
            <c:numRef>
              <c:f>'TS_COVID-19_BG'!$AL$89:$AL$436</c:f>
              <c:numCache>
                <c:formatCode>General</c:formatCode>
                <c:ptCount val="348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'TS_COVID-19_BG'!$E$89:$E$436</c:f>
              <c:numCache>
                <c:formatCode>d\.m\.yy;@</c:formatCode>
                <c:ptCount val="34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</c:numCache>
            </c:numRef>
          </c:cat>
          <c:val>
            <c:numRef>
              <c:f>'TS_COVID-19_BG'!$W$89:$W$436</c:f>
              <c:numCache>
                <c:formatCode>General</c:formatCode>
                <c:ptCount val="348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'TS_COVID-19_BG'!$E$89:$E$436</c:f>
              <c:numCache>
                <c:formatCode>d\.m\.yy;@</c:formatCode>
                <c:ptCount val="34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</c:numCache>
            </c:numRef>
          </c:cat>
          <c:val>
            <c:numRef>
              <c:f>'TS_COVID-19_BG'!$V$89:$V$436</c:f>
              <c:numCache>
                <c:formatCode>General</c:formatCode>
                <c:ptCount val="34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'TS_COVID-19_BG'!$E$2:$E$436</c:f>
              <c:numCache>
                <c:formatCode>d\.m\.yy;@</c:formatCode>
                <c:ptCount val="43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</c:numCache>
            </c:numRef>
          </c:cat>
          <c:val>
            <c:numRef>
              <c:f>'TS_COVID-19_BG'!$AP$2:$AP$436</c:f>
              <c:numCache>
                <c:formatCode>0.00</c:formatCode>
                <c:ptCount val="435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  <c:pt idx="379" formatCode="General">
                  <c:v>1.2183709144844879</c:v>
                </c:pt>
                <c:pt idx="380" formatCode="General">
                  <c:v>1.177753915903939</c:v>
                </c:pt>
                <c:pt idx="381" formatCode="General">
                  <c:v>1.1983824302998423</c:v>
                </c:pt>
                <c:pt idx="382" formatCode="General">
                  <c:v>1.1908578022823439</c:v>
                </c:pt>
                <c:pt idx="383" formatCode="General">
                  <c:v>1.1993137866500312</c:v>
                </c:pt>
                <c:pt idx="384" formatCode="General">
                  <c:v>1.1521762476795385</c:v>
                </c:pt>
                <c:pt idx="385" formatCode="General">
                  <c:v>1.1613507309411624</c:v>
                </c:pt>
                <c:pt idx="386" formatCode="General">
                  <c:v>1.1592333763234457</c:v>
                </c:pt>
                <c:pt idx="387" formatCode="General">
                  <c:v>1.108098550041259</c:v>
                </c:pt>
                <c:pt idx="388" formatCode="General">
                  <c:v>1.0736944851146901</c:v>
                </c:pt>
                <c:pt idx="389" formatCode="General">
                  <c:v>1.1048300536672631</c:v>
                </c:pt>
                <c:pt idx="390" formatCode="General">
                  <c:v>1.0533143445339048</c:v>
                </c:pt>
                <c:pt idx="391" formatCode="General">
                  <c:v>1.0633941054355962</c:v>
                </c:pt>
                <c:pt idx="392" formatCode="General">
                  <c:v>1.0957399135550834</c:v>
                </c:pt>
                <c:pt idx="393" formatCode="General">
                  <c:v>1.0829696855473563</c:v>
                </c:pt>
                <c:pt idx="394" formatCode="General">
                  <c:v>1.0539314226638332</c:v>
                </c:pt>
                <c:pt idx="395" formatCode="General">
                  <c:v>1.0670322370931498</c:v>
                </c:pt>
                <c:pt idx="396" formatCode="General">
                  <c:v>1.0833798103736754</c:v>
                </c:pt>
                <c:pt idx="397" formatCode="General">
                  <c:v>1.1414210903168742</c:v>
                </c:pt>
                <c:pt idx="398" formatCode="General">
                  <c:v>1.1436297569082561</c:v>
                </c:pt>
                <c:pt idx="399" formatCode="General">
                  <c:v>1.12214735013519</c:v>
                </c:pt>
                <c:pt idx="400" formatCode="General">
                  <c:v>1.117545606236942</c:v>
                </c:pt>
                <c:pt idx="401" formatCode="General">
                  <c:v>1.0908068597132414</c:v>
                </c:pt>
                <c:pt idx="402" formatCode="General">
                  <c:v>1.1420485406363454</c:v>
                </c:pt>
                <c:pt idx="403" formatCode="General">
                  <c:v>1.1745528112128314</c:v>
                </c:pt>
                <c:pt idx="404" formatCode="General">
                  <c:v>1.2034247896603405</c:v>
                </c:pt>
                <c:pt idx="405" formatCode="General">
                  <c:v>1.2181768409526417</c:v>
                </c:pt>
                <c:pt idx="406" formatCode="General">
                  <c:v>1.2151613099957308</c:v>
                </c:pt>
                <c:pt idx="407" formatCode="General">
                  <c:v>1.2138029391703355</c:v>
                </c:pt>
                <c:pt idx="408" formatCode="General">
                  <c:v>1.2483795073702406</c:v>
                </c:pt>
                <c:pt idx="409" formatCode="General">
                  <c:v>1.2516361256544504</c:v>
                </c:pt>
                <c:pt idx="410" formatCode="General">
                  <c:v>1.3302418467683246</c:v>
                </c:pt>
                <c:pt idx="411" formatCode="General">
                  <c:v>1.3588989612513702</c:v>
                </c:pt>
                <c:pt idx="412" formatCode="General">
                  <c:v>1.3268785667591301</c:v>
                </c:pt>
                <c:pt idx="413" formatCode="General">
                  <c:v>1.2980388708117141</c:v>
                </c:pt>
                <c:pt idx="414" formatCode="General">
                  <c:v>1.3168578993821713</c:v>
                </c:pt>
                <c:pt idx="415" formatCode="General">
                  <c:v>1.3378915273029659</c:v>
                </c:pt>
                <c:pt idx="416" formatCode="General">
                  <c:v>1.3597668971033536</c:v>
                </c:pt>
                <c:pt idx="417" formatCode="General">
                  <c:v>1.3725335748887402</c:v>
                </c:pt>
                <c:pt idx="418" formatCode="General">
                  <c:v>1.3904746370901973</c:v>
                </c:pt>
                <c:pt idx="419" formatCode="General">
                  <c:v>1.3912110140978802</c:v>
                </c:pt>
                <c:pt idx="420" formatCode="General">
                  <c:v>1.3810731144229382</c:v>
                </c:pt>
                <c:pt idx="421" formatCode="General">
                  <c:v>1.3717364276833817</c:v>
                </c:pt>
                <c:pt idx="422" formatCode="General">
                  <c:v>1.3490199339001019</c:v>
                </c:pt>
                <c:pt idx="423" formatCode="General">
                  <c:v>1.3451020968389045</c:v>
                </c:pt>
                <c:pt idx="424" formatCode="General">
                  <c:v>1.2976884247925649</c:v>
                </c:pt>
                <c:pt idx="425" formatCode="General">
                  <c:v>1.2737885988325415</c:v>
                </c:pt>
                <c:pt idx="426" formatCode="General">
                  <c:v>1.2740561925836518</c:v>
                </c:pt>
                <c:pt idx="427" formatCode="General">
                  <c:v>1.2613094442215982</c:v>
                </c:pt>
                <c:pt idx="428" formatCode="General">
                  <c:v>1.2522002629174931</c:v>
                </c:pt>
                <c:pt idx="429" formatCode="General">
                  <c:v>1.2955786918156778</c:v>
                </c:pt>
                <c:pt idx="430" formatCode="General">
                  <c:v>1.2912101172949753</c:v>
                </c:pt>
                <c:pt idx="431" formatCode="General">
                  <c:v>1.3657016746722057</c:v>
                </c:pt>
                <c:pt idx="432" formatCode="General">
                  <c:v>1.4284132432731702</c:v>
                </c:pt>
                <c:pt idx="433" formatCode="General">
                  <c:v>1.4565632044390497</c:v>
                </c:pt>
                <c:pt idx="434" formatCode="General">
                  <c:v>1.453690807799443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'TS_COVID-19_BG'!$E$2:$E$436</c:f>
              <c:numCache>
                <c:formatCode>d\.m\.yy;@</c:formatCode>
                <c:ptCount val="43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</c:numCache>
            </c:numRef>
          </c:cat>
          <c:val>
            <c:numRef>
              <c:f>'TS_COVID-19_BG'!$AQ$2:$AQ$436</c:f>
              <c:numCache>
                <c:formatCode>0.00</c:formatCode>
                <c:ptCount val="435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  <c:pt idx="379" formatCode="General">
                  <c:v>14.073066939770099</c:v>
                </c:pt>
                <c:pt idx="380" formatCode="General">
                  <c:v>13.631947640231118</c:v>
                </c:pt>
                <c:pt idx="381" formatCode="General">
                  <c:v>13.476459758022093</c:v>
                </c:pt>
                <c:pt idx="382" formatCode="General">
                  <c:v>13.434414668547252</c:v>
                </c:pt>
                <c:pt idx="383" formatCode="General">
                  <c:v>13.275109170305676</c:v>
                </c:pt>
                <c:pt idx="384" formatCode="General">
                  <c:v>13.315229898283242</c:v>
                </c:pt>
                <c:pt idx="385" formatCode="General">
                  <c:v>13.448411260118402</c:v>
                </c:pt>
                <c:pt idx="386" formatCode="General">
                  <c:v>13.595872949221679</c:v>
                </c:pt>
                <c:pt idx="387" formatCode="General">
                  <c:v>13.154249675822232</c:v>
                </c:pt>
                <c:pt idx="388" formatCode="General">
                  <c:v>13.009215399190424</c:v>
                </c:pt>
                <c:pt idx="389" formatCode="General">
                  <c:v>13.33953488372093</c:v>
                </c:pt>
                <c:pt idx="390" formatCode="General">
                  <c:v>13.261608313710008</c:v>
                </c:pt>
                <c:pt idx="391" formatCode="General">
                  <c:v>13.59816977588228</c:v>
                </c:pt>
                <c:pt idx="392" formatCode="General">
                  <c:v>14.113072263902742</c:v>
                </c:pt>
                <c:pt idx="393" formatCode="General">
                  <c:v>14.355509807617031</c:v>
                </c:pt>
                <c:pt idx="394" formatCode="General">
                  <c:v>13.882028602607546</c:v>
                </c:pt>
                <c:pt idx="395" formatCode="General">
                  <c:v>13.567562219992368</c:v>
                </c:pt>
                <c:pt idx="396" formatCode="General">
                  <c:v>13.457891801450083</c:v>
                </c:pt>
                <c:pt idx="397" formatCode="General">
                  <c:v>13.465399356985413</c:v>
                </c:pt>
                <c:pt idx="398" formatCode="General">
                  <c:v>13.322159939156645</c:v>
                </c:pt>
                <c:pt idx="399" formatCode="General">
                  <c:v>13.398523416595454</c:v>
                </c:pt>
                <c:pt idx="400" formatCode="General">
                  <c:v>13.439993269486939</c:v>
                </c:pt>
                <c:pt idx="401" formatCode="General">
                  <c:v>12.923812201293225</c:v>
                </c:pt>
                <c:pt idx="402" formatCode="General">
                  <c:v>12.864126239958834</c:v>
                </c:pt>
                <c:pt idx="403" formatCode="General">
                  <c:v>12.921536379117121</c:v>
                </c:pt>
                <c:pt idx="404" formatCode="General">
                  <c:v>12.927542253416629</c:v>
                </c:pt>
                <c:pt idx="405" formatCode="General">
                  <c:v>12.765763299571129</c:v>
                </c:pt>
                <c:pt idx="406" formatCode="General">
                  <c:v>12.817893517106787</c:v>
                </c:pt>
                <c:pt idx="407" formatCode="General">
                  <c:v>13.092949711663671</c:v>
                </c:pt>
                <c:pt idx="408" formatCode="General">
                  <c:v>12.890318656871688</c:v>
                </c:pt>
                <c:pt idx="409" formatCode="General">
                  <c:v>12.815772251308902</c:v>
                </c:pt>
                <c:pt idx="410" formatCode="General">
                  <c:v>12.945317921031698</c:v>
                </c:pt>
                <c:pt idx="411" formatCode="General">
                  <c:v>13.098324430602196</c:v>
                </c:pt>
                <c:pt idx="412" formatCode="General">
                  <c:v>12.936624321984489</c:v>
                </c:pt>
                <c:pt idx="413" formatCode="General">
                  <c:v>12.925864040102015</c:v>
                </c:pt>
                <c:pt idx="414" formatCode="General">
                  <c:v>12.946160635481025</c:v>
                </c:pt>
                <c:pt idx="415" formatCode="General">
                  <c:v>12.833779913147925</c:v>
                </c:pt>
                <c:pt idx="416" formatCode="General">
                  <c:v>12.885410120169876</c:v>
                </c:pt>
                <c:pt idx="417" formatCode="General">
                  <c:v>12.742704107754715</c:v>
                </c:pt>
                <c:pt idx="418" formatCode="General">
                  <c:v>12.522427010275649</c:v>
                </c:pt>
                <c:pt idx="419" formatCode="General">
                  <c:v>12.861477490866308</c:v>
                </c:pt>
                <c:pt idx="420" formatCode="General">
                  <c:v>12.615175313833404</c:v>
                </c:pt>
                <c:pt idx="421" formatCode="General">
                  <c:v>12.623290509738913</c:v>
                </c:pt>
                <c:pt idx="422" formatCode="General">
                  <c:v>12.590159845351181</c:v>
                </c:pt>
                <c:pt idx="423" formatCode="General">
                  <c:v>12.739404945414618</c:v>
                </c:pt>
                <c:pt idx="424" formatCode="General">
                  <c:v>12.043155181004787</c:v>
                </c:pt>
                <c:pt idx="425" formatCode="General">
                  <c:v>12.045656749777574</c:v>
                </c:pt>
                <c:pt idx="426" formatCode="General">
                  <c:v>11.812959610183508</c:v>
                </c:pt>
                <c:pt idx="427" formatCode="General">
                  <c:v>11.846503543254446</c:v>
                </c:pt>
                <c:pt idx="428" formatCode="General">
                  <c:v>11.920411755531294</c:v>
                </c:pt>
                <c:pt idx="429" formatCode="General">
                  <c:v>11.709230122788179</c:v>
                </c:pt>
                <c:pt idx="430" formatCode="General">
                  <c:v>11.765699666940193</c:v>
                </c:pt>
                <c:pt idx="431" formatCode="General">
                  <c:v>12.265351161884979</c:v>
                </c:pt>
                <c:pt idx="432" formatCode="General">
                  <c:v>12.728380024360536</c:v>
                </c:pt>
                <c:pt idx="433" formatCode="General">
                  <c:v>12.507947517484538</c:v>
                </c:pt>
                <c:pt idx="434" formatCode="General">
                  <c:v>12.587047353760445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'TS_COVID-19_BG'!$E$2:$E$436</c:f>
              <c:numCache>
                <c:formatCode>d\.m\.yy;@</c:formatCode>
                <c:ptCount val="43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</c:numCache>
            </c:numRef>
          </c:cat>
          <c:val>
            <c:numRef>
              <c:f>'TS_COVID-19_BG'!$AO$2:$AO$436</c:f>
              <c:numCache>
                <c:formatCode>0.00</c:formatCode>
                <c:ptCount val="435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  <c:pt idx="379" formatCode="General">
                  <c:v>7.9676674364896076</c:v>
                </c:pt>
                <c:pt idx="380" formatCode="General">
                  <c:v>7.9525837265508121</c:v>
                </c:pt>
                <c:pt idx="381" formatCode="General">
                  <c:v>8.1662372577573645</c:v>
                </c:pt>
                <c:pt idx="382" formatCode="General">
                  <c:v>8.1424657534246574</c:v>
                </c:pt>
                <c:pt idx="383" formatCode="General">
                  <c:v>8.2857450705742917</c:v>
                </c:pt>
                <c:pt idx="384" formatCode="General">
                  <c:v>7.9639448568398734</c:v>
                </c:pt>
                <c:pt idx="385" formatCode="General">
                  <c:v>7.9491420301839977</c:v>
                </c:pt>
                <c:pt idx="386" formatCode="General">
                  <c:v>7.8564894806382766</c:v>
                </c:pt>
                <c:pt idx="387" formatCode="General">
                  <c:v>7.7693976650480421</c:v>
                </c:pt>
                <c:pt idx="388" formatCode="General">
                  <c:v>7.6240954031189485</c:v>
                </c:pt>
                <c:pt idx="389" formatCode="General">
                  <c:v>7.6488655503814522</c:v>
                </c:pt>
                <c:pt idx="390" formatCode="General">
                  <c:v>7.3581560283687937</c:v>
                </c:pt>
                <c:pt idx="391" formatCode="General">
                  <c:v>7.2529377769215948</c:v>
                </c:pt>
                <c:pt idx="392" formatCode="General">
                  <c:v>7.2046383423628928</c:v>
                </c:pt>
                <c:pt idx="393" formatCode="General">
                  <c:v>7.0147431683726165</c:v>
                </c:pt>
                <c:pt idx="394" formatCode="General">
                  <c:v>7.0563353201307439</c:v>
                </c:pt>
                <c:pt idx="395" formatCode="General">
                  <c:v>7.2911636890391112</c:v>
                </c:pt>
                <c:pt idx="396" formatCode="General">
                  <c:v>7.450378751558155</c:v>
                </c:pt>
                <c:pt idx="397" formatCode="General">
                  <c:v>7.8143021914648214</c:v>
                </c:pt>
                <c:pt idx="398" formatCode="General">
                  <c:v>7.9057540648427613</c:v>
                </c:pt>
                <c:pt idx="399" formatCode="General">
                  <c:v>7.7279305354558607</c:v>
                </c:pt>
                <c:pt idx="400" formatCode="General">
                  <c:v>7.6767482180697355</c:v>
                </c:pt>
                <c:pt idx="401" formatCode="General">
                  <c:v>7.7833500501504522</c:v>
                </c:pt>
                <c:pt idx="402" formatCode="General">
                  <c:v>8.1538932544137168</c:v>
                </c:pt>
                <c:pt idx="403" formatCode="General">
                  <c:v>8.3324728962312857</c:v>
                </c:pt>
                <c:pt idx="404" formatCode="General">
                  <c:v>8.5162238790297184</c:v>
                </c:pt>
                <c:pt idx="405" formatCode="General">
                  <c:v>8.7112561174551395</c:v>
                </c:pt>
                <c:pt idx="406" formatCode="General">
                  <c:v>8.6592785745328129</c:v>
                </c:pt>
                <c:pt idx="407" formatCode="General">
                  <c:v>8.4841261241738</c:v>
                </c:pt>
                <c:pt idx="408" formatCode="General">
                  <c:v>8.8295223002037577</c:v>
                </c:pt>
                <c:pt idx="409" formatCode="General">
                  <c:v>8.8974180041870206</c:v>
                </c:pt>
                <c:pt idx="410" formatCode="General">
                  <c:v>9.3183165382335513</c:v>
                </c:pt>
                <c:pt idx="411" formatCode="General">
                  <c:v>9.3994463834396438</c:v>
                </c:pt>
                <c:pt idx="412" formatCode="General">
                  <c:v>9.3026136504397385</c:v>
                </c:pt>
                <c:pt idx="413" formatCode="General">
                  <c:v>9.1257573884011371</c:v>
                </c:pt>
                <c:pt idx="414" formatCode="General">
                  <c:v>9.2326732673267333</c:v>
                </c:pt>
                <c:pt idx="415" formatCode="General">
                  <c:v>9.4406050332507494</c:v>
                </c:pt>
                <c:pt idx="416" formatCode="General">
                  <c:v>9.5454545454545467</c:v>
                </c:pt>
                <c:pt idx="417" formatCode="General">
                  <c:v>9.7237723214285712</c:v>
                </c:pt>
                <c:pt idx="418" formatCode="General">
                  <c:v>9.9941383352872215</c:v>
                </c:pt>
                <c:pt idx="419" formatCode="General">
                  <c:v>9.7610427226647349</c:v>
                </c:pt>
                <c:pt idx="420" formatCode="General">
                  <c:v>9.8674521354933731</c:v>
                </c:pt>
                <c:pt idx="421" formatCode="General">
                  <c:v>9.8015990524133851</c:v>
                </c:pt>
                <c:pt idx="422" formatCode="General">
                  <c:v>9.6779003877124961</c:v>
                </c:pt>
                <c:pt idx="423" formatCode="General">
                  <c:v>9.5502248875562223</c:v>
                </c:pt>
                <c:pt idx="424" formatCode="General">
                  <c:v>9.7271841506982781</c:v>
                </c:pt>
                <c:pt idx="425" formatCode="General">
                  <c:v>9.5633756924079503</c:v>
                </c:pt>
                <c:pt idx="426" formatCode="General">
                  <c:v>9.7352690008539717</c:v>
                </c:pt>
                <c:pt idx="427" formatCode="General">
                  <c:v>9.6225773546412796</c:v>
                </c:pt>
                <c:pt idx="428" formatCode="General">
                  <c:v>9.5060893098782149</c:v>
                </c:pt>
                <c:pt idx="429" formatCode="General">
                  <c:v>9.9623047926763597</c:v>
                </c:pt>
                <c:pt idx="430" formatCode="General">
                  <c:v>9.8890942698706095</c:v>
                </c:pt>
                <c:pt idx="431" formatCode="General">
                  <c:v>10.019047619047619</c:v>
                </c:pt>
                <c:pt idx="432" formatCode="General">
                  <c:v>10.089949159170903</c:v>
                </c:pt>
                <c:pt idx="433" formatCode="General">
                  <c:v>10.430463576158941</c:v>
                </c:pt>
                <c:pt idx="434" formatCode="General">
                  <c:v>10.353378797272164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'TS_COVID-19_BG'!$E$15:$E$436</c:f>
              <c:numCache>
                <c:formatCode>d\.m\.yy;@</c:formatCode>
                <c:ptCount val="42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</c:numCache>
            </c:numRef>
          </c:cat>
          <c:val>
            <c:numRef>
              <c:f>'TS_COVID-19_BG'!$AR$15:$AR$436</c:f>
              <c:numCache>
                <c:formatCode>0.00</c:formatCode>
                <c:ptCount val="422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  <c:pt idx="366">
                  <c:v>620.22745653372908</c:v>
                </c:pt>
                <c:pt idx="367">
                  <c:v>641.40279727402014</c:v>
                </c:pt>
                <c:pt idx="368">
                  <c:v>660.80873114538747</c:v>
                </c:pt>
                <c:pt idx="369">
                  <c:v>683.83979128479371</c:v>
                </c:pt>
                <c:pt idx="370">
                  <c:v>696.31195189745142</c:v>
                </c:pt>
                <c:pt idx="371">
                  <c:v>710.26581094506184</c:v>
                </c:pt>
                <c:pt idx="372">
                  <c:v>717.71745938491961</c:v>
                </c:pt>
                <c:pt idx="373">
                  <c:v>722.09062758128414</c:v>
                </c:pt>
                <c:pt idx="374">
                  <c:v>720.07666854348463</c:v>
                </c:pt>
                <c:pt idx="375">
                  <c:v>731.61377674573566</c:v>
                </c:pt>
                <c:pt idx="376">
                  <c:v>731.7000892759271</c:v>
                </c:pt>
                <c:pt idx="377">
                  <c:v>727.18306686257688</c:v>
                </c:pt>
                <c:pt idx="378">
                  <c:v>725.03963902949044</c:v>
                </c:pt>
                <c:pt idx="379">
                  <c:v>716.09190673298156</c:v>
                </c:pt>
                <c:pt idx="380">
                  <c:v>713.17166612817232</c:v>
                </c:pt>
                <c:pt idx="381">
                  <c:v>704.43971515714202</c:v>
                </c:pt>
                <c:pt idx="382">
                  <c:v>692.25526297845556</c:v>
                </c:pt>
                <c:pt idx="383">
                  <c:v>680.47360260732887</c:v>
                </c:pt>
                <c:pt idx="384">
                  <c:v>665.64223283610602</c:v>
                </c:pt>
                <c:pt idx="385">
                  <c:v>646.56716366380579</c:v>
                </c:pt>
                <c:pt idx="386">
                  <c:v>629.5204389510036</c:v>
                </c:pt>
                <c:pt idx="387">
                  <c:v>622.02563424605</c:v>
                </c:pt>
                <c:pt idx="388">
                  <c:v>602.24567941051998</c:v>
                </c:pt>
                <c:pt idx="389">
                  <c:v>570.13741817931771</c:v>
                </c:pt>
                <c:pt idx="390">
                  <c:v>545.82605550873893</c:v>
                </c:pt>
                <c:pt idx="391">
                  <c:v>524.11845416560095</c:v>
                </c:pt>
                <c:pt idx="392">
                  <c:v>496.97316342040443</c:v>
                </c:pt>
                <c:pt idx="393">
                  <c:v>484.84625292851223</c:v>
                </c:pt>
                <c:pt idx="394">
                  <c:v>480.21414714157356</c:v>
                </c:pt>
                <c:pt idx="395">
                  <c:v>459.70053579941657</c:v>
                </c:pt>
                <c:pt idx="396">
                  <c:v>432.2531511985502</c:v>
                </c:pt>
                <c:pt idx="397">
                  <c:v>409.89820587897657</c:v>
                </c:pt>
                <c:pt idx="398">
                  <c:v>391.54240779160477</c:v>
                </c:pt>
                <c:pt idx="399">
                  <c:v>375.79037103167354</c:v>
                </c:pt>
                <c:pt idx="400">
                  <c:v>367.82084741066723</c:v>
                </c:pt>
                <c:pt idx="401">
                  <c:v>366.92895126535609</c:v>
                </c:pt>
                <c:pt idx="402">
                  <c:v>347.32162149020888</c:v>
                </c:pt>
                <c:pt idx="403">
                  <c:v>331.58397015197619</c:v>
                </c:pt>
                <c:pt idx="404">
                  <c:v>315.25651652410238</c:v>
                </c:pt>
                <c:pt idx="405">
                  <c:v>301.61913675386057</c:v>
                </c:pt>
                <c:pt idx="406">
                  <c:v>280.41502517017233</c:v>
                </c:pt>
                <c:pt idx="407">
                  <c:v>271.63991793404631</c:v>
                </c:pt>
                <c:pt idx="408">
                  <c:v>270.63293841514655</c:v>
                </c:pt>
                <c:pt idx="409">
                  <c:v>244.69602309262973</c:v>
                </c:pt>
                <c:pt idx="410">
                  <c:v>219.82362897580688</c:v>
                </c:pt>
                <c:pt idx="411">
                  <c:v>214.54417921243268</c:v>
                </c:pt>
                <c:pt idx="412">
                  <c:v>198.20234016286022</c:v>
                </c:pt>
                <c:pt idx="413">
                  <c:v>189.78686846919837</c:v>
                </c:pt>
                <c:pt idx="414">
                  <c:v>185.01090846527404</c:v>
                </c:pt>
                <c:pt idx="415">
                  <c:v>182.72362641520184</c:v>
                </c:pt>
                <c:pt idx="416">
                  <c:v>172.9271542384775</c:v>
                </c:pt>
                <c:pt idx="417">
                  <c:v>158.9301389257715</c:v>
                </c:pt>
                <c:pt idx="418">
                  <c:v>148.50070819431022</c:v>
                </c:pt>
                <c:pt idx="419">
                  <c:v>137.98496493265753</c:v>
                </c:pt>
                <c:pt idx="420">
                  <c:v>136.05731842504949</c:v>
                </c:pt>
                <c:pt idx="421">
                  <c:v>132.2739525183263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'TS_COVID-19_BG'!$E$88:$E$436</c:f>
              <c:numCache>
                <c:formatCode>d\.m\.yy;@</c:formatCode>
                <c:ptCount val="34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</c:numCache>
            </c:numRef>
          </c:cat>
          <c:val>
            <c:numRef>
              <c:f>'TS_COVID-19_BG'!$AU$88:$AU$436</c:f>
              <c:numCache>
                <c:formatCode>0.00</c:formatCode>
                <c:ptCount val="349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  <c:pt idx="293">
                  <c:v>1570.5140285193861</c:v>
                </c:pt>
                <c:pt idx="294">
                  <c:v>1560.6024729690732</c:v>
                </c:pt>
                <c:pt idx="295">
                  <c:v>1570.0249241816348</c:v>
                </c:pt>
                <c:pt idx="296">
                  <c:v>1562.3718798379971</c:v>
                </c:pt>
                <c:pt idx="297">
                  <c:v>1560.2428374266092</c:v>
                </c:pt>
                <c:pt idx="298">
                  <c:v>1563.2206197182127</c:v>
                </c:pt>
                <c:pt idx="299">
                  <c:v>1562.5301194766814</c:v>
                </c:pt>
                <c:pt idx="300">
                  <c:v>1557.9843262199342</c:v>
                </c:pt>
                <c:pt idx="301">
                  <c:v>1566.8457459862516</c:v>
                </c:pt>
                <c:pt idx="302">
                  <c:v>1575.275603101612</c:v>
                </c:pt>
                <c:pt idx="303">
                  <c:v>1587.1723468463272</c:v>
                </c:pt>
                <c:pt idx="304">
                  <c:v>1596.9112773362572</c:v>
                </c:pt>
                <c:pt idx="305">
                  <c:v>1625.5526519381049</c:v>
                </c:pt>
                <c:pt idx="306">
                  <c:v>1607.0961558988431</c:v>
                </c:pt>
                <c:pt idx="307">
                  <c:v>1607.5996456582927</c:v>
                </c:pt>
                <c:pt idx="308">
                  <c:v>1604.5211654147993</c:v>
                </c:pt>
                <c:pt idx="309">
                  <c:v>1563.1055363446239</c:v>
                </c:pt>
                <c:pt idx="310">
                  <c:v>1559.7393476671593</c:v>
                </c:pt>
                <c:pt idx="311">
                  <c:v>1524.9410125783249</c:v>
                </c:pt>
                <c:pt idx="312">
                  <c:v>1471.9738898842002</c:v>
                </c:pt>
                <c:pt idx="313">
                  <c:v>1449.9641946853922</c:v>
                </c:pt>
                <c:pt idx="314">
                  <c:v>1443.1886610653671</c:v>
                </c:pt>
                <c:pt idx="315">
                  <c:v>1417.1798186343574</c:v>
                </c:pt>
                <c:pt idx="316">
                  <c:v>1397.9896660884685</c:v>
                </c:pt>
                <c:pt idx="317">
                  <c:v>1363.2344872647302</c:v>
                </c:pt>
                <c:pt idx="318">
                  <c:v>1344.0155638754441</c:v>
                </c:pt>
                <c:pt idx="319">
                  <c:v>1324.9261092814452</c:v>
                </c:pt>
                <c:pt idx="320">
                  <c:v>1306.2826027601022</c:v>
                </c:pt>
                <c:pt idx="321">
                  <c:v>1320.4666285548894</c:v>
                </c:pt>
                <c:pt idx="322">
                  <c:v>1299.6077670919669</c:v>
                </c:pt>
                <c:pt idx="323">
                  <c:v>1264.4785673040656</c:v>
                </c:pt>
                <c:pt idx="324">
                  <c:v>1248.9135410262159</c:v>
                </c:pt>
                <c:pt idx="325">
                  <c:v>1229.8672426973126</c:v>
                </c:pt>
                <c:pt idx="326">
                  <c:v>1219.0781764233873</c:v>
                </c:pt>
                <c:pt idx="327">
                  <c:v>1214.3453726845585</c:v>
                </c:pt>
                <c:pt idx="328">
                  <c:v>1225.9975642603979</c:v>
                </c:pt>
                <c:pt idx="329">
                  <c:v>1198.2480858038616</c:v>
                </c:pt>
                <c:pt idx="330">
                  <c:v>1258.479846455763</c:v>
                </c:pt>
                <c:pt idx="331">
                  <c:v>1256.5665853698536</c:v>
                </c:pt>
                <c:pt idx="332">
                  <c:v>1297.3636413069903</c:v>
                </c:pt>
                <c:pt idx="333">
                  <c:v>1210.705860994821</c:v>
                </c:pt>
                <c:pt idx="334">
                  <c:v>1204.850994363504</c:v>
                </c:pt>
                <c:pt idx="335">
                  <c:v>1172.3399413247419</c:v>
                </c:pt>
                <c:pt idx="336">
                  <c:v>1067.3407483468993</c:v>
                </c:pt>
                <c:pt idx="337">
                  <c:v>897.86609531607792</c:v>
                </c:pt>
                <c:pt idx="338">
                  <c:v>910.3238705070371</c:v>
                </c:pt>
                <c:pt idx="339">
                  <c:v>758.90292170791781</c:v>
                </c:pt>
                <c:pt idx="340">
                  <c:v>847.15748382862819</c:v>
                </c:pt>
                <c:pt idx="341">
                  <c:v>853.15620467693088</c:v>
                </c:pt>
                <c:pt idx="342">
                  <c:v>891.4070409734212</c:v>
                </c:pt>
                <c:pt idx="343">
                  <c:v>1030.4852979551699</c:v>
                </c:pt>
                <c:pt idx="344">
                  <c:v>1130.9530830979638</c:v>
                </c:pt>
                <c:pt idx="345">
                  <c:v>1075.6842929320683</c:v>
                </c:pt>
                <c:pt idx="346">
                  <c:v>1155.0055081779683</c:v>
                </c:pt>
                <c:pt idx="347">
                  <c:v>1142.4470350351191</c:v>
                </c:pt>
                <c:pt idx="348">
                  <c:v>1139.2534714180372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'TS_COVID-19_BG'!$E$88:$E$436</c:f>
              <c:numCache>
                <c:formatCode>d\.m\.yy;@</c:formatCode>
                <c:ptCount val="34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</c:numCache>
            </c:numRef>
          </c:cat>
          <c:val>
            <c:numRef>
              <c:f>'TS_COVID-19_BG'!$R$88:$R$436</c:f>
              <c:numCache>
                <c:formatCode>General</c:formatCode>
                <c:ptCount val="349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  <c:pt idx="293">
                  <c:v>40.400987846883737</c:v>
                </c:pt>
                <c:pt idx="294">
                  <c:v>40.446788299649512</c:v>
                </c:pt>
                <c:pt idx="295">
                  <c:v>40.981684981684978</c:v>
                </c:pt>
                <c:pt idx="296">
                  <c:v>41.517067417938804</c:v>
                </c:pt>
                <c:pt idx="297">
                  <c:v>42.04628461385218</c:v>
                </c:pt>
                <c:pt idx="298">
                  <c:v>41.98871181938911</c:v>
                </c:pt>
                <c:pt idx="299">
                  <c:v>41.795435389776728</c:v>
                </c:pt>
                <c:pt idx="300">
                  <c:v>41.965572656936004</c:v>
                </c:pt>
                <c:pt idx="301">
                  <c:v>41.292171421128046</c:v>
                </c:pt>
                <c:pt idx="302">
                  <c:v>40.924444727701477</c:v>
                </c:pt>
                <c:pt idx="303">
                  <c:v>40.118546003396013</c:v>
                </c:pt>
                <c:pt idx="304">
                  <c:v>39.104820080308833</c:v>
                </c:pt>
                <c:pt idx="305">
                  <c:v>38.068018134125822</c:v>
                </c:pt>
                <c:pt idx="306">
                  <c:v>37.346733361800773</c:v>
                </c:pt>
                <c:pt idx="307">
                  <c:v>36.932778869442032</c:v>
                </c:pt>
                <c:pt idx="308">
                  <c:v>35.989877894480102</c:v>
                </c:pt>
                <c:pt idx="309">
                  <c:v>35.33163265306122</c:v>
                </c:pt>
                <c:pt idx="310">
                  <c:v>34.776917551281031</c:v>
                </c:pt>
                <c:pt idx="311">
                  <c:v>34.51787471302066</c:v>
                </c:pt>
                <c:pt idx="312">
                  <c:v>33.971472114248527</c:v>
                </c:pt>
                <c:pt idx="313">
                  <c:v>33.566725885672483</c:v>
                </c:pt>
                <c:pt idx="314">
                  <c:v>33.28426733957172</c:v>
                </c:pt>
                <c:pt idx="315">
                  <c:v>32.861128611286112</c:v>
                </c:pt>
                <c:pt idx="316">
                  <c:v>31.642867657883116</c:v>
                </c:pt>
                <c:pt idx="317">
                  <c:v>30.572007038922212</c:v>
                </c:pt>
                <c:pt idx="318">
                  <c:v>29.55527807127077</c:v>
                </c:pt>
                <c:pt idx="319">
                  <c:v>28.756892034567709</c:v>
                </c:pt>
                <c:pt idx="320">
                  <c:v>28.826525516828124</c:v>
                </c:pt>
                <c:pt idx="321">
                  <c:v>28.489396669504778</c:v>
                </c:pt>
                <c:pt idx="322">
                  <c:v>27.195489915832937</c:v>
                </c:pt>
                <c:pt idx="323">
                  <c:v>26.245711485051459</c:v>
                </c:pt>
                <c:pt idx="324">
                  <c:v>25.450757106902671</c:v>
                </c:pt>
                <c:pt idx="325">
                  <c:v>24.736082948345423</c:v>
                </c:pt>
                <c:pt idx="326">
                  <c:v>23.964478407826505</c:v>
                </c:pt>
                <c:pt idx="327">
                  <c:v>23.632891246684352</c:v>
                </c:pt>
                <c:pt idx="328">
                  <c:v>23.109217499740208</c:v>
                </c:pt>
                <c:pt idx="329">
                  <c:v>22.046778687832475</c:v>
                </c:pt>
                <c:pt idx="330">
                  <c:v>20.475033629811072</c:v>
                </c:pt>
                <c:pt idx="331">
                  <c:v>18.912781628260568</c:v>
                </c:pt>
                <c:pt idx="332">
                  <c:v>17.109995504270941</c:v>
                </c:pt>
                <c:pt idx="333">
                  <c:v>15.737692142843226</c:v>
                </c:pt>
                <c:pt idx="334">
                  <c:v>15.353511327823036</c:v>
                </c:pt>
                <c:pt idx="335">
                  <c:v>15.952726518764255</c:v>
                </c:pt>
                <c:pt idx="336">
                  <c:v>14.411132083754005</c:v>
                </c:pt>
                <c:pt idx="337">
                  <c:v>13.248364479891572</c:v>
                </c:pt>
                <c:pt idx="338">
                  <c:v>15.025906735751295</c:v>
                </c:pt>
                <c:pt idx="339">
                  <c:v>16.088688723367401</c:v>
                </c:pt>
                <c:pt idx="340">
                  <c:v>17.440076374919023</c:v>
                </c:pt>
                <c:pt idx="341">
                  <c:v>17.034668798081725</c:v>
                </c:pt>
                <c:pt idx="342">
                  <c:v>16.022011069520428</c:v>
                </c:pt>
                <c:pt idx="343">
                  <c:v>16.437159128574443</c:v>
                </c:pt>
                <c:pt idx="344">
                  <c:v>16.72367388135023</c:v>
                </c:pt>
                <c:pt idx="345">
                  <c:v>14.401640291093912</c:v>
                </c:pt>
                <c:pt idx="346">
                  <c:v>13.588926727452488</c:v>
                </c:pt>
                <c:pt idx="347">
                  <c:v>11.818651862737093</c:v>
                </c:pt>
                <c:pt idx="348">
                  <c:v>11.313534647699859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538</xdr:row>
      <xdr:rowOff>136342</xdr:rowOff>
    </xdr:from>
    <xdr:to>
      <xdr:col>55</xdr:col>
      <xdr:colOff>2014538</xdr:colOff>
      <xdr:row>559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474</xdr:row>
      <xdr:rowOff>111308</xdr:rowOff>
    </xdr:from>
    <xdr:to>
      <xdr:col>48</xdr:col>
      <xdr:colOff>1351690</xdr:colOff>
      <xdr:row>502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504</xdr:row>
      <xdr:rowOff>3400</xdr:rowOff>
    </xdr:from>
    <xdr:to>
      <xdr:col>48</xdr:col>
      <xdr:colOff>1127307</xdr:colOff>
      <xdr:row>536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496</xdr:row>
      <xdr:rowOff>20999</xdr:rowOff>
    </xdr:from>
    <xdr:to>
      <xdr:col>56</xdr:col>
      <xdr:colOff>328613</xdr:colOff>
      <xdr:row>515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474</xdr:row>
      <xdr:rowOff>19986</xdr:rowOff>
    </xdr:from>
    <xdr:to>
      <xdr:col>56</xdr:col>
      <xdr:colOff>286703</xdr:colOff>
      <xdr:row>493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517</xdr:row>
      <xdr:rowOff>168117</xdr:rowOff>
    </xdr:from>
    <xdr:to>
      <xdr:col>56</xdr:col>
      <xdr:colOff>50483</xdr:colOff>
      <xdr:row>537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459</xdr:row>
      <xdr:rowOff>80782</xdr:rowOff>
    </xdr:from>
    <xdr:to>
      <xdr:col>32</xdr:col>
      <xdr:colOff>330609</xdr:colOff>
      <xdr:row>481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484</xdr:row>
      <xdr:rowOff>82550</xdr:rowOff>
    </xdr:from>
    <xdr:to>
      <xdr:col>20</xdr:col>
      <xdr:colOff>650875</xdr:colOff>
      <xdr:row>505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556</xdr:row>
      <xdr:rowOff>70983</xdr:rowOff>
    </xdr:from>
    <xdr:to>
      <xdr:col>33</xdr:col>
      <xdr:colOff>630844</xdr:colOff>
      <xdr:row>578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538</xdr:row>
      <xdr:rowOff>176347</xdr:rowOff>
    </xdr:from>
    <xdr:to>
      <xdr:col>49</xdr:col>
      <xdr:colOff>37286</xdr:colOff>
      <xdr:row>559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540</xdr:row>
      <xdr:rowOff>110660</xdr:rowOff>
    </xdr:from>
    <xdr:to>
      <xdr:col>44</xdr:col>
      <xdr:colOff>41125</xdr:colOff>
      <xdr:row>558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532</xdr:row>
      <xdr:rowOff>39279</xdr:rowOff>
    </xdr:from>
    <xdr:to>
      <xdr:col>29</xdr:col>
      <xdr:colOff>501015</xdr:colOff>
      <xdr:row>552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532</xdr:row>
      <xdr:rowOff>70665</xdr:rowOff>
    </xdr:from>
    <xdr:to>
      <xdr:col>17</xdr:col>
      <xdr:colOff>306493</xdr:colOff>
      <xdr:row>553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508</xdr:row>
      <xdr:rowOff>119132</xdr:rowOff>
    </xdr:from>
    <xdr:to>
      <xdr:col>20</xdr:col>
      <xdr:colOff>728980</xdr:colOff>
      <xdr:row>530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482</xdr:row>
      <xdr:rowOff>164148</xdr:rowOff>
    </xdr:from>
    <xdr:to>
      <xdr:col>32</xdr:col>
      <xdr:colOff>501714</xdr:colOff>
      <xdr:row>505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508</xdr:row>
      <xdr:rowOff>51117</xdr:rowOff>
    </xdr:from>
    <xdr:to>
      <xdr:col>32</xdr:col>
      <xdr:colOff>309086</xdr:colOff>
      <xdr:row>530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459</xdr:row>
      <xdr:rowOff>106680</xdr:rowOff>
    </xdr:from>
    <xdr:to>
      <xdr:col>20</xdr:col>
      <xdr:colOff>471671</xdr:colOff>
      <xdr:row>481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452</xdr:row>
      <xdr:rowOff>0</xdr:rowOff>
    </xdr:from>
    <xdr:to>
      <xdr:col>90</xdr:col>
      <xdr:colOff>129617</xdr:colOff>
      <xdr:row>473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355</xdr:row>
      <xdr:rowOff>26670</xdr:rowOff>
    </xdr:from>
    <xdr:to>
      <xdr:col>29</xdr:col>
      <xdr:colOff>502920</xdr:colOff>
      <xdr:row>384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358</xdr:row>
      <xdr:rowOff>160020</xdr:rowOff>
    </xdr:from>
    <xdr:to>
      <xdr:col>41</xdr:col>
      <xdr:colOff>440266</xdr:colOff>
      <xdr:row>384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60"/>
  <sheetViews>
    <sheetView tabSelected="1" topLeftCell="AF1" zoomScaleNormal="100" workbookViewId="0">
      <pane ySplit="1" topLeftCell="A431" activePane="bottomLeft" state="frozen"/>
      <selection activeCell="AI1" sqref="AI1"/>
      <selection pane="bottomLeft" activeCell="AR436" sqref="AR436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417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436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436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436" si="225">T258</f>
        <v>110536</v>
      </c>
      <c r="BG258" s="2">
        <f t="shared" ref="BG258:BG436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436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436" si="1129">AI357-U357</f>
        <v>26805</v>
      </c>
      <c r="AM357" s="3">
        <f t="shared" ref="AM357:AM436" si="1130">(AB357/T357)*100</f>
        <v>4.1316520869372733</v>
      </c>
      <c r="AN357" s="3">
        <f t="shared" ref="AN357:AN436" si="1131">(U357/AI357)*100</f>
        <v>14.012125878163795</v>
      </c>
      <c r="AO357" s="3">
        <f t="shared" ref="AO357:AO436" si="1132">(V357/U357)*100</f>
        <v>8.4706959706959708</v>
      </c>
      <c r="AP357" s="3">
        <f t="shared" ref="AP357:AP436" si="1133">(V357/AI357)*100</f>
        <v>1.1869245821704681</v>
      </c>
      <c r="AQ357" s="3">
        <f t="shared" ref="AQ357:AQ436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7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:L381" si="1455">T380-T379</f>
        <v>2541</v>
      </c>
      <c r="M380" s="46">
        <v>24602</v>
      </c>
      <c r="N380" s="36">
        <f t="shared" ref="N380:N381" si="1456">SUM(F374:F380)</f>
        <v>61064</v>
      </c>
      <c r="O380" s="51">
        <f t="shared" ref="O380:O381" si="1457">SUM(J374:J380)</f>
        <v>108523</v>
      </c>
      <c r="P380" s="36">
        <f t="shared" ref="P380:P381" si="1458">SUM(K374:K380)</f>
        <v>24602</v>
      </c>
      <c r="Q380" s="46">
        <v>732</v>
      </c>
      <c r="R380" s="36">
        <f t="shared" ref="R380:R381" si="1459">(P380/N380)*100</f>
        <v>40.288877243547752</v>
      </c>
      <c r="S380" s="46">
        <f t="shared" ref="S380:S381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:Y381" si="1461">SUM(K367:K380)</f>
        <v>42669</v>
      </c>
      <c r="Z380" s="36">
        <f t="shared" ref="Z380:Z381" si="1462">SUM(X367:X380)</f>
        <v>1373</v>
      </c>
      <c r="AA380" s="39">
        <f t="shared" ref="AA380:AA381" si="1463">(Z380/Y380)*100</f>
        <v>3.2177927769575101</v>
      </c>
      <c r="AB380" s="46">
        <v>11966</v>
      </c>
      <c r="AC380" s="46">
        <v>641</v>
      </c>
      <c r="AD380" s="36">
        <f t="shared" ref="AD380:AD381" si="1464">SUM(AC367:AC380)</f>
        <v>21735</v>
      </c>
      <c r="AE380" s="36">
        <f t="shared" ref="AE380:AE381" si="1465">AD380+Z380</f>
        <v>23108</v>
      </c>
      <c r="AF380" s="36">
        <f t="shared" ref="AF380:AF381" si="1466">(Z380/AE380)*100</f>
        <v>5.941665224164792</v>
      </c>
      <c r="AG380" s="36">
        <f t="shared" ref="AG380:AG381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:AR381" si="1468">(Y380/6951482)*100000</f>
        <v>613.81155845616809</v>
      </c>
      <c r="AS380" s="41">
        <f t="shared" ref="AS380:AS381" si="1469">(Z380/6951482)*100000</f>
        <v>19.751183992132901</v>
      </c>
      <c r="AT380" s="39">
        <f t="shared" ref="AT380:AT381" si="1470">(N380/6951482)*100000</f>
        <v>878.43139060131341</v>
      </c>
      <c r="AU380" s="41">
        <f t="shared" ref="AU380:AU381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  <c r="F381" s="11">
        <v>2637</v>
      </c>
      <c r="G381" s="11">
        <v>1773</v>
      </c>
      <c r="H381" s="11">
        <v>462</v>
      </c>
      <c r="I381" s="11">
        <v>481</v>
      </c>
      <c r="J381" s="11">
        <f t="shared" si="230"/>
        <v>4410</v>
      </c>
      <c r="K381" s="3">
        <v>943</v>
      </c>
      <c r="L381" s="2">
        <f t="shared" si="1455"/>
        <v>943</v>
      </c>
      <c r="N381" s="2">
        <f t="shared" si="1456"/>
        <v>61548</v>
      </c>
      <c r="O381" s="11">
        <f t="shared" si="1457"/>
        <v>109174</v>
      </c>
      <c r="P381" s="2">
        <f t="shared" si="1458"/>
        <v>24866</v>
      </c>
      <c r="R381" s="2">
        <f t="shared" si="1459"/>
        <v>40.400987846883737</v>
      </c>
      <c r="S381" s="3">
        <f t="shared" si="1460"/>
        <v>22.776485243739351</v>
      </c>
      <c r="T381" s="3">
        <v>303423</v>
      </c>
      <c r="U381" s="3">
        <v>8660</v>
      </c>
      <c r="V381" s="3">
        <v>690</v>
      </c>
      <c r="W381" s="3">
        <f t="shared" si="130"/>
        <v>7970</v>
      </c>
      <c r="X381" s="3">
        <v>53</v>
      </c>
      <c r="Y381" s="2">
        <f t="shared" si="1461"/>
        <v>43115</v>
      </c>
      <c r="Z381" s="2">
        <f t="shared" si="1462"/>
        <v>1405</v>
      </c>
      <c r="AA381" s="19">
        <f t="shared" si="1463"/>
        <v>3.2587266612547836</v>
      </c>
      <c r="AB381" s="3">
        <v>12019</v>
      </c>
      <c r="AC381" s="3">
        <v>534</v>
      </c>
      <c r="AD381" s="2">
        <f t="shared" si="1464"/>
        <v>21884</v>
      </c>
      <c r="AE381" s="2">
        <f t="shared" si="1465"/>
        <v>23289</v>
      </c>
      <c r="AF381" s="2">
        <f t="shared" si="1466"/>
        <v>6.0328910644510287</v>
      </c>
      <c r="AG381" s="2">
        <f t="shared" si="1467"/>
        <v>1.9701608481082069</v>
      </c>
      <c r="AH381" s="3">
        <v>234771</v>
      </c>
      <c r="AI381" s="3">
        <f t="shared" si="180"/>
        <v>56633</v>
      </c>
      <c r="AJ381" s="3">
        <v>11</v>
      </c>
      <c r="AL381" s="3">
        <f t="shared" si="1129"/>
        <v>47973</v>
      </c>
      <c r="AM381" s="3">
        <f t="shared" si="1130"/>
        <v>3.9611367628689984</v>
      </c>
      <c r="AN381" s="3">
        <f t="shared" si="1131"/>
        <v>15.291437854254585</v>
      </c>
      <c r="AO381" s="3">
        <f t="shared" si="1132"/>
        <v>7.9676674364896076</v>
      </c>
      <c r="AP381" s="3">
        <f t="shared" si="1133"/>
        <v>1.2183709144844879</v>
      </c>
      <c r="AQ381" s="3">
        <f t="shared" si="1134"/>
        <v>14.073066939770099</v>
      </c>
      <c r="AR381" s="19">
        <f t="shared" si="1468"/>
        <v>620.22745653372908</v>
      </c>
      <c r="AS381" s="22">
        <f t="shared" si="1469"/>
        <v>20.211517486487054</v>
      </c>
      <c r="AT381" s="19">
        <f t="shared" si="1470"/>
        <v>885.3939347034202</v>
      </c>
      <c r="AU381" s="22">
        <f t="shared" si="1471"/>
        <v>1570.5140285193861</v>
      </c>
      <c r="AV381" s="2"/>
      <c r="AW381" s="60"/>
      <c r="AX381" s="60"/>
      <c r="BE381" s="6">
        <f t="shared" si="176"/>
        <v>44277</v>
      </c>
      <c r="BF381" s="2">
        <f t="shared" si="225"/>
        <v>303423</v>
      </c>
      <c r="BG381" s="2">
        <f t="shared" si="226"/>
        <v>12019</v>
      </c>
    </row>
    <row r="382" spans="1:67" x14ac:dyDescent="0.3">
      <c r="B382" s="3">
        <v>3</v>
      </c>
      <c r="C382" s="3">
        <v>23</v>
      </c>
      <c r="D382" s="3">
        <v>381</v>
      </c>
      <c r="E382" s="84">
        <f t="shared" si="1301"/>
        <v>44278</v>
      </c>
      <c r="F382" s="11">
        <v>7976</v>
      </c>
      <c r="G382" s="11">
        <v>10832</v>
      </c>
      <c r="H382" s="11">
        <v>2429</v>
      </c>
      <c r="I382" s="11">
        <v>2038</v>
      </c>
      <c r="J382" s="11">
        <f t="shared" si="230"/>
        <v>18808</v>
      </c>
      <c r="K382" s="3">
        <v>4467</v>
      </c>
      <c r="L382" s="2">
        <f t="shared" ref="L382" si="1472">T382-T381</f>
        <v>4467</v>
      </c>
      <c r="N382" s="2">
        <f t="shared" ref="N382" si="1473">SUM(F376:F382)</f>
        <v>61058</v>
      </c>
      <c r="O382" s="11">
        <f t="shared" ref="O382" si="1474">SUM(J376:J382)</f>
        <v>108485</v>
      </c>
      <c r="P382" s="2">
        <f t="shared" ref="P382" si="1475">SUM(K376:K382)</f>
        <v>24696</v>
      </c>
      <c r="R382" s="2">
        <f t="shared" ref="R382" si="1476">(P382/N382)*100</f>
        <v>40.446788299649512</v>
      </c>
      <c r="S382" s="3">
        <f t="shared" ref="S382" si="1477">(P382/O382)*100</f>
        <v>22.764437479835923</v>
      </c>
      <c r="T382" s="3">
        <v>307890</v>
      </c>
      <c r="U382" s="3">
        <v>8689</v>
      </c>
      <c r="V382" s="3">
        <v>691</v>
      </c>
      <c r="W382" s="3">
        <f t="shared" si="130"/>
        <v>7998</v>
      </c>
      <c r="X382" s="3">
        <v>169</v>
      </c>
      <c r="Y382" s="2">
        <f t="shared" ref="Y382" si="1478">SUM(K369:K382)</f>
        <v>44587</v>
      </c>
      <c r="Z382" s="2">
        <f t="shared" ref="Z382" si="1479">SUM(X369:X382)</f>
        <v>1424</v>
      </c>
      <c r="AA382" s="19">
        <f t="shared" ref="AA382" si="1480">(Z382/Y382)*100</f>
        <v>3.1937560275416601</v>
      </c>
      <c r="AB382" s="3">
        <v>12188</v>
      </c>
      <c r="AC382" s="3">
        <v>2260</v>
      </c>
      <c r="AD382" s="2">
        <f t="shared" ref="AD382" si="1481">SUM(AC369:AC382)</f>
        <v>22916</v>
      </c>
      <c r="AE382" s="2">
        <f t="shared" ref="AE382" si="1482">AD382+Z382</f>
        <v>24340</v>
      </c>
      <c r="AF382" s="2">
        <f t="shared" ref="AF382" si="1483">(Z382/AE382)*100</f>
        <v>5.8504519309778145</v>
      </c>
      <c r="AG382" s="2">
        <f t="shared" ref="AG382" si="1484">Y382/AD382</f>
        <v>1.9456711467969978</v>
      </c>
      <c r="AH382" s="3">
        <v>237031</v>
      </c>
      <c r="AI382" s="3">
        <f t="shared" si="180"/>
        <v>58671</v>
      </c>
      <c r="AJ382" s="3">
        <v>70</v>
      </c>
      <c r="AL382" s="3">
        <f t="shared" si="1129"/>
        <v>49982</v>
      </c>
      <c r="AM382" s="3">
        <f t="shared" si="1130"/>
        <v>3.9585566273669168</v>
      </c>
      <c r="AN382" s="3">
        <f t="shared" si="1131"/>
        <v>14.809701556135057</v>
      </c>
      <c r="AO382" s="3">
        <f t="shared" si="1132"/>
        <v>7.9525837265508121</v>
      </c>
      <c r="AP382" s="3">
        <f t="shared" si="1133"/>
        <v>1.177753915903939</v>
      </c>
      <c r="AQ382" s="3">
        <f t="shared" si="1134"/>
        <v>13.631947640231118</v>
      </c>
      <c r="AR382" s="19">
        <f t="shared" ref="AR382" si="1485">(Y382/6951482)*100000</f>
        <v>641.40279727402014</v>
      </c>
      <c r="AS382" s="22">
        <f t="shared" ref="AS382" si="1486">(Z382/6951482)*100000</f>
        <v>20.484840498759834</v>
      </c>
      <c r="AT382" s="19">
        <f t="shared" ref="AT382" si="1487">(N382/6951482)*100000</f>
        <v>878.34507807112209</v>
      </c>
      <c r="AU382" s="22">
        <f t="shared" ref="AU382" si="1488">(O382/6951482)*100000</f>
        <v>1560.6024729690732</v>
      </c>
      <c r="AV382" s="2"/>
      <c r="AW382" s="60"/>
      <c r="AX382" s="60"/>
      <c r="BE382" s="6">
        <f t="shared" si="176"/>
        <v>44278</v>
      </c>
      <c r="BF382" s="2">
        <f t="shared" si="225"/>
        <v>307890</v>
      </c>
      <c r="BG382" s="2">
        <f t="shared" si="226"/>
        <v>12188</v>
      </c>
    </row>
    <row r="383" spans="1:67" x14ac:dyDescent="0.3">
      <c r="B383" s="3">
        <v>3</v>
      </c>
      <c r="C383" s="3">
        <v>24</v>
      </c>
      <c r="D383" s="3">
        <v>382</v>
      </c>
      <c r="E383" s="84">
        <f t="shared" si="1301"/>
        <v>44279</v>
      </c>
      <c r="F383" s="11">
        <v>11228</v>
      </c>
      <c r="G383" s="11">
        <v>8641</v>
      </c>
      <c r="H383" s="11">
        <v>1795</v>
      </c>
      <c r="I383" s="11">
        <v>3056</v>
      </c>
      <c r="J383" s="11">
        <f t="shared" si="230"/>
        <v>19869</v>
      </c>
      <c r="K383" s="3">
        <v>4851</v>
      </c>
      <c r="L383" s="2">
        <f t="shared" ref="L383" si="1489">T383-T382</f>
        <v>4851</v>
      </c>
      <c r="N383" s="2">
        <f t="shared" ref="N383" si="1490">SUM(F377:F383)</f>
        <v>61425</v>
      </c>
      <c r="O383" s="11">
        <f t="shared" ref="O383" si="1491">SUM(J377:J383)</f>
        <v>109140</v>
      </c>
      <c r="P383" s="2">
        <f t="shared" ref="P383" si="1492">SUM(K377:K383)</f>
        <v>25173</v>
      </c>
      <c r="R383" s="2">
        <f t="shared" ref="R383" si="1493">(P383/N383)*100</f>
        <v>40.981684981684978</v>
      </c>
      <c r="S383" s="3">
        <f t="shared" ref="S383" si="1494">(P383/O383)*100</f>
        <v>23.064870808136341</v>
      </c>
      <c r="T383" s="3">
        <v>312741</v>
      </c>
      <c r="U383" s="3">
        <v>8927</v>
      </c>
      <c r="V383" s="3">
        <v>729</v>
      </c>
      <c r="W383" s="3">
        <f t="shared" si="130"/>
        <v>8198</v>
      </c>
      <c r="X383" s="3">
        <v>119</v>
      </c>
      <c r="Y383" s="2">
        <f t="shared" ref="Y383" si="1495">SUM(K370:K383)</f>
        <v>45936</v>
      </c>
      <c r="Z383" s="2">
        <f t="shared" ref="Z383" si="1496">SUM(X370:X383)</f>
        <v>1405</v>
      </c>
      <c r="AA383" s="19">
        <f t="shared" ref="AA383" si="1497">(Z383/Y383)*100</f>
        <v>3.0586032741205154</v>
      </c>
      <c r="AB383" s="3">
        <v>12307</v>
      </c>
      <c r="AC383" s="3">
        <v>2571</v>
      </c>
      <c r="AD383" s="2">
        <f t="shared" ref="AD383" si="1498">SUM(AC370:AC383)</f>
        <v>22084</v>
      </c>
      <c r="AE383" s="2">
        <f t="shared" ref="AE383" si="1499">AD383+Z383</f>
        <v>23489</v>
      </c>
      <c r="AF383" s="2">
        <f t="shared" ref="AF383" si="1500">(Z383/AE383)*100</f>
        <v>5.9815232662097149</v>
      </c>
      <c r="AG383" s="2">
        <f t="shared" ref="AG383" si="1501">Y383/AD383</f>
        <v>2.0800579605143996</v>
      </c>
      <c r="AH383" s="3">
        <v>239602</v>
      </c>
      <c r="AI383" s="3">
        <f t="shared" si="180"/>
        <v>60832</v>
      </c>
      <c r="AJ383" s="3">
        <v>101</v>
      </c>
      <c r="AL383" s="3">
        <f t="shared" si="1129"/>
        <v>51905</v>
      </c>
      <c r="AM383" s="3">
        <f t="shared" si="1130"/>
        <v>3.9352051697730714</v>
      </c>
      <c r="AN383" s="3">
        <f t="shared" si="1131"/>
        <v>14.674842188321936</v>
      </c>
      <c r="AO383" s="3">
        <f t="shared" si="1132"/>
        <v>8.1662372577573645</v>
      </c>
      <c r="AP383" s="3">
        <f t="shared" si="1133"/>
        <v>1.1983824302998423</v>
      </c>
      <c r="AQ383" s="3">
        <f t="shared" si="1134"/>
        <v>13.476459758022093</v>
      </c>
      <c r="AR383" s="19">
        <f t="shared" ref="AR383" si="1502">(Y383/6951482)*100000</f>
        <v>660.80873114538747</v>
      </c>
      <c r="AS383" s="22">
        <f t="shared" ref="AS383" si="1503">(Z383/6951482)*100000</f>
        <v>20.211517486487054</v>
      </c>
      <c r="AT383" s="19">
        <f t="shared" ref="AT383" si="1504">(N383/6951482)*100000</f>
        <v>883.62452783449635</v>
      </c>
      <c r="AU383" s="22">
        <f t="shared" ref="AU383" si="1505">(O383/6951482)*100000</f>
        <v>1570.0249241816348</v>
      </c>
      <c r="AV383" s="2"/>
      <c r="AW383" s="60"/>
      <c r="AX383" s="60"/>
      <c r="BE383" s="6">
        <f t="shared" si="176"/>
        <v>44279</v>
      </c>
      <c r="BF383" s="2">
        <f t="shared" si="225"/>
        <v>312741</v>
      </c>
      <c r="BG383" s="2">
        <f t="shared" si="226"/>
        <v>12307</v>
      </c>
    </row>
    <row r="384" spans="1:67" x14ac:dyDescent="0.3">
      <c r="B384" s="3">
        <v>3</v>
      </c>
      <c r="C384" s="3">
        <v>25</v>
      </c>
      <c r="D384" s="3">
        <v>383</v>
      </c>
      <c r="E384" s="84">
        <f t="shared" si="1301"/>
        <v>44280</v>
      </c>
      <c r="F384" s="11">
        <v>9584</v>
      </c>
      <c r="G384" s="11">
        <v>7536</v>
      </c>
      <c r="H384" s="11">
        <v>1690</v>
      </c>
      <c r="I384" s="11">
        <v>2685</v>
      </c>
      <c r="J384" s="11">
        <f t="shared" si="230"/>
        <v>17120</v>
      </c>
      <c r="K384" s="3">
        <v>4375</v>
      </c>
      <c r="L384" s="2">
        <f t="shared" ref="L384" si="1506">T384-T383</f>
        <v>4375</v>
      </c>
      <c r="N384" s="2">
        <f t="shared" ref="N384" si="1507">SUM(F378:F384)</f>
        <v>61052</v>
      </c>
      <c r="O384" s="11">
        <f t="shared" ref="O384" si="1508">SUM(J378:J384)</f>
        <v>108608</v>
      </c>
      <c r="P384" s="2">
        <f t="shared" ref="P384" si="1509">SUM(K378:K384)</f>
        <v>25347</v>
      </c>
      <c r="R384" s="2">
        <f t="shared" ref="R384" si="1510">(P384/N384)*100</f>
        <v>41.517067417938804</v>
      </c>
      <c r="S384" s="3">
        <f t="shared" ref="S384" si="1511">(P384/O384)*100</f>
        <v>23.33805981143194</v>
      </c>
      <c r="T384" s="3">
        <v>317116</v>
      </c>
      <c r="U384" s="3">
        <v>9125</v>
      </c>
      <c r="V384" s="3">
        <v>743</v>
      </c>
      <c r="W384" s="3">
        <f t="shared" si="130"/>
        <v>8382</v>
      </c>
      <c r="X384" s="3">
        <v>106</v>
      </c>
      <c r="Y384" s="2">
        <f t="shared" ref="Y384" si="1512">SUM(K371:K384)</f>
        <v>47537</v>
      </c>
      <c r="Z384" s="2">
        <f t="shared" ref="Z384" si="1513">SUM(X371:X384)</f>
        <v>1414</v>
      </c>
      <c r="AA384" s="19">
        <f t="shared" ref="AA384" si="1514">(Z384/Y384)*100</f>
        <v>2.9745251067589455</v>
      </c>
      <c r="AB384" s="3">
        <v>12413</v>
      </c>
      <c r="AC384" s="3">
        <v>2709</v>
      </c>
      <c r="AD384" s="2">
        <f t="shared" ref="AD384" si="1515">SUM(AC371:AC384)</f>
        <v>22262</v>
      </c>
      <c r="AE384" s="2">
        <f t="shared" ref="AE384" si="1516">AD384+Z384</f>
        <v>23676</v>
      </c>
      <c r="AF384" s="2">
        <f t="shared" ref="AF384" si="1517">(Z384/AE384)*100</f>
        <v>5.9722926169961141</v>
      </c>
      <c r="AG384" s="2">
        <f t="shared" ref="AG384" si="1518">Y384/AD384</f>
        <v>2.135342736501662</v>
      </c>
      <c r="AH384" s="3">
        <v>242311</v>
      </c>
      <c r="AI384" s="3">
        <f t="shared" si="180"/>
        <v>62392</v>
      </c>
      <c r="AJ384" s="3">
        <v>94</v>
      </c>
      <c r="AL384" s="3">
        <f t="shared" si="1129"/>
        <v>53267</v>
      </c>
      <c r="AM384" s="3">
        <f t="shared" si="1130"/>
        <v>3.9143404936994664</v>
      </c>
      <c r="AN384" s="3">
        <f t="shared" si="1131"/>
        <v>14.625272470829593</v>
      </c>
      <c r="AO384" s="3">
        <f t="shared" si="1132"/>
        <v>8.1424657534246574</v>
      </c>
      <c r="AP384" s="3">
        <f t="shared" si="1133"/>
        <v>1.1908578022823439</v>
      </c>
      <c r="AQ384" s="3">
        <f t="shared" si="1134"/>
        <v>13.434414668547252</v>
      </c>
      <c r="AR384" s="19">
        <f t="shared" ref="AR384" si="1519">(Y384/6951482)*100000</f>
        <v>683.83979128479371</v>
      </c>
      <c r="AS384" s="22">
        <f t="shared" ref="AS384" si="1520">(Z384/6951482)*100000</f>
        <v>20.34098628177416</v>
      </c>
      <c r="AT384" s="19">
        <f t="shared" ref="AT384" si="1521">(N384/6951482)*100000</f>
        <v>878.25876554093065</v>
      </c>
      <c r="AU384" s="22">
        <f t="shared" ref="AU384" si="1522">(O384/6951482)*100000</f>
        <v>1562.3718798379971</v>
      </c>
      <c r="AV384" s="2"/>
      <c r="AW384" s="60"/>
      <c r="AX384" s="60"/>
      <c r="BE384" s="6">
        <f t="shared" si="176"/>
        <v>44280</v>
      </c>
      <c r="BF384" s="2">
        <f t="shared" si="225"/>
        <v>317116</v>
      </c>
      <c r="BG384" s="2">
        <f t="shared" si="226"/>
        <v>12413</v>
      </c>
    </row>
    <row r="385" spans="1:67" x14ac:dyDescent="0.3">
      <c r="B385" s="3">
        <v>3</v>
      </c>
      <c r="C385" s="3">
        <v>26</v>
      </c>
      <c r="D385" s="3">
        <v>384</v>
      </c>
      <c r="E385" s="84">
        <f t="shared" si="1301"/>
        <v>44281</v>
      </c>
      <c r="F385" s="11">
        <v>9934</v>
      </c>
      <c r="G385" s="11">
        <v>7891</v>
      </c>
      <c r="H385" s="11">
        <v>1518</v>
      </c>
      <c r="I385" s="11">
        <v>2470</v>
      </c>
      <c r="J385" s="11">
        <f t="shared" si="230"/>
        <v>17825</v>
      </c>
      <c r="K385" s="3">
        <v>3988</v>
      </c>
      <c r="L385" s="2">
        <f t="shared" ref="L385" si="1523">T385-T384</f>
        <v>3988</v>
      </c>
      <c r="N385" s="2">
        <f t="shared" ref="N385" si="1524">SUM(F379:F385)</f>
        <v>60236</v>
      </c>
      <c r="O385" s="11">
        <f t="shared" ref="O385" si="1525">SUM(J379:J385)</f>
        <v>108460</v>
      </c>
      <c r="P385" s="2">
        <f t="shared" ref="P385" si="1526">SUM(K379:K385)</f>
        <v>25327</v>
      </c>
      <c r="R385" s="2">
        <f t="shared" ref="R385" si="1527">(P385/N385)*100</f>
        <v>42.04628461385218</v>
      </c>
      <c r="S385" s="3">
        <f t="shared" ref="S385" si="1528">(P385/O385)*100</f>
        <v>23.351465978240824</v>
      </c>
      <c r="T385" s="3">
        <v>321104</v>
      </c>
      <c r="U385" s="3">
        <v>9281</v>
      </c>
      <c r="V385" s="3">
        <v>769</v>
      </c>
      <c r="W385" s="3">
        <f t="shared" si="130"/>
        <v>8512</v>
      </c>
      <c r="X385" s="3">
        <v>99</v>
      </c>
      <c r="Y385" s="2">
        <f t="shared" ref="Y385" si="1529">SUM(K372:K385)</f>
        <v>48404</v>
      </c>
      <c r="Z385" s="2">
        <f t="shared" ref="Z385" si="1530">SUM(X372:X385)</f>
        <v>1418</v>
      </c>
      <c r="AA385" s="19">
        <f t="shared" ref="AA385" si="1531">(Z385/Y385)*100</f>
        <v>2.929509957854723</v>
      </c>
      <c r="AB385" s="3">
        <v>12512</v>
      </c>
      <c r="AC385" s="3">
        <v>2161</v>
      </c>
      <c r="AD385" s="2">
        <f t="shared" ref="AD385" si="1532">SUM(AC372:AC385)</f>
        <v>22689</v>
      </c>
      <c r="AE385" s="2">
        <f t="shared" ref="AE385" si="1533">AD385+Z385</f>
        <v>24107</v>
      </c>
      <c r="AF385" s="2">
        <f t="shared" ref="AF385" si="1534">(Z385/AE385)*100</f>
        <v>5.8821089310158881</v>
      </c>
      <c r="AG385" s="2">
        <f t="shared" ref="AG385" si="1535">Y385/AD385</f>
        <v>2.133368592710124</v>
      </c>
      <c r="AH385" s="3">
        <v>244472</v>
      </c>
      <c r="AI385" s="3">
        <f t="shared" si="180"/>
        <v>64120</v>
      </c>
      <c r="AJ385" s="3">
        <v>81</v>
      </c>
      <c r="AL385" s="3">
        <f t="shared" si="1129"/>
        <v>54839</v>
      </c>
      <c r="AM385" s="3">
        <f t="shared" si="1130"/>
        <v>3.8965568787682496</v>
      </c>
      <c r="AN385" s="3">
        <f t="shared" si="1131"/>
        <v>14.474422956955706</v>
      </c>
      <c r="AO385" s="3">
        <f t="shared" si="1132"/>
        <v>8.2857450705742917</v>
      </c>
      <c r="AP385" s="3">
        <f t="shared" si="1133"/>
        <v>1.1993137866500312</v>
      </c>
      <c r="AQ385" s="3">
        <f t="shared" si="1134"/>
        <v>13.275109170305676</v>
      </c>
      <c r="AR385" s="19">
        <f t="shared" ref="AR385" si="1536">(Y385/6951482)*100000</f>
        <v>696.31195189745142</v>
      </c>
      <c r="AS385" s="22">
        <f t="shared" ref="AS385" si="1537">(Z385/6951482)*100000</f>
        <v>20.39852796856843</v>
      </c>
      <c r="AT385" s="19">
        <f t="shared" ref="AT385" si="1538">(N385/6951482)*100000</f>
        <v>866.52026143489968</v>
      </c>
      <c r="AU385" s="22">
        <f t="shared" ref="AU385" si="1539">(O385/6951482)*100000</f>
        <v>1560.2428374266092</v>
      </c>
      <c r="AV385" s="2"/>
      <c r="AW385" s="60"/>
      <c r="AX385" s="60"/>
      <c r="BE385" s="6">
        <f t="shared" si="176"/>
        <v>44281</v>
      </c>
      <c r="BF385" s="2">
        <f t="shared" si="225"/>
        <v>321104</v>
      </c>
      <c r="BG385" s="2">
        <f t="shared" si="226"/>
        <v>12512</v>
      </c>
    </row>
    <row r="386" spans="1:67" x14ac:dyDescent="0.3">
      <c r="B386" s="3">
        <v>3</v>
      </c>
      <c r="C386" s="3">
        <v>27</v>
      </c>
      <c r="D386" s="3">
        <v>385</v>
      </c>
      <c r="E386" s="84">
        <f t="shared" si="1301"/>
        <v>44282</v>
      </c>
      <c r="F386" s="11">
        <v>11021</v>
      </c>
      <c r="G386" s="11">
        <v>7635</v>
      </c>
      <c r="H386" s="11">
        <v>1599</v>
      </c>
      <c r="I386" s="11">
        <v>2530</v>
      </c>
      <c r="J386" s="11">
        <f t="shared" si="230"/>
        <v>18656</v>
      </c>
      <c r="K386" s="3">
        <v>4129</v>
      </c>
      <c r="L386" s="2">
        <f t="shared" ref="L386" si="1540">T386-T385</f>
        <v>4129</v>
      </c>
      <c r="N386" s="2">
        <f t="shared" ref="N386" si="1541">SUM(F380:F386)</f>
        <v>60240</v>
      </c>
      <c r="O386" s="11">
        <f t="shared" ref="O386" si="1542">SUM(J380:J386)</f>
        <v>108667</v>
      </c>
      <c r="P386" s="2">
        <f t="shared" ref="P386" si="1543">SUM(K380:K386)</f>
        <v>25294</v>
      </c>
      <c r="R386" s="2">
        <f t="shared" ref="R386" si="1544">(P386/N386)*100</f>
        <v>41.98871181938911</v>
      </c>
      <c r="S386" s="3">
        <f t="shared" ref="S386" si="1545">(P386/O386)*100</f>
        <v>23.276615715902711</v>
      </c>
      <c r="T386" s="3">
        <v>325233</v>
      </c>
      <c r="U386" s="3">
        <v>9430</v>
      </c>
      <c r="V386" s="3">
        <v>751</v>
      </c>
      <c r="W386" s="3">
        <f t="shared" si="130"/>
        <v>8679</v>
      </c>
      <c r="X386" s="3">
        <v>89</v>
      </c>
      <c r="Y386" s="2">
        <f t="shared" ref="Y386" si="1546">SUM(K373:K386)</f>
        <v>49374</v>
      </c>
      <c r="Z386" s="2">
        <f t="shared" ref="Z386" si="1547">SUM(X373:X386)</f>
        <v>1405</v>
      </c>
      <c r="AA386" s="19">
        <f t="shared" ref="AA386" si="1548">(Z386/Y386)*100</f>
        <v>2.8456272532101914</v>
      </c>
      <c r="AB386" s="3">
        <v>12601</v>
      </c>
      <c r="AC386" s="3">
        <v>2979</v>
      </c>
      <c r="AD386" s="2">
        <f t="shared" ref="AD386" si="1549">SUM(AC373:AC386)</f>
        <v>23971</v>
      </c>
      <c r="AE386" s="2">
        <f t="shared" ref="AE386" si="1550">AD386+Z386</f>
        <v>25376</v>
      </c>
      <c r="AF386" s="2">
        <f t="shared" ref="AF386" si="1551">(Z386/AE386)*100</f>
        <v>5.5367276166456492</v>
      </c>
      <c r="AG386" s="2">
        <f t="shared" ref="AG386" si="1552">Y386/AD386</f>
        <v>2.05973885111176</v>
      </c>
      <c r="AH386" s="3">
        <v>247451</v>
      </c>
      <c r="AI386" s="3">
        <f t="shared" si="180"/>
        <v>65181</v>
      </c>
      <c r="AJ386" s="3">
        <v>88</v>
      </c>
      <c r="AL386" s="3">
        <f t="shared" si="1129"/>
        <v>55751</v>
      </c>
      <c r="AM386" s="3">
        <f t="shared" si="1130"/>
        <v>3.8744530844041045</v>
      </c>
      <c r="AN386" s="3">
        <f t="shared" si="1131"/>
        <v>14.46740614596278</v>
      </c>
      <c r="AO386" s="3">
        <f t="shared" si="1132"/>
        <v>7.9639448568398734</v>
      </c>
      <c r="AP386" s="3">
        <f t="shared" si="1133"/>
        <v>1.1521762476795385</v>
      </c>
      <c r="AQ386" s="3">
        <f t="shared" si="1134"/>
        <v>13.315229898283242</v>
      </c>
      <c r="AR386" s="19">
        <f t="shared" ref="AR386" si="1553">(Y386/6951482)*100000</f>
        <v>710.26581094506184</v>
      </c>
      <c r="AS386" s="22">
        <f t="shared" ref="AS386" si="1554">(Z386/6951482)*100000</f>
        <v>20.211517486487054</v>
      </c>
      <c r="AT386" s="19">
        <f t="shared" ref="AT386" si="1555">(N386/6951482)*100000</f>
        <v>866.57780312169416</v>
      </c>
      <c r="AU386" s="22">
        <f t="shared" ref="AU386" si="1556">(O386/6951482)*100000</f>
        <v>1563.2206197182127</v>
      </c>
      <c r="AV386" s="2"/>
      <c r="AW386" s="60"/>
      <c r="AX386" s="60"/>
      <c r="BE386" s="6">
        <f t="shared" si="176"/>
        <v>44282</v>
      </c>
      <c r="BF386" s="2">
        <f t="shared" si="225"/>
        <v>325233</v>
      </c>
      <c r="BG386" s="2">
        <f t="shared" si="226"/>
        <v>12601</v>
      </c>
    </row>
    <row r="387" spans="1:67" s="46" customFormat="1" x14ac:dyDescent="0.3">
      <c r="A387" s="98" t="s">
        <v>41</v>
      </c>
      <c r="B387" s="46">
        <v>3</v>
      </c>
      <c r="C387" s="46">
        <v>28</v>
      </c>
      <c r="D387" s="46">
        <v>386</v>
      </c>
      <c r="E387" s="83">
        <f t="shared" si="1301"/>
        <v>44283</v>
      </c>
      <c r="F387" s="51">
        <v>8129</v>
      </c>
      <c r="G387" s="51">
        <v>3802</v>
      </c>
      <c r="H387" s="51">
        <v>870</v>
      </c>
      <c r="I387" s="51">
        <v>1667</v>
      </c>
      <c r="J387" s="51">
        <f t="shared" si="230"/>
        <v>11931</v>
      </c>
      <c r="K387" s="46">
        <v>2537</v>
      </c>
      <c r="L387" s="36">
        <f t="shared" ref="L387:L388" si="1557">T387-T386</f>
        <v>2537</v>
      </c>
      <c r="M387" s="46">
        <v>25290</v>
      </c>
      <c r="N387" s="36">
        <f t="shared" ref="N387:N388" si="1558">SUM(F381:F387)</f>
        <v>60509</v>
      </c>
      <c r="O387" s="51">
        <f t="shared" ref="O387:O388" si="1559">SUM(J381:J387)</f>
        <v>108619</v>
      </c>
      <c r="P387" s="36">
        <f t="shared" ref="P387:P388" si="1560">SUM(K381:K387)</f>
        <v>25290</v>
      </c>
      <c r="Q387" s="46">
        <v>684</v>
      </c>
      <c r="R387" s="36">
        <f t="shared" ref="R387:R388" si="1561">(P387/N387)*100</f>
        <v>41.795435389776728</v>
      </c>
      <c r="S387" s="46">
        <f t="shared" ref="S387:S388" si="1562">(P387/O387)*100</f>
        <v>23.283219326268885</v>
      </c>
      <c r="T387" s="46">
        <v>327770</v>
      </c>
      <c r="U387" s="46">
        <v>9674</v>
      </c>
      <c r="V387" s="46">
        <v>769</v>
      </c>
      <c r="W387" s="46">
        <f t="shared" si="130"/>
        <v>8905</v>
      </c>
      <c r="X387" s="46">
        <v>49</v>
      </c>
      <c r="Y387" s="36">
        <f t="shared" ref="Y387:Y388" si="1563">SUM(K374:K387)</f>
        <v>49892</v>
      </c>
      <c r="Z387" s="36">
        <f t="shared" ref="Z387:Z388" si="1564">SUM(X374:X387)</f>
        <v>1416</v>
      </c>
      <c r="AA387" s="39">
        <f t="shared" ref="AA387:AA388" si="1565">(Z387/Y387)*100</f>
        <v>2.8381303615810149</v>
      </c>
      <c r="AB387" s="46">
        <v>12650</v>
      </c>
      <c r="AC387" s="46">
        <v>1453</v>
      </c>
      <c r="AD387" s="36">
        <f t="shared" ref="AD387:AD388" si="1566">SUM(AC374:AC387)</f>
        <v>24306</v>
      </c>
      <c r="AE387" s="36">
        <f t="shared" ref="AE387:AE388" si="1567">AD387+Z387</f>
        <v>25722</v>
      </c>
      <c r="AF387" s="36">
        <f t="shared" ref="AF387:AF388" si="1568">(Z387/AE387)*100</f>
        <v>5.5050151621180312</v>
      </c>
      <c r="AG387" s="36">
        <f t="shared" ref="AG387:AG388" si="1569">Y387/AD387</f>
        <v>2.0526618941825063</v>
      </c>
      <c r="AH387" s="46">
        <v>248904</v>
      </c>
      <c r="AI387" s="46">
        <f t="shared" si="180"/>
        <v>66216</v>
      </c>
      <c r="AJ387" s="46">
        <v>50</v>
      </c>
      <c r="AL387" s="46">
        <f t="shared" si="1129"/>
        <v>56542</v>
      </c>
      <c r="AM387" s="46">
        <f t="shared" si="1130"/>
        <v>3.8594136132043815</v>
      </c>
      <c r="AN387" s="46">
        <f t="shared" si="1131"/>
        <v>14.609761991059564</v>
      </c>
      <c r="AO387" s="46">
        <f t="shared" si="1132"/>
        <v>7.9491420301839977</v>
      </c>
      <c r="AP387" s="46">
        <f t="shared" si="1133"/>
        <v>1.1613507309411624</v>
      </c>
      <c r="AQ387" s="46">
        <f t="shared" si="1134"/>
        <v>13.448411260118402</v>
      </c>
      <c r="AR387" s="39">
        <f t="shared" ref="AR387:AR388" si="1570">(Y387/6951482)*100000</f>
        <v>717.71745938491961</v>
      </c>
      <c r="AS387" s="41">
        <f t="shared" ref="AS387:AS388" si="1571">(Z387/6951482)*100000</f>
        <v>20.369757125171294</v>
      </c>
      <c r="AT387" s="39">
        <f t="shared" ref="AT387:AT388" si="1572">(N387/6951482)*100000</f>
        <v>870.44748155860873</v>
      </c>
      <c r="AU387" s="41">
        <f t="shared" ref="AU387:AU388" si="1573">(O387/6951482)*100000</f>
        <v>1562.5301194766814</v>
      </c>
      <c r="AV387" s="36"/>
      <c r="AW387" s="61"/>
      <c r="AX387" s="61"/>
      <c r="BA387" s="51"/>
      <c r="BD387" s="51"/>
      <c r="BE387" s="50">
        <f t="shared" si="176"/>
        <v>44283</v>
      </c>
      <c r="BF387" s="36">
        <f t="shared" si="225"/>
        <v>327770</v>
      </c>
      <c r="BG387" s="36">
        <f t="shared" si="226"/>
        <v>12650</v>
      </c>
      <c r="BK387" s="51"/>
      <c r="BL387" s="51"/>
      <c r="BM387" s="51"/>
      <c r="BN387" s="51"/>
      <c r="BO387" s="51"/>
    </row>
    <row r="388" spans="1:67" x14ac:dyDescent="0.3">
      <c r="B388" s="3">
        <v>3</v>
      </c>
      <c r="C388" s="3">
        <v>29</v>
      </c>
      <c r="D388" s="3">
        <v>387</v>
      </c>
      <c r="E388" s="84">
        <f t="shared" ref="E388:E401" si="1574">E387+1</f>
        <v>44284</v>
      </c>
      <c r="F388" s="11">
        <v>2487</v>
      </c>
      <c r="G388" s="11">
        <v>1607</v>
      </c>
      <c r="H388" s="11">
        <v>571</v>
      </c>
      <c r="I388" s="11">
        <v>412</v>
      </c>
      <c r="J388" s="11">
        <f t="shared" si="230"/>
        <v>4094</v>
      </c>
      <c r="K388" s="3">
        <v>983</v>
      </c>
      <c r="L388" s="2">
        <f t="shared" si="1557"/>
        <v>983</v>
      </c>
      <c r="N388" s="2">
        <f t="shared" si="1558"/>
        <v>60359</v>
      </c>
      <c r="O388" s="11">
        <f t="shared" si="1559"/>
        <v>108303</v>
      </c>
      <c r="P388" s="2">
        <f t="shared" si="1560"/>
        <v>25330</v>
      </c>
      <c r="R388" s="2">
        <f t="shared" si="1561"/>
        <v>41.965572656936004</v>
      </c>
      <c r="S388" s="3">
        <f t="shared" si="1562"/>
        <v>23.388087125933723</v>
      </c>
      <c r="T388" s="3">
        <v>328753</v>
      </c>
      <c r="U388" s="3">
        <v>9839</v>
      </c>
      <c r="V388" s="3">
        <v>773</v>
      </c>
      <c r="W388" s="3">
        <f t="shared" si="130"/>
        <v>9066</v>
      </c>
      <c r="X388" s="3">
        <v>60</v>
      </c>
      <c r="Y388" s="2">
        <f t="shared" si="1563"/>
        <v>50196</v>
      </c>
      <c r="Z388" s="2">
        <f t="shared" si="1564"/>
        <v>1425</v>
      </c>
      <c r="AA388" s="19">
        <f t="shared" si="1565"/>
        <v>2.8388716232369111</v>
      </c>
      <c r="AB388" s="3">
        <v>12710</v>
      </c>
      <c r="AC388" s="3">
        <v>457</v>
      </c>
      <c r="AD388" s="2">
        <f t="shared" si="1566"/>
        <v>24179</v>
      </c>
      <c r="AE388" s="2">
        <f t="shared" si="1567"/>
        <v>25604</v>
      </c>
      <c r="AF388" s="2">
        <f t="shared" si="1568"/>
        <v>5.5655366349007966</v>
      </c>
      <c r="AG388" s="2">
        <f t="shared" si="1569"/>
        <v>2.0760163778485463</v>
      </c>
      <c r="AH388" s="3">
        <v>249361</v>
      </c>
      <c r="AI388" s="3">
        <f t="shared" si="180"/>
        <v>66682</v>
      </c>
      <c r="AJ388" s="3">
        <v>10</v>
      </c>
      <c r="AL388" s="3">
        <f t="shared" si="1129"/>
        <v>56843</v>
      </c>
      <c r="AM388" s="3">
        <f t="shared" si="1130"/>
        <v>3.8661244155946863</v>
      </c>
      <c r="AN388" s="3">
        <f t="shared" si="1131"/>
        <v>14.755106325545125</v>
      </c>
      <c r="AO388" s="3">
        <f t="shared" si="1132"/>
        <v>7.8564894806382766</v>
      </c>
      <c r="AP388" s="3">
        <f t="shared" si="1133"/>
        <v>1.1592333763234457</v>
      </c>
      <c r="AQ388" s="3">
        <f t="shared" si="1134"/>
        <v>13.595872949221679</v>
      </c>
      <c r="AR388" s="19">
        <f t="shared" si="1570"/>
        <v>722.09062758128414</v>
      </c>
      <c r="AS388" s="22">
        <f t="shared" si="1571"/>
        <v>20.4992259204584</v>
      </c>
      <c r="AT388" s="19">
        <f t="shared" si="1572"/>
        <v>868.28966830382365</v>
      </c>
      <c r="AU388" s="22">
        <f t="shared" si="1573"/>
        <v>1557.9843262199342</v>
      </c>
      <c r="AV388" s="2"/>
      <c r="AW388" s="60"/>
      <c r="AX388" s="60"/>
      <c r="BE388" s="6">
        <f t="shared" si="176"/>
        <v>44284</v>
      </c>
      <c r="BF388" s="2">
        <f t="shared" si="225"/>
        <v>328753</v>
      </c>
      <c r="BG388" s="2">
        <f t="shared" si="226"/>
        <v>12710</v>
      </c>
    </row>
    <row r="389" spans="1:67" x14ac:dyDescent="0.3">
      <c r="B389" s="3">
        <v>3</v>
      </c>
      <c r="C389" s="3">
        <v>30</v>
      </c>
      <c r="D389" s="3">
        <v>388</v>
      </c>
      <c r="E389" s="84">
        <f t="shared" si="1574"/>
        <v>44285</v>
      </c>
      <c r="F389" s="11">
        <v>9033</v>
      </c>
      <c r="G389" s="11">
        <v>10391</v>
      </c>
      <c r="H389" s="11">
        <v>2456</v>
      </c>
      <c r="I389" s="11">
        <v>2041</v>
      </c>
      <c r="J389" s="11">
        <f t="shared" si="230"/>
        <v>19424</v>
      </c>
      <c r="K389" s="3">
        <v>4497</v>
      </c>
      <c r="L389" s="2">
        <f t="shared" ref="L389" si="1575">T389-T388</f>
        <v>4497</v>
      </c>
      <c r="N389" s="2">
        <f t="shared" ref="N389" si="1576">SUM(F383:F389)</f>
        <v>61416</v>
      </c>
      <c r="O389" s="11">
        <f t="shared" ref="O389" si="1577">SUM(J383:J389)</f>
        <v>108919</v>
      </c>
      <c r="P389" s="2">
        <f t="shared" ref="P389" si="1578">SUM(K383:K389)</f>
        <v>25360</v>
      </c>
      <c r="R389" s="2">
        <f t="shared" ref="R389" si="1579">(P389/N389)*100</f>
        <v>41.292171421128046</v>
      </c>
      <c r="S389" s="3">
        <f t="shared" ref="S389" si="1580">(P389/O389)*100</f>
        <v>23.283357357302215</v>
      </c>
      <c r="T389" s="3">
        <v>333250</v>
      </c>
      <c r="U389" s="3">
        <v>9679</v>
      </c>
      <c r="V389" s="3">
        <v>752</v>
      </c>
      <c r="W389" s="3">
        <f t="shared" si="130"/>
        <v>8927</v>
      </c>
      <c r="X389" s="3">
        <v>203</v>
      </c>
      <c r="Y389" s="2">
        <f t="shared" ref="Y389" si="1581">SUM(K376:K389)</f>
        <v>50056</v>
      </c>
      <c r="Z389" s="2">
        <f t="shared" ref="Z389" si="1582">SUM(X376:X389)</f>
        <v>1441</v>
      </c>
      <c r="AA389" s="19">
        <f t="shared" ref="AA389" si="1583">(Z389/Y389)*100</f>
        <v>2.8787757711363273</v>
      </c>
      <c r="AB389" s="3">
        <v>12913</v>
      </c>
      <c r="AC389" s="3">
        <v>3112</v>
      </c>
      <c r="AD389" s="2">
        <f t="shared" ref="AD389" si="1584">SUM(AC376:AC389)</f>
        <v>25414</v>
      </c>
      <c r="AE389" s="2">
        <f t="shared" ref="AE389" si="1585">AD389+Z389</f>
        <v>26855</v>
      </c>
      <c r="AF389" s="2">
        <f t="shared" ref="AF389" si="1586">(Z389/AE389)*100</f>
        <v>5.3658536585365857</v>
      </c>
      <c r="AG389" s="2">
        <f t="shared" ref="AG389" si="1587">Y389/AD389</f>
        <v>1.9696230424175651</v>
      </c>
      <c r="AH389" s="3">
        <v>252473</v>
      </c>
      <c r="AI389" s="3">
        <f t="shared" si="180"/>
        <v>67864</v>
      </c>
      <c r="AJ389" s="3">
        <v>78</v>
      </c>
      <c r="AL389" s="3">
        <f t="shared" si="1129"/>
        <v>58185</v>
      </c>
      <c r="AM389" s="3">
        <f t="shared" si="1130"/>
        <v>3.8748687171792944</v>
      </c>
      <c r="AN389" s="3">
        <f t="shared" si="1131"/>
        <v>14.262348225863491</v>
      </c>
      <c r="AO389" s="3">
        <f t="shared" si="1132"/>
        <v>7.7693976650480421</v>
      </c>
      <c r="AP389" s="3">
        <f t="shared" si="1133"/>
        <v>1.108098550041259</v>
      </c>
      <c r="AQ389" s="3">
        <f t="shared" si="1134"/>
        <v>13.154249675822232</v>
      </c>
      <c r="AR389" s="19">
        <f t="shared" ref="AR389" si="1588">(Y389/6951482)*100000</f>
        <v>720.07666854348463</v>
      </c>
      <c r="AS389" s="22">
        <f t="shared" ref="AS389" si="1589">(Z389/6951482)*100000</f>
        <v>20.729392667635476</v>
      </c>
      <c r="AT389" s="19">
        <f t="shared" ref="AT389" si="1590">(N389/6951482)*100000</f>
        <v>883.4950590392092</v>
      </c>
      <c r="AU389" s="22">
        <f t="shared" ref="AU389" si="1591">(O389/6951482)*100000</f>
        <v>1566.8457459862516</v>
      </c>
      <c r="AV389" s="2"/>
      <c r="AW389" s="60"/>
      <c r="AX389" s="60"/>
      <c r="BE389" s="6">
        <f t="shared" si="176"/>
        <v>44285</v>
      </c>
      <c r="BF389" s="2">
        <f t="shared" si="225"/>
        <v>333250</v>
      </c>
      <c r="BG389" s="2">
        <f t="shared" si="226"/>
        <v>12913</v>
      </c>
    </row>
    <row r="390" spans="1:67" x14ac:dyDescent="0.3">
      <c r="B390" s="3">
        <v>3</v>
      </c>
      <c r="C390" s="3">
        <v>31</v>
      </c>
      <c r="D390" s="3">
        <v>389</v>
      </c>
      <c r="E390" s="84">
        <f t="shared" si="1574"/>
        <v>44286</v>
      </c>
      <c r="F390" s="11">
        <v>12574</v>
      </c>
      <c r="G390" s="11">
        <v>7881</v>
      </c>
      <c r="H390" s="11">
        <v>1759</v>
      </c>
      <c r="I390" s="11">
        <v>3417</v>
      </c>
      <c r="J390" s="11">
        <f t="shared" si="230"/>
        <v>20455</v>
      </c>
      <c r="K390" s="3">
        <v>5176</v>
      </c>
      <c r="L390" s="2">
        <f t="shared" ref="L390" si="1592">T390-T389</f>
        <v>5176</v>
      </c>
      <c r="N390" s="2">
        <f t="shared" ref="N390" si="1593">SUM(F384:F390)</f>
        <v>62762</v>
      </c>
      <c r="O390" s="11">
        <f t="shared" ref="O390" si="1594">SUM(J384:J390)</f>
        <v>109505</v>
      </c>
      <c r="P390" s="2">
        <f t="shared" ref="P390" si="1595">SUM(K384:K390)</f>
        <v>25685</v>
      </c>
      <c r="R390" s="2">
        <f t="shared" ref="R390" si="1596">(P390/N390)*100</f>
        <v>40.924444727701477</v>
      </c>
      <c r="S390" s="3">
        <f t="shared" ref="S390" si="1597">(P390/O390)*100</f>
        <v>23.455549974886992</v>
      </c>
      <c r="T390" s="3">
        <v>338426</v>
      </c>
      <c r="U390" s="3">
        <v>9811</v>
      </c>
      <c r="V390" s="3">
        <v>748</v>
      </c>
      <c r="W390" s="3">
        <f t="shared" si="130"/>
        <v>9063</v>
      </c>
      <c r="X390" s="3">
        <v>155</v>
      </c>
      <c r="Y390" s="2">
        <f t="shared" ref="Y390" si="1598">SUM(K377:K390)</f>
        <v>50858</v>
      </c>
      <c r="Z390" s="2">
        <f t="shared" ref="Z390" si="1599">SUM(X377:X390)</f>
        <v>1489</v>
      </c>
      <c r="AA390" s="19">
        <f t="shared" ref="AA390" si="1600">(Z390/Y390)*100</f>
        <v>2.9277596445003735</v>
      </c>
      <c r="AB390" s="3">
        <v>13068</v>
      </c>
      <c r="AC390" s="3">
        <v>3219</v>
      </c>
      <c r="AD390" s="2">
        <f t="shared" ref="AD390" si="1601">SUM(AC377:AC390)</f>
        <v>26876</v>
      </c>
      <c r="AE390" s="2">
        <f t="shared" ref="AE390" si="1602">AD390+Z390</f>
        <v>28365</v>
      </c>
      <c r="AF390" s="2">
        <f t="shared" ref="AF390" si="1603">(Z390/AE390)*100</f>
        <v>5.2494271108760797</v>
      </c>
      <c r="AG390" s="2">
        <f t="shared" ref="AG390" si="1604">Y390/AD390</f>
        <v>1.8923202857568091</v>
      </c>
      <c r="AH390" s="3">
        <v>255692</v>
      </c>
      <c r="AI390" s="3">
        <f t="shared" si="180"/>
        <v>69666</v>
      </c>
      <c r="AJ390" s="3">
        <v>78</v>
      </c>
      <c r="AL390" s="3">
        <f t="shared" si="1129"/>
        <v>59855</v>
      </c>
      <c r="AM390" s="3">
        <f t="shared" si="1130"/>
        <v>3.861405447571995</v>
      </c>
      <c r="AN390" s="3">
        <f t="shared" si="1131"/>
        <v>14.082909884305113</v>
      </c>
      <c r="AO390" s="3">
        <f t="shared" si="1132"/>
        <v>7.6240954031189485</v>
      </c>
      <c r="AP390" s="3">
        <f t="shared" si="1133"/>
        <v>1.0736944851146901</v>
      </c>
      <c r="AQ390" s="3">
        <f t="shared" si="1134"/>
        <v>13.009215399190424</v>
      </c>
      <c r="AR390" s="19">
        <f t="shared" ref="AR390" si="1605">(Y390/6951482)*100000</f>
        <v>731.61377674573566</v>
      </c>
      <c r="AS390" s="22">
        <f t="shared" ref="AS390" si="1606">(Z390/6951482)*100000</f>
        <v>21.419892909166705</v>
      </c>
      <c r="AT390" s="19">
        <f t="shared" ref="AT390" si="1607">(N390/6951482)*100000</f>
        <v>902.8578366454808</v>
      </c>
      <c r="AU390" s="22">
        <f t="shared" ref="AU390" si="1608">(O390/6951482)*100000</f>
        <v>1575.275603101612</v>
      </c>
      <c r="AV390" s="2"/>
      <c r="AW390" s="60"/>
      <c r="AX390" s="60"/>
      <c r="BE390" s="6">
        <f t="shared" si="176"/>
        <v>44286</v>
      </c>
      <c r="BF390" s="2">
        <f t="shared" si="225"/>
        <v>338426</v>
      </c>
      <c r="BG390" s="2">
        <f t="shared" si="226"/>
        <v>13068</v>
      </c>
    </row>
    <row r="391" spans="1:67" x14ac:dyDescent="0.3">
      <c r="B391" s="3">
        <v>4</v>
      </c>
      <c r="C391" s="3">
        <v>1</v>
      </c>
      <c r="D391" s="3">
        <v>390</v>
      </c>
      <c r="E391" s="84">
        <f t="shared" si="1574"/>
        <v>44287</v>
      </c>
      <c r="F391" s="11">
        <v>10426</v>
      </c>
      <c r="G391" s="11">
        <v>7521</v>
      </c>
      <c r="H391" s="11">
        <v>1687</v>
      </c>
      <c r="I391" s="11">
        <v>2520</v>
      </c>
      <c r="J391" s="11">
        <f t="shared" si="230"/>
        <v>17947</v>
      </c>
      <c r="K391" s="3">
        <v>4207</v>
      </c>
      <c r="L391" s="2">
        <f t="shared" ref="L391" si="1609">T391-T390</f>
        <v>4207</v>
      </c>
      <c r="N391" s="2">
        <f t="shared" ref="N391" si="1610">SUM(F385:F391)</f>
        <v>63604</v>
      </c>
      <c r="O391" s="11">
        <f t="shared" ref="O391" si="1611">SUM(J385:J391)</f>
        <v>110332</v>
      </c>
      <c r="P391" s="2">
        <f t="shared" ref="P391" si="1612">SUM(K385:K391)</f>
        <v>25517</v>
      </c>
      <c r="R391" s="2">
        <f t="shared" ref="R391" si="1613">(P391/N391)*100</f>
        <v>40.118546003396013</v>
      </c>
      <c r="S391" s="3">
        <f t="shared" ref="S391" si="1614">(P391/O391)*100</f>
        <v>23.127469818366386</v>
      </c>
      <c r="T391" s="3">
        <v>342633</v>
      </c>
      <c r="U391" s="3">
        <v>10093</v>
      </c>
      <c r="V391" s="3">
        <v>772</v>
      </c>
      <c r="W391" s="3">
        <f t="shared" si="130"/>
        <v>9321</v>
      </c>
      <c r="X391" s="3">
        <v>129</v>
      </c>
      <c r="Y391" s="2">
        <f t="shared" ref="Y391" si="1615">SUM(K378:K391)</f>
        <v>50864</v>
      </c>
      <c r="Z391" s="2">
        <f t="shared" ref="Z391" si="1616">SUM(X378:X391)</f>
        <v>1482</v>
      </c>
      <c r="AA391" s="19">
        <f t="shared" ref="AA391" si="1617">(Z391/Y391)*100</f>
        <v>2.913652091852784</v>
      </c>
      <c r="AB391" s="3">
        <v>13197</v>
      </c>
      <c r="AC391" s="3">
        <v>3869</v>
      </c>
      <c r="AD391" s="2">
        <f t="shared" ref="AD391" si="1618">SUM(AC378:AC391)</f>
        <v>29104</v>
      </c>
      <c r="AE391" s="2">
        <f t="shared" ref="AE391" si="1619">AD391+Z391</f>
        <v>30586</v>
      </c>
      <c r="AF391" s="2">
        <f t="shared" ref="AF391" si="1620">(Z391/AE391)*100</f>
        <v>4.8453540835676456</v>
      </c>
      <c r="AG391" s="2">
        <f t="shared" ref="AG391" si="1621">Y391/AD391</f>
        <v>1.7476635514018692</v>
      </c>
      <c r="AH391" s="3">
        <v>259561</v>
      </c>
      <c r="AI391" s="3">
        <f t="shared" si="180"/>
        <v>69875</v>
      </c>
      <c r="AJ391" s="3">
        <v>97</v>
      </c>
      <c r="AL391" s="3">
        <f t="shared" si="1129"/>
        <v>59782</v>
      </c>
      <c r="AM391" s="3">
        <f t="shared" si="1130"/>
        <v>3.851643011618846</v>
      </c>
      <c r="AN391" s="3">
        <f t="shared" si="1131"/>
        <v>14.444364937388194</v>
      </c>
      <c r="AO391" s="3">
        <f t="shared" si="1132"/>
        <v>7.6488655503814522</v>
      </c>
      <c r="AP391" s="3">
        <f t="shared" si="1133"/>
        <v>1.1048300536672631</v>
      </c>
      <c r="AQ391" s="3">
        <f t="shared" si="1134"/>
        <v>13.33953488372093</v>
      </c>
      <c r="AR391" s="19">
        <f t="shared" ref="AR391" si="1622">(Y391/6951482)*100000</f>
        <v>731.7000892759271</v>
      </c>
      <c r="AS391" s="22">
        <f t="shared" ref="AS391" si="1623">(Z391/6951482)*100000</f>
        <v>21.319194957276736</v>
      </c>
      <c r="AT391" s="19">
        <f t="shared" ref="AT391" si="1624">(N391/6951482)*100000</f>
        <v>914.97036171567447</v>
      </c>
      <c r="AU391" s="22">
        <f t="shared" ref="AU391" si="1625">(O391/6951482)*100000</f>
        <v>1587.1723468463272</v>
      </c>
      <c r="AV391" s="2"/>
      <c r="AW391" s="60"/>
      <c r="AX391" s="60"/>
      <c r="BE391" s="6">
        <f t="shared" si="176"/>
        <v>44287</v>
      </c>
      <c r="BF391" s="2">
        <f t="shared" si="225"/>
        <v>342633</v>
      </c>
      <c r="BG391" s="2">
        <f t="shared" si="226"/>
        <v>13197</v>
      </c>
    </row>
    <row r="392" spans="1:67" x14ac:dyDescent="0.3">
      <c r="B392" s="3">
        <v>4</v>
      </c>
      <c r="C392" s="3">
        <v>2</v>
      </c>
      <c r="D392" s="3">
        <v>391</v>
      </c>
      <c r="E392" s="84">
        <f t="shared" si="1574"/>
        <v>44288</v>
      </c>
      <c r="F392" s="11">
        <v>10831</v>
      </c>
      <c r="G392" s="11">
        <v>7671</v>
      </c>
      <c r="H392" s="11">
        <v>1393</v>
      </c>
      <c r="I392" s="11">
        <v>2301</v>
      </c>
      <c r="J392" s="11">
        <f t="shared" si="230"/>
        <v>18502</v>
      </c>
      <c r="K392" s="3">
        <v>3694</v>
      </c>
      <c r="L392" s="2">
        <f t="shared" ref="L392" si="1626">T392-T391</f>
        <v>3694</v>
      </c>
      <c r="N392" s="2">
        <f t="shared" ref="N392" si="1627">SUM(F386:F392)</f>
        <v>64501</v>
      </c>
      <c r="O392" s="11">
        <f t="shared" ref="O392" si="1628">SUM(J386:J392)</f>
        <v>111009</v>
      </c>
      <c r="P392" s="2">
        <f t="shared" ref="P392" si="1629">SUM(K386:K392)</f>
        <v>25223</v>
      </c>
      <c r="R392" s="2">
        <f t="shared" ref="R392" si="1630">(P392/N392)*100</f>
        <v>39.104820080308833</v>
      </c>
      <c r="S392" s="3">
        <f t="shared" ref="S392" si="1631">(P392/O392)*100</f>
        <v>22.721581133061282</v>
      </c>
      <c r="T392" s="3">
        <v>346327</v>
      </c>
      <c r="U392" s="3">
        <v>10152</v>
      </c>
      <c r="V392" s="3">
        <v>747</v>
      </c>
      <c r="W392" s="3">
        <f t="shared" si="130"/>
        <v>9405</v>
      </c>
      <c r="X392" s="3">
        <v>116</v>
      </c>
      <c r="Y392" s="2">
        <f t="shared" ref="Y392" si="1632">SUM(K379:K392)</f>
        <v>50550</v>
      </c>
      <c r="Z392" s="2">
        <f t="shared" ref="Z392" si="1633">SUM(X379:X392)</f>
        <v>1496</v>
      </c>
      <c r="AA392" s="19">
        <f t="shared" ref="AA392" si="1634">(Z392/Y392)*100</f>
        <v>2.9594460929772501</v>
      </c>
      <c r="AB392" s="3">
        <v>13313</v>
      </c>
      <c r="AC392" s="3">
        <v>2534</v>
      </c>
      <c r="AD392" s="2">
        <f t="shared" ref="AD392" si="1635">SUM(AC379:AC392)</f>
        <v>30054</v>
      </c>
      <c r="AE392" s="2">
        <f t="shared" ref="AE392" si="1636">AD392+Z392</f>
        <v>31550</v>
      </c>
      <c r="AF392" s="2">
        <f t="shared" ref="AF392" si="1637">(Z392/AE392)*100</f>
        <v>4.7416798732171159</v>
      </c>
      <c r="AG392" s="2">
        <f t="shared" ref="AG392" si="1638">Y392/AD392</f>
        <v>1.6819724495907367</v>
      </c>
      <c r="AH392" s="3">
        <v>262095</v>
      </c>
      <c r="AI392" s="3">
        <f t="shared" si="180"/>
        <v>70919</v>
      </c>
      <c r="AJ392" s="3">
        <v>70</v>
      </c>
      <c r="AL392" s="3">
        <f t="shared" si="1129"/>
        <v>60767</v>
      </c>
      <c r="AM392" s="3">
        <f t="shared" si="1130"/>
        <v>3.8440548960953085</v>
      </c>
      <c r="AN392" s="3">
        <f t="shared" si="1131"/>
        <v>14.314922658243912</v>
      </c>
      <c r="AO392" s="3">
        <f t="shared" si="1132"/>
        <v>7.3581560283687937</v>
      </c>
      <c r="AP392" s="3">
        <f t="shared" si="1133"/>
        <v>1.0533143445339048</v>
      </c>
      <c r="AQ392" s="3">
        <f t="shared" si="1134"/>
        <v>13.261608313710008</v>
      </c>
      <c r="AR392" s="19">
        <f t="shared" ref="AR392" si="1639">(Y392/6951482)*100000</f>
        <v>727.18306686257688</v>
      </c>
      <c r="AS392" s="22">
        <f t="shared" ref="AS392" si="1640">(Z392/6951482)*100000</f>
        <v>21.520590861056679</v>
      </c>
      <c r="AT392" s="19">
        <f t="shared" ref="AT392" si="1641">(N392/6951482)*100000</f>
        <v>927.87408497928925</v>
      </c>
      <c r="AU392" s="22">
        <f t="shared" ref="AU392" si="1642">(O392/6951482)*100000</f>
        <v>1596.9112773362572</v>
      </c>
      <c r="AV392" s="2"/>
      <c r="AW392" s="60"/>
      <c r="AX392" s="60"/>
      <c r="BE392" s="6">
        <f t="shared" si="176"/>
        <v>44288</v>
      </c>
      <c r="BF392" s="2">
        <f t="shared" si="225"/>
        <v>346327</v>
      </c>
      <c r="BG392" s="2">
        <f t="shared" si="226"/>
        <v>13313</v>
      </c>
    </row>
    <row r="393" spans="1:67" x14ac:dyDescent="0.3">
      <c r="B393" s="3">
        <v>4</v>
      </c>
      <c r="C393" s="3">
        <v>3</v>
      </c>
      <c r="D393" s="3">
        <v>392</v>
      </c>
      <c r="E393" s="84">
        <f t="shared" si="1574"/>
        <v>44289</v>
      </c>
      <c r="F393" s="11">
        <v>12473</v>
      </c>
      <c r="G393" s="11">
        <v>8174</v>
      </c>
      <c r="H393" s="11">
        <v>1593</v>
      </c>
      <c r="I393" s="11">
        <v>2420</v>
      </c>
      <c r="J393" s="11">
        <f t="shared" si="230"/>
        <v>20647</v>
      </c>
      <c r="K393" s="3">
        <v>4013</v>
      </c>
      <c r="L393" s="2">
        <f t="shared" ref="L393" si="1643">T393-T392</f>
        <v>4013</v>
      </c>
      <c r="N393" s="2">
        <f t="shared" ref="N393" si="1644">SUM(F387:F393)</f>
        <v>65953</v>
      </c>
      <c r="O393" s="11">
        <f t="shared" ref="O393" si="1645">SUM(J387:J393)</f>
        <v>113000</v>
      </c>
      <c r="P393" s="2">
        <f t="shared" ref="P393" si="1646">SUM(K387:K393)</f>
        <v>25107</v>
      </c>
      <c r="R393" s="2">
        <f t="shared" ref="R393" si="1647">(P393/N393)*100</f>
        <v>38.068018134125822</v>
      </c>
      <c r="S393" s="3">
        <f t="shared" ref="S393" si="1648">(P393/O393)*100</f>
        <v>22.21858407079646</v>
      </c>
      <c r="T393" s="3">
        <v>350340</v>
      </c>
      <c r="U393" s="3">
        <v>10382</v>
      </c>
      <c r="V393" s="3">
        <v>753</v>
      </c>
      <c r="W393" s="3">
        <f t="shared" si="130"/>
        <v>9629</v>
      </c>
      <c r="X393" s="3">
        <v>125</v>
      </c>
      <c r="Y393" s="2">
        <f t="shared" ref="Y393" si="1649">SUM(K380:K393)</f>
        <v>50401</v>
      </c>
      <c r="Z393" s="2">
        <f t="shared" ref="Z393" si="1650">SUM(X380:X393)</f>
        <v>1506</v>
      </c>
      <c r="AA393" s="19">
        <f t="shared" ref="AA393" si="1651">(Z393/Y393)*100</f>
        <v>2.9880359516676256</v>
      </c>
      <c r="AB393" s="3">
        <v>13438</v>
      </c>
      <c r="AC393" s="3">
        <v>3996</v>
      </c>
      <c r="AD393" s="2">
        <f t="shared" ref="AD393" si="1652">SUM(AC380:AC393)</f>
        <v>32495</v>
      </c>
      <c r="AE393" s="2">
        <f t="shared" ref="AE393" si="1653">AD393+Z393</f>
        <v>34001</v>
      </c>
      <c r="AF393" s="2">
        <f t="shared" ref="AF393" si="1654">(Z393/AE393)*100</f>
        <v>4.4292814917208316</v>
      </c>
      <c r="AG393" s="2">
        <f t="shared" ref="AG393" si="1655">Y393/AD393</f>
        <v>1.5510386213263578</v>
      </c>
      <c r="AH393" s="3">
        <v>266091</v>
      </c>
      <c r="AI393" s="3">
        <f t="shared" si="180"/>
        <v>70811</v>
      </c>
      <c r="AJ393" s="3">
        <v>66</v>
      </c>
      <c r="AL393" s="3">
        <f t="shared" si="1129"/>
        <v>60429</v>
      </c>
      <c r="AM393" s="3">
        <f t="shared" si="1130"/>
        <v>3.8357024604669747</v>
      </c>
      <c r="AN393" s="3">
        <f t="shared" si="1131"/>
        <v>14.661563881317875</v>
      </c>
      <c r="AO393" s="3">
        <f t="shared" si="1132"/>
        <v>7.2529377769215948</v>
      </c>
      <c r="AP393" s="3">
        <f t="shared" si="1133"/>
        <v>1.0633941054355962</v>
      </c>
      <c r="AQ393" s="3">
        <f t="shared" si="1134"/>
        <v>13.59816977588228</v>
      </c>
      <c r="AR393" s="19">
        <f t="shared" ref="AR393" si="1656">(Y393/6951482)*100000</f>
        <v>725.03963902949044</v>
      </c>
      <c r="AS393" s="22">
        <f t="shared" ref="AS393" si="1657">(Z393/6951482)*100000</f>
        <v>21.664445078042352</v>
      </c>
      <c r="AT393" s="19">
        <f t="shared" ref="AT393" si="1658">(N393/6951482)*100000</f>
        <v>948.76171728560905</v>
      </c>
      <c r="AU393" s="22">
        <f t="shared" ref="AU393" si="1659">(O393/6951482)*100000</f>
        <v>1625.5526519381049</v>
      </c>
      <c r="AV393" s="2"/>
      <c r="AW393" s="60"/>
      <c r="AX393" s="60"/>
      <c r="BE393" s="6">
        <f t="shared" si="176"/>
        <v>44289</v>
      </c>
      <c r="BF393" s="2">
        <f t="shared" si="225"/>
        <v>350340</v>
      </c>
      <c r="BG393" s="2">
        <f t="shared" si="226"/>
        <v>13438</v>
      </c>
    </row>
    <row r="394" spans="1:67" s="46" customFormat="1" x14ac:dyDescent="0.3">
      <c r="A394" s="98" t="s">
        <v>42</v>
      </c>
      <c r="B394" s="46">
        <v>4</v>
      </c>
      <c r="C394" s="46">
        <v>4</v>
      </c>
      <c r="D394" s="46">
        <v>393</v>
      </c>
      <c r="E394" s="83">
        <f t="shared" si="1574"/>
        <v>44290</v>
      </c>
      <c r="F394" s="51">
        <v>7748</v>
      </c>
      <c r="G394" s="51">
        <v>2900</v>
      </c>
      <c r="H394" s="51">
        <v>650</v>
      </c>
      <c r="I394" s="51">
        <v>1269</v>
      </c>
      <c r="J394" s="51">
        <f t="shared" si="230"/>
        <v>10648</v>
      </c>
      <c r="K394" s="46">
        <v>1919</v>
      </c>
      <c r="L394" s="36">
        <f t="shared" ref="L394:L395" si="1660">T394-T393</f>
        <v>1919</v>
      </c>
      <c r="M394" s="46">
        <v>24489</v>
      </c>
      <c r="N394" s="36">
        <f t="shared" ref="N394:N395" si="1661">SUM(F388:F394)</f>
        <v>65572</v>
      </c>
      <c r="O394" s="51">
        <f t="shared" ref="O394:O395" si="1662">SUM(J388:J394)</f>
        <v>111717</v>
      </c>
      <c r="P394" s="36">
        <f t="shared" ref="P394:P395" si="1663">SUM(K388:K394)</f>
        <v>24489</v>
      </c>
      <c r="Q394" s="46">
        <v>857</v>
      </c>
      <c r="R394" s="36">
        <f t="shared" ref="R394:R395" si="1664">(P394/N394)*100</f>
        <v>37.346733361800773</v>
      </c>
      <c r="S394" s="46">
        <f t="shared" ref="S394:S395" si="1665">(P394/O394)*100</f>
        <v>21.920567147345523</v>
      </c>
      <c r="T394" s="46">
        <v>352259</v>
      </c>
      <c r="U394" s="46">
        <v>10521</v>
      </c>
      <c r="V394" s="46">
        <v>758</v>
      </c>
      <c r="W394" s="46">
        <f t="shared" si="130"/>
        <v>9763</v>
      </c>
      <c r="X394" s="46">
        <v>69</v>
      </c>
      <c r="Y394" s="36">
        <f t="shared" ref="Y394:Y395" si="1666">SUM(K381:K394)</f>
        <v>49779</v>
      </c>
      <c r="Z394" s="36">
        <f t="shared" ref="Z394:Z395" si="1667">SUM(X381:X394)</f>
        <v>1541</v>
      </c>
      <c r="AA394" s="39">
        <f t="shared" ref="AA394:AA395" si="1668">(Z394/Y394)*100</f>
        <v>3.0956829184997687</v>
      </c>
      <c r="AB394" s="46">
        <v>13507</v>
      </c>
      <c r="AC394" s="46">
        <v>3484</v>
      </c>
      <c r="AD394" s="36">
        <f t="shared" ref="AD394:AD395" si="1669">SUM(AC381:AC394)</f>
        <v>35338</v>
      </c>
      <c r="AE394" s="36">
        <f t="shared" ref="AE394:AE395" si="1670">AD394+Z394</f>
        <v>36879</v>
      </c>
      <c r="AF394" s="36">
        <f t="shared" ref="AF394:AF395" si="1671">(Z394/AE394)*100</f>
        <v>4.1785297865994195</v>
      </c>
      <c r="AG394" s="36">
        <f t="shared" ref="AG394:AG395" si="1672">Y394/AD394</f>
        <v>1.4086535740562567</v>
      </c>
      <c r="AH394" s="46">
        <v>269575</v>
      </c>
      <c r="AI394" s="46">
        <f t="shared" si="180"/>
        <v>69177</v>
      </c>
      <c r="AJ394" s="46">
        <v>37</v>
      </c>
      <c r="AL394" s="46">
        <f t="shared" si="1129"/>
        <v>58656</v>
      </c>
      <c r="AM394" s="46">
        <f t="shared" si="1130"/>
        <v>3.8343945789887557</v>
      </c>
      <c r="AN394" s="46">
        <f t="shared" si="1131"/>
        <v>15.208812177457826</v>
      </c>
      <c r="AO394" s="46">
        <f t="shared" si="1132"/>
        <v>7.2046383423628928</v>
      </c>
      <c r="AP394" s="46">
        <f t="shared" si="1133"/>
        <v>1.0957399135550834</v>
      </c>
      <c r="AQ394" s="46">
        <f t="shared" si="1134"/>
        <v>14.113072263902742</v>
      </c>
      <c r="AR394" s="39">
        <f t="shared" ref="AR394:AR395" si="1673">(Y394/6951482)*100000</f>
        <v>716.09190673298156</v>
      </c>
      <c r="AS394" s="41">
        <f t="shared" ref="AS394:AS395" si="1674">(Z394/6951482)*100000</f>
        <v>22.167934837492208</v>
      </c>
      <c r="AT394" s="39">
        <f t="shared" ref="AT394:AT395" si="1675">(N394/6951482)*100000</f>
        <v>943.28087161845485</v>
      </c>
      <c r="AU394" s="41">
        <f t="shared" ref="AU394:AU395" si="1676">(O394/6951482)*100000</f>
        <v>1607.0961558988431</v>
      </c>
      <c r="AV394" s="36"/>
      <c r="AW394" s="61"/>
      <c r="AX394" s="61"/>
      <c r="BA394" s="51"/>
      <c r="BD394" s="51"/>
      <c r="BE394" s="50">
        <f t="shared" si="176"/>
        <v>44290</v>
      </c>
      <c r="BF394" s="36">
        <f t="shared" si="225"/>
        <v>352259</v>
      </c>
      <c r="BG394" s="36">
        <f t="shared" si="226"/>
        <v>13507</v>
      </c>
      <c r="BK394" s="51"/>
      <c r="BL394" s="51"/>
      <c r="BM394" s="51"/>
      <c r="BN394" s="51"/>
      <c r="BO394" s="51"/>
    </row>
    <row r="395" spans="1:67" x14ac:dyDescent="0.3">
      <c r="B395" s="3">
        <v>4</v>
      </c>
      <c r="C395" s="3">
        <v>5</v>
      </c>
      <c r="D395" s="3">
        <v>394</v>
      </c>
      <c r="E395" s="84">
        <f t="shared" si="1574"/>
        <v>44291</v>
      </c>
      <c r="F395" s="11">
        <v>2564</v>
      </c>
      <c r="G395" s="11">
        <v>1565</v>
      </c>
      <c r="H395" s="11">
        <v>404</v>
      </c>
      <c r="I395" s="11">
        <v>336</v>
      </c>
      <c r="J395" s="11">
        <f t="shared" si="230"/>
        <v>4129</v>
      </c>
      <c r="K395" s="3">
        <v>740</v>
      </c>
      <c r="L395" s="2">
        <f t="shared" si="1660"/>
        <v>740</v>
      </c>
      <c r="N395" s="2">
        <f t="shared" si="1661"/>
        <v>65649</v>
      </c>
      <c r="O395" s="11">
        <f t="shared" si="1662"/>
        <v>111752</v>
      </c>
      <c r="P395" s="2">
        <f t="shared" si="1663"/>
        <v>24246</v>
      </c>
      <c r="R395" s="2">
        <f t="shared" si="1664"/>
        <v>36.932778869442032</v>
      </c>
      <c r="S395" s="3">
        <f t="shared" si="1665"/>
        <v>21.696255995418426</v>
      </c>
      <c r="T395" s="3">
        <v>352999</v>
      </c>
      <c r="U395" s="3">
        <v>10649</v>
      </c>
      <c r="V395" s="3">
        <v>747</v>
      </c>
      <c r="W395" s="3">
        <f t="shared" si="130"/>
        <v>9902</v>
      </c>
      <c r="X395" s="3">
        <v>82</v>
      </c>
      <c r="Y395" s="2">
        <f t="shared" si="1666"/>
        <v>49576</v>
      </c>
      <c r="Z395" s="2">
        <f t="shared" si="1667"/>
        <v>1570</v>
      </c>
      <c r="AA395" s="19">
        <f t="shared" si="1668"/>
        <v>3.1668549298047446</v>
      </c>
      <c r="AB395" s="3">
        <v>13589</v>
      </c>
      <c r="AC395" s="3">
        <v>858</v>
      </c>
      <c r="AD395" s="2">
        <f t="shared" si="1669"/>
        <v>35662</v>
      </c>
      <c r="AE395" s="2">
        <f t="shared" si="1670"/>
        <v>37232</v>
      </c>
      <c r="AF395" s="2">
        <f t="shared" si="1671"/>
        <v>4.2168027503223033</v>
      </c>
      <c r="AG395" s="2">
        <f t="shared" si="1672"/>
        <v>1.3901631989232237</v>
      </c>
      <c r="AH395" s="3">
        <v>270433</v>
      </c>
      <c r="AI395" s="3">
        <f t="shared" si="180"/>
        <v>68977</v>
      </c>
      <c r="AJ395" s="3">
        <v>16</v>
      </c>
      <c r="AL395" s="3">
        <f t="shared" si="1129"/>
        <v>58328</v>
      </c>
      <c r="AM395" s="3">
        <f t="shared" si="1130"/>
        <v>3.8495859761642381</v>
      </c>
      <c r="AN395" s="3">
        <f t="shared" si="1131"/>
        <v>15.438479493164389</v>
      </c>
      <c r="AO395" s="3">
        <f t="shared" si="1132"/>
        <v>7.0147431683726165</v>
      </c>
      <c r="AP395" s="3">
        <f t="shared" si="1133"/>
        <v>1.0829696855473563</v>
      </c>
      <c r="AQ395" s="3">
        <f t="shared" si="1134"/>
        <v>14.355509807617031</v>
      </c>
      <c r="AR395" s="19">
        <f t="shared" si="1673"/>
        <v>713.17166612817232</v>
      </c>
      <c r="AS395" s="22">
        <f t="shared" si="1674"/>
        <v>22.585112066750661</v>
      </c>
      <c r="AT395" s="19">
        <f t="shared" si="1675"/>
        <v>944.38854908924452</v>
      </c>
      <c r="AU395" s="22">
        <f t="shared" si="1676"/>
        <v>1607.5996456582927</v>
      </c>
      <c r="AV395" s="2"/>
      <c r="AW395" s="60"/>
      <c r="AX395" s="60"/>
      <c r="BE395" s="6">
        <f t="shared" si="176"/>
        <v>44291</v>
      </c>
      <c r="BF395" s="2">
        <f t="shared" si="225"/>
        <v>352999</v>
      </c>
      <c r="BG395" s="2">
        <f t="shared" si="226"/>
        <v>13589</v>
      </c>
    </row>
    <row r="396" spans="1:67" x14ac:dyDescent="0.3">
      <c r="B396" s="3">
        <v>4</v>
      </c>
      <c r="C396" s="3">
        <v>6</v>
      </c>
      <c r="D396" s="3">
        <v>395</v>
      </c>
      <c r="E396" s="84">
        <f t="shared" si="1574"/>
        <v>44292</v>
      </c>
      <c r="F396" s="11">
        <v>8983</v>
      </c>
      <c r="G396" s="11">
        <v>10227</v>
      </c>
      <c r="H396" s="11">
        <v>2209</v>
      </c>
      <c r="I396" s="11">
        <v>1651</v>
      </c>
      <c r="J396" s="11">
        <f t="shared" si="230"/>
        <v>19210</v>
      </c>
      <c r="K396" s="3">
        <v>3860</v>
      </c>
      <c r="L396" s="2">
        <f t="shared" ref="L396" si="1677">T396-T395</f>
        <v>3860</v>
      </c>
      <c r="N396" s="2">
        <f t="shared" ref="N396" si="1678">SUM(F390:F396)</f>
        <v>65599</v>
      </c>
      <c r="O396" s="11">
        <f t="shared" ref="O396" si="1679">SUM(J390:J396)</f>
        <v>111538</v>
      </c>
      <c r="P396" s="2">
        <f t="shared" ref="P396" si="1680">SUM(K390:K396)</f>
        <v>23609</v>
      </c>
      <c r="R396" s="2">
        <f t="shared" ref="R396" si="1681">(P396/N396)*100</f>
        <v>35.989877894480102</v>
      </c>
      <c r="S396" s="3">
        <f t="shared" ref="S396" si="1682">(P396/O396)*100</f>
        <v>21.166777241836861</v>
      </c>
      <c r="T396" s="3">
        <v>356859</v>
      </c>
      <c r="U396" s="3">
        <v>10402</v>
      </c>
      <c r="V396" s="3">
        <v>734</v>
      </c>
      <c r="W396" s="3">
        <f t="shared" si="130"/>
        <v>9668</v>
      </c>
      <c r="X396" s="3">
        <v>197</v>
      </c>
      <c r="Y396" s="2">
        <f t="shared" ref="Y396" si="1683">SUM(K383:K396)</f>
        <v>48969</v>
      </c>
      <c r="Z396" s="2">
        <f t="shared" ref="Z396" si="1684">SUM(X383:X396)</f>
        <v>1598</v>
      </c>
      <c r="AA396" s="19">
        <f t="shared" ref="AA396" si="1685">(Z396/Y396)*100</f>
        <v>3.2632890195838185</v>
      </c>
      <c r="AB396" s="3">
        <v>13786</v>
      </c>
      <c r="AC396" s="3">
        <v>2996</v>
      </c>
      <c r="AD396" s="2">
        <f t="shared" ref="AD396" si="1686">SUM(AC383:AC396)</f>
        <v>36398</v>
      </c>
      <c r="AE396" s="2">
        <f t="shared" ref="AE396" si="1687">AD396+Z396</f>
        <v>37996</v>
      </c>
      <c r="AF396" s="2">
        <f t="shared" ref="AF396" si="1688">(Z396/AE396)*100</f>
        <v>4.2057058637751341</v>
      </c>
      <c r="AG396" s="2">
        <f t="shared" ref="AG396" si="1689">Y396/AD396</f>
        <v>1.3453761195670091</v>
      </c>
      <c r="AH396" s="3">
        <v>273429</v>
      </c>
      <c r="AI396" s="3">
        <f t="shared" si="180"/>
        <v>69644</v>
      </c>
      <c r="AJ396" s="3">
        <v>58</v>
      </c>
      <c r="AL396" s="3">
        <f t="shared" si="1129"/>
        <v>59242</v>
      </c>
      <c r="AM396" s="3">
        <f t="shared" si="1130"/>
        <v>3.8631504319633247</v>
      </c>
      <c r="AN396" s="3">
        <f t="shared" si="1131"/>
        <v>14.935960025271381</v>
      </c>
      <c r="AO396" s="3">
        <f t="shared" si="1132"/>
        <v>7.0563353201307439</v>
      </c>
      <c r="AP396" s="3">
        <f t="shared" si="1133"/>
        <v>1.0539314226638332</v>
      </c>
      <c r="AQ396" s="3">
        <f t="shared" si="1134"/>
        <v>13.882028602607546</v>
      </c>
      <c r="AR396" s="19">
        <f t="shared" ref="AR396" si="1690">(Y396/6951482)*100000</f>
        <v>704.43971515714202</v>
      </c>
      <c r="AS396" s="22">
        <f t="shared" ref="AS396" si="1691">(Z396/6951482)*100000</f>
        <v>22.987903874310543</v>
      </c>
      <c r="AT396" s="19">
        <f t="shared" ref="AT396" si="1692">(N396/6951482)*100000</f>
        <v>943.6692780043162</v>
      </c>
      <c r="AU396" s="22">
        <f t="shared" ref="AU396" si="1693">(O396/6951482)*100000</f>
        <v>1604.5211654147993</v>
      </c>
      <c r="AV396" s="2"/>
      <c r="AW396" s="60"/>
      <c r="AX396" s="60"/>
      <c r="BE396" s="6">
        <f t="shared" si="176"/>
        <v>44292</v>
      </c>
      <c r="BF396" s="2">
        <f t="shared" si="225"/>
        <v>356859</v>
      </c>
      <c r="BG396" s="2">
        <f t="shared" si="226"/>
        <v>13786</v>
      </c>
    </row>
    <row r="397" spans="1:67" x14ac:dyDescent="0.3">
      <c r="B397" s="3">
        <v>4</v>
      </c>
      <c r="C397" s="3">
        <v>7</v>
      </c>
      <c r="D397" s="3">
        <v>396</v>
      </c>
      <c r="E397" s="84">
        <f t="shared" si="1574"/>
        <v>44293</v>
      </c>
      <c r="F397" s="11">
        <v>10479</v>
      </c>
      <c r="G397" s="11">
        <v>7097</v>
      </c>
      <c r="H397" s="11">
        <v>1497</v>
      </c>
      <c r="I397" s="11">
        <v>2507</v>
      </c>
      <c r="J397" s="11">
        <f t="shared" si="230"/>
        <v>17576</v>
      </c>
      <c r="K397" s="3">
        <v>4004</v>
      </c>
      <c r="L397" s="2">
        <f t="shared" ref="L397" si="1694">T397-T396</f>
        <v>4004</v>
      </c>
      <c r="N397" s="2">
        <f t="shared" ref="N397" si="1695">SUM(F391:F397)</f>
        <v>63504</v>
      </c>
      <c r="O397" s="11">
        <f t="shared" ref="O397" si="1696">SUM(J391:J397)</f>
        <v>108659</v>
      </c>
      <c r="P397" s="2">
        <f t="shared" ref="P397" si="1697">SUM(K391:K397)</f>
        <v>22437</v>
      </c>
      <c r="R397" s="2">
        <f t="shared" ref="R397" si="1698">(P397/N397)*100</f>
        <v>35.33163265306122</v>
      </c>
      <c r="S397" s="3">
        <f t="shared" ref="S397" si="1699">(P397/O397)*100</f>
        <v>20.649002843758915</v>
      </c>
      <c r="T397" s="3">
        <v>360863</v>
      </c>
      <c r="U397" s="3">
        <v>10355</v>
      </c>
      <c r="V397" s="3">
        <v>755</v>
      </c>
      <c r="W397" s="3">
        <f t="shared" si="130"/>
        <v>9600</v>
      </c>
      <c r="X397" s="3">
        <v>132</v>
      </c>
      <c r="Y397" s="2">
        <f t="shared" ref="Y397" si="1700">SUM(K384:K397)</f>
        <v>48122</v>
      </c>
      <c r="Z397" s="2">
        <f t="shared" ref="Z397" si="1701">SUM(X384:X397)</f>
        <v>1611</v>
      </c>
      <c r="AA397" s="19">
        <f t="shared" ref="AA397" si="1702">(Z397/Y397)*100</f>
        <v>3.3477411578903618</v>
      </c>
      <c r="AB397" s="3">
        <v>13918</v>
      </c>
      <c r="AC397" s="3">
        <v>2759</v>
      </c>
      <c r="AD397" s="2">
        <f t="shared" ref="AD397" si="1703">SUM(AC384:AC397)</f>
        <v>36586</v>
      </c>
      <c r="AE397" s="2">
        <f t="shared" ref="AE397" si="1704">AD397+Z397</f>
        <v>38197</v>
      </c>
      <c r="AF397" s="2">
        <f t="shared" ref="AF397" si="1705">(Z397/AE397)*100</f>
        <v>4.2176087127261308</v>
      </c>
      <c r="AG397" s="2">
        <f t="shared" ref="AG397" si="1706">Y397/AD397</f>
        <v>1.3153118679276226</v>
      </c>
      <c r="AH397" s="3">
        <v>276188</v>
      </c>
      <c r="AI397" s="3">
        <f t="shared" si="180"/>
        <v>70757</v>
      </c>
      <c r="AJ397" s="3">
        <v>84</v>
      </c>
      <c r="AL397" s="3">
        <f t="shared" si="1129"/>
        <v>60402</v>
      </c>
      <c r="AM397" s="3">
        <f t="shared" si="1130"/>
        <v>3.8568653477912669</v>
      </c>
      <c r="AN397" s="3">
        <f t="shared" si="1131"/>
        <v>14.634594457085518</v>
      </c>
      <c r="AO397" s="3">
        <f t="shared" si="1132"/>
        <v>7.2911636890391112</v>
      </c>
      <c r="AP397" s="3">
        <f t="shared" si="1133"/>
        <v>1.0670322370931498</v>
      </c>
      <c r="AQ397" s="3">
        <f t="shared" si="1134"/>
        <v>13.567562219992368</v>
      </c>
      <c r="AR397" s="19">
        <f t="shared" ref="AR397" si="1707">(Y397/6951482)*100000</f>
        <v>692.25526297845556</v>
      </c>
      <c r="AS397" s="22">
        <f t="shared" ref="AS397" si="1708">(Z397/6951482)*100000</f>
        <v>23.174914356391916</v>
      </c>
      <c r="AT397" s="19">
        <f t="shared" ref="AT397" si="1709">(N397/6951482)*100000</f>
        <v>913.53181954581771</v>
      </c>
      <c r="AU397" s="22">
        <f t="shared" ref="AU397" si="1710">(O397/6951482)*100000</f>
        <v>1563.1055363446239</v>
      </c>
      <c r="AV397" s="2"/>
      <c r="AW397" s="60"/>
      <c r="AX397" s="60"/>
      <c r="BE397" s="6">
        <f t="shared" si="176"/>
        <v>44293</v>
      </c>
      <c r="BF397" s="2">
        <f t="shared" si="225"/>
        <v>360863</v>
      </c>
      <c r="BG397" s="2">
        <f t="shared" si="226"/>
        <v>13918</v>
      </c>
    </row>
    <row r="398" spans="1:67" x14ac:dyDescent="0.3">
      <c r="B398" s="3">
        <v>4</v>
      </c>
      <c r="C398" s="3">
        <v>8</v>
      </c>
      <c r="D398" s="3">
        <v>397</v>
      </c>
      <c r="E398" s="84">
        <f t="shared" si="1574"/>
        <v>44294</v>
      </c>
      <c r="F398" s="11">
        <v>9567</v>
      </c>
      <c r="G398" s="11">
        <v>8146</v>
      </c>
      <c r="H398" s="11">
        <v>1489</v>
      </c>
      <c r="I398" s="11">
        <v>2067</v>
      </c>
      <c r="J398" s="11">
        <f t="shared" si="230"/>
        <v>17713</v>
      </c>
      <c r="K398" s="3">
        <v>3556</v>
      </c>
      <c r="L398" s="2">
        <f t="shared" ref="L398" si="1711">T398-T397</f>
        <v>3556</v>
      </c>
      <c r="N398" s="2">
        <f t="shared" ref="N398" si="1712">SUM(F392:F398)</f>
        <v>62645</v>
      </c>
      <c r="O398" s="11">
        <f t="shared" ref="O398" si="1713">SUM(J392:J398)</f>
        <v>108425</v>
      </c>
      <c r="P398" s="2">
        <f t="shared" ref="P398" si="1714">SUM(K392:K398)</f>
        <v>21786</v>
      </c>
      <c r="R398" s="2">
        <f t="shared" ref="R398" si="1715">(P398/N398)*100</f>
        <v>34.776917551281031</v>
      </c>
      <c r="S398" s="3">
        <f t="shared" ref="S398" si="1716">(P398/O398)*100</f>
        <v>20.093151948351395</v>
      </c>
      <c r="T398" s="3">
        <v>364419</v>
      </c>
      <c r="U398" s="3">
        <v>10429</v>
      </c>
      <c r="V398" s="3">
        <v>777</v>
      </c>
      <c r="W398" s="3">
        <f t="shared" si="130"/>
        <v>9652</v>
      </c>
      <c r="X398" s="3">
        <v>116</v>
      </c>
      <c r="Y398" s="2">
        <f t="shared" ref="Y398" si="1717">SUM(K385:K398)</f>
        <v>47303</v>
      </c>
      <c r="Z398" s="2">
        <f t="shared" ref="Z398" si="1718">SUM(X385:X398)</f>
        <v>1621</v>
      </c>
      <c r="AA398" s="19">
        <f t="shared" ref="AA398" si="1719">(Z398/Y398)*100</f>
        <v>3.4268439633849859</v>
      </c>
      <c r="AB398" s="3">
        <v>14034</v>
      </c>
      <c r="AC398" s="3">
        <v>2477</v>
      </c>
      <c r="AD398" s="2">
        <f t="shared" ref="AD398" si="1720">SUM(AC385:AC398)</f>
        <v>36354</v>
      </c>
      <c r="AE398" s="2">
        <f t="shared" ref="AE398" si="1721">AD398+Z398</f>
        <v>37975</v>
      </c>
      <c r="AF398" s="2">
        <f t="shared" ref="AF398" si="1722">(Z398/AE398)*100</f>
        <v>4.268597761685319</v>
      </c>
      <c r="AG398" s="2">
        <f t="shared" ref="AG398" si="1723">Y398/AD398</f>
        <v>1.3011773119876768</v>
      </c>
      <c r="AH398" s="3">
        <v>278665</v>
      </c>
      <c r="AI398" s="3">
        <f t="shared" si="180"/>
        <v>71720</v>
      </c>
      <c r="AJ398" s="3">
        <v>81</v>
      </c>
      <c r="AL398" s="3">
        <f t="shared" si="1129"/>
        <v>61291</v>
      </c>
      <c r="AM398" s="3">
        <f t="shared" si="1130"/>
        <v>3.8510615527730439</v>
      </c>
      <c r="AN398" s="3">
        <f t="shared" si="1131"/>
        <v>14.541271611823758</v>
      </c>
      <c r="AO398" s="3">
        <f t="shared" si="1132"/>
        <v>7.450378751558155</v>
      </c>
      <c r="AP398" s="3">
        <f t="shared" si="1133"/>
        <v>1.0833798103736754</v>
      </c>
      <c r="AQ398" s="3">
        <f t="shared" si="1134"/>
        <v>13.457891801450083</v>
      </c>
      <c r="AR398" s="19">
        <f t="shared" ref="AR398" si="1724">(Y398/6951482)*100000</f>
        <v>680.47360260732887</v>
      </c>
      <c r="AS398" s="22">
        <f t="shared" ref="AS398" si="1725">(Z398/6951482)*100000</f>
        <v>23.318768573377589</v>
      </c>
      <c r="AT398" s="19">
        <f t="shared" ref="AT398" si="1726">(N398/6951482)*100000</f>
        <v>901.17474230674839</v>
      </c>
      <c r="AU398" s="22">
        <f t="shared" ref="AU398" si="1727">(O398/6951482)*100000</f>
        <v>1559.7393476671593</v>
      </c>
      <c r="AV398" s="2"/>
      <c r="AW398" s="60"/>
      <c r="AX398" s="60"/>
      <c r="BE398" s="6">
        <f t="shared" si="176"/>
        <v>44294</v>
      </c>
      <c r="BF398" s="2">
        <f t="shared" si="225"/>
        <v>364419</v>
      </c>
      <c r="BG398" s="2">
        <f t="shared" si="226"/>
        <v>14034</v>
      </c>
    </row>
    <row r="399" spans="1:67" x14ac:dyDescent="0.3">
      <c r="B399" s="3">
        <v>4</v>
      </c>
      <c r="C399" s="3">
        <v>9</v>
      </c>
      <c r="D399" s="3">
        <v>398</v>
      </c>
      <c r="E399" s="84">
        <f t="shared" si="1574"/>
        <v>44295</v>
      </c>
      <c r="F399" s="11">
        <v>9166</v>
      </c>
      <c r="G399" s="11">
        <v>6917</v>
      </c>
      <c r="H399" s="11">
        <v>1173</v>
      </c>
      <c r="I399" s="11">
        <v>1784</v>
      </c>
      <c r="J399" s="11">
        <f t="shared" si="230"/>
        <v>16083</v>
      </c>
      <c r="K399" s="3">
        <v>2957</v>
      </c>
      <c r="L399" s="2">
        <f t="shared" ref="L399" si="1728">T399-T398</f>
        <v>2957</v>
      </c>
      <c r="N399" s="2">
        <f t="shared" ref="N399" si="1729">SUM(F393:F399)</f>
        <v>60980</v>
      </c>
      <c r="O399" s="11">
        <f t="shared" ref="O399" si="1730">SUM(J393:J399)</f>
        <v>106006</v>
      </c>
      <c r="P399" s="2">
        <f t="shared" ref="P399" si="1731">SUM(K393:K399)</f>
        <v>21049</v>
      </c>
      <c r="R399" s="2">
        <f t="shared" ref="R399" si="1732">(P399/N399)*100</f>
        <v>34.51787471302066</v>
      </c>
      <c r="S399" s="3">
        <f t="shared" ref="S399" si="1733">(P399/O399)*100</f>
        <v>19.856423221327095</v>
      </c>
      <c r="T399" s="3">
        <v>367376</v>
      </c>
      <c r="U399" s="3">
        <v>10404</v>
      </c>
      <c r="V399" s="3">
        <v>813</v>
      </c>
      <c r="W399" s="3">
        <f t="shared" si="130"/>
        <v>9591</v>
      </c>
      <c r="X399" s="3">
        <v>136</v>
      </c>
      <c r="Y399" s="2">
        <f t="shared" ref="Y399" si="1734">SUM(K386:K399)</f>
        <v>46272</v>
      </c>
      <c r="Z399" s="2">
        <f t="shared" ref="Z399" si="1735">SUM(X386:X399)</f>
        <v>1658</v>
      </c>
      <c r="AA399" s="19">
        <f t="shared" ref="AA399" si="1736">(Z399/Y399)*100</f>
        <v>3.5831604426002763</v>
      </c>
      <c r="AB399" s="3">
        <v>14170</v>
      </c>
      <c r="AC399" s="3">
        <v>3314</v>
      </c>
      <c r="AD399" s="2">
        <f t="shared" ref="AD399" si="1737">SUM(AC386:AC399)</f>
        <v>37507</v>
      </c>
      <c r="AE399" s="2">
        <f t="shared" ref="AE399" si="1738">AD399+Z399</f>
        <v>39165</v>
      </c>
      <c r="AF399" s="2">
        <f t="shared" ref="AF399" si="1739">(Z399/AE399)*100</f>
        <v>4.23337163283544</v>
      </c>
      <c r="AG399" s="2">
        <f t="shared" ref="AG399" si="1740">Y399/AD399</f>
        <v>1.2336897112538994</v>
      </c>
      <c r="AH399" s="3">
        <v>281979</v>
      </c>
      <c r="AI399" s="3">
        <f t="shared" si="180"/>
        <v>71227</v>
      </c>
      <c r="AJ399" s="3">
        <v>83</v>
      </c>
      <c r="AL399" s="3">
        <f t="shared" si="1129"/>
        <v>60823</v>
      </c>
      <c r="AM399" s="3">
        <f t="shared" si="1130"/>
        <v>3.8570837507077216</v>
      </c>
      <c r="AN399" s="3">
        <f t="shared" si="1131"/>
        <v>14.606820447302288</v>
      </c>
      <c r="AO399" s="3">
        <f t="shared" si="1132"/>
        <v>7.8143021914648214</v>
      </c>
      <c r="AP399" s="3">
        <f t="shared" si="1133"/>
        <v>1.1414210903168742</v>
      </c>
      <c r="AQ399" s="3">
        <f t="shared" si="1134"/>
        <v>13.465399356985413</v>
      </c>
      <c r="AR399" s="19">
        <f t="shared" ref="AR399" si="1741">(Y399/6951482)*100000</f>
        <v>665.64223283610602</v>
      </c>
      <c r="AS399" s="22">
        <f t="shared" ref="AS399" si="1742">(Z399/6951482)*100000</f>
        <v>23.851029176224582</v>
      </c>
      <c r="AT399" s="19">
        <f t="shared" ref="AT399" si="1743">(N399/6951482)*100000</f>
        <v>877.22301517863389</v>
      </c>
      <c r="AU399" s="22">
        <f t="shared" ref="AU399" si="1744">(O399/6951482)*100000</f>
        <v>1524.9410125783249</v>
      </c>
      <c r="AV399" s="2"/>
      <c r="AW399" s="60"/>
      <c r="AX399" s="60"/>
      <c r="BE399" s="6">
        <f t="shared" si="176"/>
        <v>44295</v>
      </c>
      <c r="BF399" s="2">
        <f t="shared" si="225"/>
        <v>367376</v>
      </c>
      <c r="BG399" s="2">
        <f t="shared" si="226"/>
        <v>14170</v>
      </c>
    </row>
    <row r="400" spans="1:67" x14ac:dyDescent="0.3">
      <c r="B400" s="3">
        <v>4</v>
      </c>
      <c r="C400" s="3">
        <v>10</v>
      </c>
      <c r="D400" s="3">
        <v>399</v>
      </c>
      <c r="E400" s="84">
        <f t="shared" si="1574"/>
        <v>44296</v>
      </c>
      <c r="F400" s="11">
        <v>9892</v>
      </c>
      <c r="G400" s="11">
        <v>7073</v>
      </c>
      <c r="H400" s="11">
        <v>1224</v>
      </c>
      <c r="I400" s="11">
        <v>1579</v>
      </c>
      <c r="J400" s="11">
        <f t="shared" si="230"/>
        <v>16965</v>
      </c>
      <c r="K400" s="3">
        <v>2803</v>
      </c>
      <c r="L400" s="2">
        <f t="shared" ref="L400" si="1745">T400-T399</f>
        <v>2803</v>
      </c>
      <c r="N400" s="2">
        <f t="shared" ref="N400" si="1746">SUM(F394:F400)</f>
        <v>58399</v>
      </c>
      <c r="O400" s="11">
        <f t="shared" ref="O400" si="1747">SUM(J394:J400)</f>
        <v>102324</v>
      </c>
      <c r="P400" s="2">
        <f t="shared" ref="P400" si="1748">SUM(K394:K400)</f>
        <v>19839</v>
      </c>
      <c r="R400" s="2">
        <f t="shared" ref="R400" si="1749">(P400/N400)*100</f>
        <v>33.971472114248527</v>
      </c>
      <c r="S400" s="3">
        <f t="shared" ref="S400" si="1750">(P400/O400)*100</f>
        <v>19.388413275477895</v>
      </c>
      <c r="T400" s="3">
        <v>370179</v>
      </c>
      <c r="U400" s="3">
        <v>10271</v>
      </c>
      <c r="V400" s="3">
        <v>812</v>
      </c>
      <c r="W400" s="3">
        <f t="shared" si="130"/>
        <v>9459</v>
      </c>
      <c r="X400" s="3">
        <v>138</v>
      </c>
      <c r="Y400" s="2">
        <f t="shared" ref="Y400" si="1751">SUM(K387:K400)</f>
        <v>44946</v>
      </c>
      <c r="Z400" s="2">
        <f t="shared" ref="Z400" si="1752">SUM(X387:X400)</f>
        <v>1707</v>
      </c>
      <c r="AA400" s="19">
        <f t="shared" ref="AA400" si="1753">(Z400/Y400)*100</f>
        <v>3.7978908022960889</v>
      </c>
      <c r="AB400" s="3">
        <v>14308</v>
      </c>
      <c r="AC400" s="3">
        <v>2890</v>
      </c>
      <c r="AD400" s="2">
        <f t="shared" ref="AD400" si="1754">SUM(AC387:AC400)</f>
        <v>37418</v>
      </c>
      <c r="AE400" s="2">
        <f t="shared" ref="AE400" si="1755">AD400+Z400</f>
        <v>39125</v>
      </c>
      <c r="AF400" s="2">
        <f t="shared" ref="AF400" si="1756">(Z400/AE400)*100</f>
        <v>4.3629392971246004</v>
      </c>
      <c r="AG400" s="2">
        <f t="shared" ref="AG400" si="1757">Y400/AD400</f>
        <v>1.201186594687049</v>
      </c>
      <c r="AH400" s="3">
        <v>284869</v>
      </c>
      <c r="AI400" s="3">
        <f t="shared" si="180"/>
        <v>71002</v>
      </c>
      <c r="AJ400" s="3">
        <v>54</v>
      </c>
      <c r="AL400" s="3">
        <f t="shared" si="1129"/>
        <v>60731</v>
      </c>
      <c r="AM400" s="3">
        <f t="shared" si="1130"/>
        <v>3.8651571266873597</v>
      </c>
      <c r="AN400" s="3">
        <f t="shared" si="1131"/>
        <v>14.465789696064899</v>
      </c>
      <c r="AO400" s="3">
        <f t="shared" si="1132"/>
        <v>7.9057540648427613</v>
      </c>
      <c r="AP400" s="3">
        <f t="shared" si="1133"/>
        <v>1.1436297569082561</v>
      </c>
      <c r="AQ400" s="3">
        <f t="shared" si="1134"/>
        <v>13.322159939156645</v>
      </c>
      <c r="AR400" s="19">
        <f t="shared" ref="AR400" si="1758">(Y400/6951482)*100000</f>
        <v>646.56716366380579</v>
      </c>
      <c r="AS400" s="22">
        <f t="shared" ref="AS400" si="1759">(Z400/6951482)*100000</f>
        <v>24.555914839454378</v>
      </c>
      <c r="AT400" s="19">
        <f t="shared" ref="AT400" si="1760">(N400/6951482)*100000</f>
        <v>840.09424177463166</v>
      </c>
      <c r="AU400" s="22">
        <f t="shared" ref="AU400" si="1761">(O400/6951482)*100000</f>
        <v>1471.9738898842002</v>
      </c>
      <c r="AV400" s="2"/>
      <c r="AW400" s="60"/>
      <c r="AX400" s="60"/>
      <c r="BE400" s="6">
        <f t="shared" si="176"/>
        <v>44296</v>
      </c>
      <c r="BF400" s="2">
        <f t="shared" si="225"/>
        <v>370179</v>
      </c>
      <c r="BG400" s="2">
        <f t="shared" si="226"/>
        <v>14308</v>
      </c>
    </row>
    <row r="401" spans="1:67" s="46" customFormat="1" x14ac:dyDescent="0.3">
      <c r="A401" s="98" t="s">
        <v>43</v>
      </c>
      <c r="B401" s="46">
        <v>4</v>
      </c>
      <c r="C401" s="46">
        <v>11</v>
      </c>
      <c r="D401" s="46">
        <v>400</v>
      </c>
      <c r="E401" s="83">
        <f t="shared" si="1574"/>
        <v>44297</v>
      </c>
      <c r="F401" s="51">
        <v>6763</v>
      </c>
      <c r="G401" s="51">
        <v>2355</v>
      </c>
      <c r="H401" s="51">
        <v>484</v>
      </c>
      <c r="I401" s="51">
        <v>868</v>
      </c>
      <c r="J401" s="51">
        <f t="shared" si="230"/>
        <v>9118</v>
      </c>
      <c r="K401" s="46">
        <v>1352</v>
      </c>
      <c r="L401" s="36">
        <f t="shared" ref="L401:L402" si="1762">T401-T400</f>
        <v>1352</v>
      </c>
      <c r="M401" s="46">
        <v>19272</v>
      </c>
      <c r="N401" s="36">
        <f t="shared" ref="N401:N402" si="1763">SUM(F395:F401)</f>
        <v>57414</v>
      </c>
      <c r="O401" s="51">
        <f t="shared" ref="O401:O402" si="1764">SUM(J395:J401)</f>
        <v>100794</v>
      </c>
      <c r="P401" s="36">
        <f t="shared" ref="P401:P402" si="1765">SUM(K395:K401)</f>
        <v>19272</v>
      </c>
      <c r="Q401" s="46">
        <v>844</v>
      </c>
      <c r="R401" s="36">
        <f t="shared" ref="R401:R402" si="1766">(P401/N401)*100</f>
        <v>33.566725885672483</v>
      </c>
      <c r="S401" s="46">
        <f t="shared" ref="S401:S402" si="1767">(P401/O401)*100</f>
        <v>19.120185725340793</v>
      </c>
      <c r="T401" s="46">
        <v>371531</v>
      </c>
      <c r="U401" s="46">
        <v>10365</v>
      </c>
      <c r="V401" s="46">
        <v>801</v>
      </c>
      <c r="W401" s="46">
        <f t="shared" si="130"/>
        <v>9564</v>
      </c>
      <c r="X401" s="46">
        <v>43</v>
      </c>
      <c r="Y401" s="36">
        <f t="shared" ref="Y401:Y402" si="1768">SUM(K388:K401)</f>
        <v>43761</v>
      </c>
      <c r="Z401" s="36">
        <f t="shared" ref="Z401:Z402" si="1769">SUM(X388:X401)</f>
        <v>1701</v>
      </c>
      <c r="AA401" s="39">
        <f t="shared" ref="AA401:AA402" si="1770">(Z401/Y401)*100</f>
        <v>3.8870226914375814</v>
      </c>
      <c r="AB401" s="46">
        <v>14351</v>
      </c>
      <c r="AC401" s="46">
        <v>930</v>
      </c>
      <c r="AD401" s="36">
        <f t="shared" ref="AD401:AD402" si="1771">SUM(AC388:AC401)</f>
        <v>36895</v>
      </c>
      <c r="AE401" s="36">
        <f t="shared" ref="AE401:AE402" si="1772">AD401+Z401</f>
        <v>38596</v>
      </c>
      <c r="AF401" s="36">
        <f t="shared" ref="AF401:AF402" si="1773">(Z401/AE401)*100</f>
        <v>4.4071924551767019</v>
      </c>
      <c r="AG401" s="36">
        <f t="shared" ref="AG401:AG402" si="1774">Y401/AD401</f>
        <v>1.186095676920992</v>
      </c>
      <c r="AH401" s="46">
        <v>285799</v>
      </c>
      <c r="AI401" s="46">
        <f t="shared" si="180"/>
        <v>71381</v>
      </c>
      <c r="AJ401" s="46">
        <v>23</v>
      </c>
      <c r="AL401" s="46">
        <f t="shared" si="1129"/>
        <v>61016</v>
      </c>
      <c r="AM401" s="46">
        <f t="shared" si="1130"/>
        <v>3.8626655649192125</v>
      </c>
      <c r="AN401" s="46">
        <f t="shared" si="1131"/>
        <v>14.520670766730642</v>
      </c>
      <c r="AO401" s="46">
        <f t="shared" si="1132"/>
        <v>7.7279305354558607</v>
      </c>
      <c r="AP401" s="46">
        <f t="shared" si="1133"/>
        <v>1.12214735013519</v>
      </c>
      <c r="AQ401" s="46">
        <f t="shared" si="1134"/>
        <v>13.398523416595454</v>
      </c>
      <c r="AR401" s="39">
        <f t="shared" ref="AR401:AR402" si="1775">(Y401/6951482)*100000</f>
        <v>629.5204389510036</v>
      </c>
      <c r="AS401" s="41">
        <f t="shared" ref="AS401:AS402" si="1776">(Z401/6951482)*100000</f>
        <v>24.469602309262974</v>
      </c>
      <c r="AT401" s="39">
        <f t="shared" ref="AT401:AT402" si="1777">(N401/6951482)*100000</f>
        <v>825.92460140154287</v>
      </c>
      <c r="AU401" s="41">
        <f t="shared" ref="AU401:AU402" si="1778">(O401/6951482)*100000</f>
        <v>1449.9641946853922</v>
      </c>
      <c r="AV401" s="36"/>
      <c r="AW401" s="61"/>
      <c r="AX401" s="61"/>
      <c r="BA401" s="51"/>
      <c r="BD401" s="51"/>
      <c r="BE401" s="50">
        <f t="shared" si="176"/>
        <v>44297</v>
      </c>
      <c r="BF401" s="36">
        <f t="shared" si="225"/>
        <v>371531</v>
      </c>
      <c r="BG401" s="36">
        <f t="shared" si="226"/>
        <v>14351</v>
      </c>
      <c r="BK401" s="51"/>
      <c r="BL401" s="51"/>
      <c r="BM401" s="51"/>
      <c r="BN401" s="51"/>
      <c r="BO401" s="51"/>
    </row>
    <row r="402" spans="1:67" x14ac:dyDescent="0.3">
      <c r="B402" s="3">
        <v>4</v>
      </c>
      <c r="C402" s="3">
        <v>12</v>
      </c>
      <c r="D402" s="3">
        <v>401</v>
      </c>
      <c r="E402" s="84">
        <f t="shared" ref="E402:E428" si="1779">E401+1</f>
        <v>44298</v>
      </c>
      <c r="F402" s="11">
        <v>2216</v>
      </c>
      <c r="G402" s="11">
        <v>1442</v>
      </c>
      <c r="H402" s="11">
        <v>288</v>
      </c>
      <c r="I402" s="11">
        <v>174</v>
      </c>
      <c r="J402" s="11">
        <f t="shared" si="230"/>
        <v>3658</v>
      </c>
      <c r="K402" s="3">
        <v>462</v>
      </c>
      <c r="L402" s="2">
        <f t="shared" si="1762"/>
        <v>462</v>
      </c>
      <c r="N402" s="2">
        <f t="shared" si="1763"/>
        <v>57066</v>
      </c>
      <c r="O402" s="11">
        <f t="shared" si="1764"/>
        <v>100323</v>
      </c>
      <c r="P402" s="2">
        <f t="shared" si="1765"/>
        <v>18994</v>
      </c>
      <c r="R402" s="2">
        <f t="shared" si="1766"/>
        <v>33.28426733957172</v>
      </c>
      <c r="S402" s="3">
        <f t="shared" si="1767"/>
        <v>18.932846904498472</v>
      </c>
      <c r="T402" s="3">
        <v>371993</v>
      </c>
      <c r="U402" s="3">
        <v>10382</v>
      </c>
      <c r="V402" s="3">
        <v>797</v>
      </c>
      <c r="W402" s="3">
        <f t="shared" si="130"/>
        <v>9585</v>
      </c>
      <c r="X402" s="3">
        <v>67</v>
      </c>
      <c r="Y402" s="2">
        <f t="shared" si="1768"/>
        <v>43240</v>
      </c>
      <c r="Z402" s="2">
        <f t="shared" si="1769"/>
        <v>1708</v>
      </c>
      <c r="AA402" s="19">
        <f t="shared" si="1770"/>
        <v>3.9500462534690106</v>
      </c>
      <c r="AB402" s="3">
        <v>14418</v>
      </c>
      <c r="AC402" s="3">
        <v>459</v>
      </c>
      <c r="AD402" s="2">
        <f t="shared" si="1771"/>
        <v>36897</v>
      </c>
      <c r="AE402" s="2">
        <f t="shared" si="1772"/>
        <v>38605</v>
      </c>
      <c r="AF402" s="2">
        <f t="shared" si="1773"/>
        <v>4.4242973708068902</v>
      </c>
      <c r="AG402" s="2">
        <f t="shared" si="1774"/>
        <v>1.1719109954738867</v>
      </c>
      <c r="AH402" s="3">
        <v>286258</v>
      </c>
      <c r="AI402" s="3">
        <f t="shared" si="180"/>
        <v>71317</v>
      </c>
      <c r="AJ402" s="3">
        <v>9</v>
      </c>
      <c r="AL402" s="3">
        <f t="shared" si="1129"/>
        <v>60935</v>
      </c>
      <c r="AM402" s="3">
        <f t="shared" si="1130"/>
        <v>3.875879384827134</v>
      </c>
      <c r="AN402" s="3">
        <f t="shared" si="1131"/>
        <v>14.55753887572388</v>
      </c>
      <c r="AO402" s="3">
        <f t="shared" si="1132"/>
        <v>7.6767482180697355</v>
      </c>
      <c r="AP402" s="3">
        <f t="shared" si="1133"/>
        <v>1.117545606236942</v>
      </c>
      <c r="AQ402" s="3">
        <f t="shared" si="1134"/>
        <v>13.439993269486939</v>
      </c>
      <c r="AR402" s="19">
        <f t="shared" si="1775"/>
        <v>622.02563424605</v>
      </c>
      <c r="AS402" s="22">
        <f t="shared" si="1776"/>
        <v>24.570300261152944</v>
      </c>
      <c r="AT402" s="19">
        <f t="shared" si="1777"/>
        <v>820.91847465044157</v>
      </c>
      <c r="AU402" s="22">
        <f t="shared" si="1778"/>
        <v>1443.1886610653671</v>
      </c>
      <c r="AV402" s="2"/>
      <c r="AW402" s="60"/>
      <c r="AX402" s="60"/>
      <c r="BE402" s="6">
        <f t="shared" si="176"/>
        <v>44298</v>
      </c>
      <c r="BF402" s="2">
        <f t="shared" si="225"/>
        <v>371993</v>
      </c>
      <c r="BG402" s="2">
        <f t="shared" si="226"/>
        <v>14418</v>
      </c>
    </row>
    <row r="403" spans="1:67" x14ac:dyDescent="0.3">
      <c r="B403" s="3">
        <v>4</v>
      </c>
      <c r="C403" s="3">
        <v>13</v>
      </c>
      <c r="D403" s="3">
        <v>402</v>
      </c>
      <c r="E403" s="84">
        <f t="shared" si="1779"/>
        <v>44299</v>
      </c>
      <c r="F403" s="11">
        <v>7472</v>
      </c>
      <c r="G403" s="11">
        <v>9930</v>
      </c>
      <c r="H403" s="11">
        <v>1842</v>
      </c>
      <c r="I403" s="11">
        <v>1280</v>
      </c>
      <c r="J403" s="11">
        <f t="shared" si="230"/>
        <v>17402</v>
      </c>
      <c r="K403" s="3">
        <v>3122</v>
      </c>
      <c r="L403" s="2">
        <f t="shared" ref="L403" si="1780">T403-T402</f>
        <v>3122</v>
      </c>
      <c r="N403" s="2">
        <f t="shared" ref="N403" si="1781">SUM(F397:F403)</f>
        <v>55555</v>
      </c>
      <c r="O403" s="11">
        <f t="shared" ref="O403" si="1782">SUM(J397:J403)</f>
        <v>98515</v>
      </c>
      <c r="P403" s="2">
        <f t="shared" ref="P403" si="1783">SUM(K397:K403)</f>
        <v>18256</v>
      </c>
      <c r="R403" s="2">
        <f t="shared" ref="R403" si="1784">(P403/N403)*100</f>
        <v>32.861128611286112</v>
      </c>
      <c r="S403" s="3">
        <f t="shared" ref="S403" si="1785">(P403/O403)*100</f>
        <v>18.53118814393747</v>
      </c>
      <c r="T403" s="3">
        <v>375115</v>
      </c>
      <c r="U403" s="3">
        <v>9970</v>
      </c>
      <c r="V403" s="3">
        <v>776</v>
      </c>
      <c r="W403" s="3">
        <f t="shared" si="130"/>
        <v>9194</v>
      </c>
      <c r="X403" s="3">
        <v>201</v>
      </c>
      <c r="Y403" s="2">
        <f t="shared" ref="Y403" si="1786">SUM(K390:K403)</f>
        <v>41865</v>
      </c>
      <c r="Z403" s="2">
        <f t="shared" ref="Z403" si="1787">SUM(X390:X403)</f>
        <v>1706</v>
      </c>
      <c r="AA403" s="19">
        <f t="shared" ref="AA403" si="1788">(Z403/Y403)*100</f>
        <v>4.0750029857876502</v>
      </c>
      <c r="AB403" s="3">
        <v>14619</v>
      </c>
      <c r="AC403" s="3">
        <v>3098</v>
      </c>
      <c r="AD403" s="2">
        <f t="shared" ref="AD403" si="1789">SUM(AC390:AC403)</f>
        <v>36883</v>
      </c>
      <c r="AE403" s="2">
        <f t="shared" ref="AE403" si="1790">AD403+Z403</f>
        <v>38589</v>
      </c>
      <c r="AF403" s="2">
        <f t="shared" ref="AF403" si="1791">(Z403/AE403)*100</f>
        <v>4.4209489750965298</v>
      </c>
      <c r="AG403" s="2">
        <f t="shared" ref="AG403" si="1792">Y403/AD403</f>
        <v>1.135075780169726</v>
      </c>
      <c r="AH403" s="3">
        <v>289356</v>
      </c>
      <c r="AI403" s="3">
        <f t="shared" si="180"/>
        <v>71140</v>
      </c>
      <c r="AJ403" s="3">
        <v>51</v>
      </c>
      <c r="AL403" s="3">
        <f t="shared" si="1129"/>
        <v>61170</v>
      </c>
      <c r="AM403" s="3">
        <f t="shared" si="1130"/>
        <v>3.8972048571771327</v>
      </c>
      <c r="AN403" s="3">
        <f t="shared" si="1131"/>
        <v>14.014619061006467</v>
      </c>
      <c r="AO403" s="3">
        <f t="shared" si="1132"/>
        <v>7.7833500501504522</v>
      </c>
      <c r="AP403" s="3">
        <f t="shared" si="1133"/>
        <v>1.0908068597132414</v>
      </c>
      <c r="AQ403" s="3">
        <f t="shared" si="1134"/>
        <v>12.923812201293225</v>
      </c>
      <c r="AR403" s="19">
        <f t="shared" ref="AR403" si="1793">(Y403/6951482)*100000</f>
        <v>602.24567941051998</v>
      </c>
      <c r="AS403" s="22">
        <f t="shared" ref="AS403" si="1794">(Z403/6951482)*100000</f>
        <v>24.541529417755811</v>
      </c>
      <c r="AT403" s="19">
        <f t="shared" ref="AT403" si="1795">(N403/6951482)*100000</f>
        <v>799.18210246390629</v>
      </c>
      <c r="AU403" s="22">
        <f t="shared" ref="AU403" si="1796">(O403/6951482)*100000</f>
        <v>1417.1798186343574</v>
      </c>
      <c r="AV403" s="2"/>
      <c r="AW403" s="60"/>
      <c r="AX403" s="60"/>
      <c r="BE403" s="6">
        <f t="shared" si="176"/>
        <v>44299</v>
      </c>
      <c r="BF403" s="2">
        <f t="shared" si="225"/>
        <v>375115</v>
      </c>
      <c r="BG403" s="2">
        <f t="shared" si="226"/>
        <v>14619</v>
      </c>
    </row>
    <row r="404" spans="1:67" x14ac:dyDescent="0.3">
      <c r="B404" s="3">
        <v>4</v>
      </c>
      <c r="C404" s="3">
        <v>14</v>
      </c>
      <c r="D404" s="3">
        <v>403</v>
      </c>
      <c r="E404" s="84">
        <f t="shared" si="1779"/>
        <v>44300</v>
      </c>
      <c r="F404" s="11">
        <v>9268</v>
      </c>
      <c r="G404" s="11">
        <v>6974</v>
      </c>
      <c r="H404" s="11">
        <v>1100</v>
      </c>
      <c r="I404" s="11">
        <v>1844</v>
      </c>
      <c r="J404" s="11">
        <f t="shared" si="230"/>
        <v>16242</v>
      </c>
      <c r="K404" s="3">
        <v>2944</v>
      </c>
      <c r="L404" s="2">
        <f t="shared" ref="L404" si="1797">T404-T403</f>
        <v>2944</v>
      </c>
      <c r="N404" s="2">
        <f t="shared" ref="N404" si="1798">SUM(F398:F404)</f>
        <v>54344</v>
      </c>
      <c r="O404" s="11">
        <f t="shared" ref="O404" si="1799">SUM(J398:J404)</f>
        <v>97181</v>
      </c>
      <c r="P404" s="2">
        <f t="shared" ref="P404" si="1800">SUM(K398:K404)</f>
        <v>17196</v>
      </c>
      <c r="R404" s="2">
        <f t="shared" ref="R404" si="1801">(P404/N404)*100</f>
        <v>31.642867657883116</v>
      </c>
      <c r="S404" s="3">
        <f t="shared" ref="S404" si="1802">(P404/O404)*100</f>
        <v>17.694816888074829</v>
      </c>
      <c r="T404" s="3">
        <v>378059</v>
      </c>
      <c r="U404" s="3">
        <v>9799</v>
      </c>
      <c r="V404" s="3">
        <v>799</v>
      </c>
      <c r="W404" s="3">
        <f t="shared" si="130"/>
        <v>9000</v>
      </c>
      <c r="X404" s="3">
        <v>127</v>
      </c>
      <c r="Y404" s="2">
        <f t="shared" ref="Y404" si="1803">SUM(K391:K404)</f>
        <v>39633</v>
      </c>
      <c r="Z404" s="2">
        <f t="shared" ref="Z404" si="1804">SUM(X391:X404)</f>
        <v>1678</v>
      </c>
      <c r="AA404" s="19">
        <f t="shared" ref="AA404" si="1805">(Z404/Y404)*100</f>
        <v>4.2338455327631017</v>
      </c>
      <c r="AB404" s="3">
        <v>14746</v>
      </c>
      <c r="AC404" s="3">
        <v>3995</v>
      </c>
      <c r="AD404" s="2">
        <f t="shared" ref="AD404" si="1806">SUM(AC391:AC404)</f>
        <v>37659</v>
      </c>
      <c r="AE404" s="2">
        <f t="shared" ref="AE404" si="1807">AD404+Z404</f>
        <v>39337</v>
      </c>
      <c r="AF404" s="2">
        <f t="shared" ref="AF404" si="1808">(Z404/AE404)*100</f>
        <v>4.2657040445382215</v>
      </c>
      <c r="AG404" s="2">
        <f t="shared" ref="AG404" si="1809">Y404/AD404</f>
        <v>1.0524177487453199</v>
      </c>
      <c r="AH404" s="3">
        <v>293351</v>
      </c>
      <c r="AI404" s="3">
        <f t="shared" si="180"/>
        <v>69962</v>
      </c>
      <c r="AJ404" s="3">
        <v>82</v>
      </c>
      <c r="AL404" s="3">
        <f t="shared" si="1129"/>
        <v>60163</v>
      </c>
      <c r="AM404" s="3">
        <f t="shared" si="1130"/>
        <v>3.9004494007549089</v>
      </c>
      <c r="AN404" s="3">
        <f t="shared" si="1131"/>
        <v>14.006174780595179</v>
      </c>
      <c r="AO404" s="3">
        <f t="shared" si="1132"/>
        <v>8.1538932544137168</v>
      </c>
      <c r="AP404" s="3">
        <f t="shared" si="1133"/>
        <v>1.1420485406363454</v>
      </c>
      <c r="AQ404" s="3">
        <f t="shared" si="1134"/>
        <v>12.864126239958834</v>
      </c>
      <c r="AR404" s="19">
        <f t="shared" ref="AR404" si="1810">(Y404/6951482)*100000</f>
        <v>570.13741817931771</v>
      </c>
      <c r="AS404" s="22">
        <f t="shared" ref="AS404" si="1811">(Z404/6951482)*100000</f>
        <v>24.138737610195925</v>
      </c>
      <c r="AT404" s="19">
        <f t="shared" ref="AT404" si="1812">(N404/6951482)*100000</f>
        <v>781.76135678694118</v>
      </c>
      <c r="AU404" s="22">
        <f t="shared" ref="AU404" si="1813">(O404/6951482)*100000</f>
        <v>1397.9896660884685</v>
      </c>
      <c r="AV404" s="2"/>
      <c r="AW404" s="60"/>
      <c r="AX404" s="60"/>
      <c r="BE404" s="6">
        <f t="shared" si="176"/>
        <v>44300</v>
      </c>
      <c r="BF404" s="2">
        <f t="shared" si="225"/>
        <v>378059</v>
      </c>
      <c r="BG404" s="2">
        <f t="shared" si="226"/>
        <v>14746</v>
      </c>
    </row>
    <row r="405" spans="1:67" x14ac:dyDescent="0.3">
      <c r="B405" s="3">
        <v>4</v>
      </c>
      <c r="C405" s="3">
        <v>15</v>
      </c>
      <c r="D405" s="3">
        <v>404</v>
      </c>
      <c r="E405" s="84">
        <f t="shared" si="1779"/>
        <v>44301</v>
      </c>
      <c r="F405" s="11">
        <v>8072</v>
      </c>
      <c r="G405" s="11">
        <v>7225</v>
      </c>
      <c r="H405" s="11">
        <v>1024</v>
      </c>
      <c r="I405" s="11">
        <v>1493</v>
      </c>
      <c r="J405" s="11">
        <f t="shared" si="230"/>
        <v>15297</v>
      </c>
      <c r="K405" s="3">
        <v>2517</v>
      </c>
      <c r="L405" s="2">
        <f t="shared" ref="L405" si="1814">T405-T404</f>
        <v>2517</v>
      </c>
      <c r="N405" s="2">
        <f t="shared" ref="N405" si="1815">SUM(F399:F405)</f>
        <v>52849</v>
      </c>
      <c r="O405" s="11">
        <f t="shared" ref="O405" si="1816">SUM(J399:J405)</f>
        <v>94765</v>
      </c>
      <c r="P405" s="2">
        <f t="shared" ref="P405" si="1817">SUM(K399:K405)</f>
        <v>16157</v>
      </c>
      <c r="R405" s="2">
        <f t="shared" ref="R405" si="1818">(P405/N405)*100</f>
        <v>30.572007038922212</v>
      </c>
      <c r="S405" s="3">
        <f t="shared" ref="S405" si="1819">(P405/O405)*100</f>
        <v>17.049543607872106</v>
      </c>
      <c r="T405" s="3">
        <v>380576</v>
      </c>
      <c r="U405" s="3">
        <v>9685</v>
      </c>
      <c r="V405" s="3">
        <v>807</v>
      </c>
      <c r="W405" s="3">
        <f t="shared" si="130"/>
        <v>8878</v>
      </c>
      <c r="X405" s="3">
        <v>125</v>
      </c>
      <c r="Y405" s="2">
        <f t="shared" ref="Y405" si="1820">SUM(K392:K405)</f>
        <v>37943</v>
      </c>
      <c r="Z405" s="2">
        <f t="shared" ref="Z405" si="1821">SUM(X392:X405)</f>
        <v>1674</v>
      </c>
      <c r="AA405" s="19">
        <f t="shared" ref="AA405" si="1822">(Z405/Y405)*100</f>
        <v>4.4118809793637821</v>
      </c>
      <c r="AB405" s="3">
        <v>14871</v>
      </c>
      <c r="AC405" s="3">
        <v>3647</v>
      </c>
      <c r="AD405" s="2">
        <f t="shared" ref="AD405" si="1823">SUM(AC392:AC405)</f>
        <v>37437</v>
      </c>
      <c r="AE405" s="2">
        <f t="shared" ref="AE405" si="1824">AD405+Z405</f>
        <v>39111</v>
      </c>
      <c r="AF405" s="2">
        <f t="shared" ref="AF405" si="1825">(Z405/AE405)*100</f>
        <v>4.2801257958119194</v>
      </c>
      <c r="AG405" s="2">
        <f t="shared" ref="AG405" si="1826">Y405/AD405</f>
        <v>1.0135160402810055</v>
      </c>
      <c r="AH405" s="3">
        <v>296998</v>
      </c>
      <c r="AI405" s="3">
        <f t="shared" si="180"/>
        <v>68707</v>
      </c>
      <c r="AJ405" s="3">
        <v>59</v>
      </c>
      <c r="AL405" s="3">
        <f t="shared" si="1129"/>
        <v>59022</v>
      </c>
      <c r="AM405" s="3">
        <f t="shared" si="1130"/>
        <v>3.9074981081308331</v>
      </c>
      <c r="AN405" s="3">
        <f t="shared" si="1131"/>
        <v>14.096089190329952</v>
      </c>
      <c r="AO405" s="3">
        <f t="shared" si="1132"/>
        <v>8.3324728962312857</v>
      </c>
      <c r="AP405" s="3">
        <f t="shared" si="1133"/>
        <v>1.1745528112128314</v>
      </c>
      <c r="AQ405" s="3">
        <f t="shared" si="1134"/>
        <v>12.921536379117121</v>
      </c>
      <c r="AR405" s="19">
        <f t="shared" ref="AR405" si="1827">(Y405/6951482)*100000</f>
        <v>545.82605550873893</v>
      </c>
      <c r="AS405" s="22">
        <f t="shared" ref="AS405" si="1828">(Z405/6951482)*100000</f>
        <v>24.081195923401658</v>
      </c>
      <c r="AT405" s="19">
        <f t="shared" ref="AT405" si="1829">(N405/6951482)*100000</f>
        <v>760.25515134758314</v>
      </c>
      <c r="AU405" s="22">
        <f t="shared" ref="AU405" si="1830">(O405/6951482)*100000</f>
        <v>1363.2344872647302</v>
      </c>
      <c r="AV405" s="2"/>
      <c r="AW405" s="60"/>
      <c r="AX405" s="60"/>
      <c r="BE405" s="6">
        <f t="shared" si="176"/>
        <v>44301</v>
      </c>
      <c r="BF405" s="2">
        <f t="shared" si="225"/>
        <v>380576</v>
      </c>
      <c r="BG405" s="2">
        <f t="shared" si="226"/>
        <v>14871</v>
      </c>
    </row>
    <row r="406" spans="1:67" x14ac:dyDescent="0.3">
      <c r="B406" s="3">
        <v>4</v>
      </c>
      <c r="C406" s="3">
        <v>16</v>
      </c>
      <c r="D406" s="3">
        <v>405</v>
      </c>
      <c r="E406" s="84">
        <f t="shared" si="1779"/>
        <v>44302</v>
      </c>
      <c r="F406" s="11">
        <v>8372</v>
      </c>
      <c r="G406" s="11">
        <v>6375</v>
      </c>
      <c r="H406" s="11">
        <v>898</v>
      </c>
      <c r="I406" s="11">
        <v>1287</v>
      </c>
      <c r="J406" s="11">
        <f t="shared" si="230"/>
        <v>14747</v>
      </c>
      <c r="K406" s="3">
        <v>2185</v>
      </c>
      <c r="L406" s="2">
        <f t="shared" ref="L406" si="1831">T406-T405</f>
        <v>2185</v>
      </c>
      <c r="N406" s="2">
        <f t="shared" ref="N406" si="1832">SUM(F400:F406)</f>
        <v>52055</v>
      </c>
      <c r="O406" s="11">
        <f t="shared" ref="O406" si="1833">SUM(J400:J406)</f>
        <v>93429</v>
      </c>
      <c r="P406" s="2">
        <f t="shared" ref="P406" si="1834">SUM(K400:K406)</f>
        <v>15385</v>
      </c>
      <c r="R406" s="2">
        <f t="shared" ref="R406" si="1835">(P406/N406)*100</f>
        <v>29.55527807127077</v>
      </c>
      <c r="S406" s="3">
        <f t="shared" ref="S406" si="1836">(P406/O406)*100</f>
        <v>16.467049845337101</v>
      </c>
      <c r="T406" s="3">
        <v>382761</v>
      </c>
      <c r="U406" s="3">
        <v>9523</v>
      </c>
      <c r="V406" s="3">
        <v>811</v>
      </c>
      <c r="W406" s="3">
        <f t="shared" si="130"/>
        <v>8712</v>
      </c>
      <c r="X406" s="3">
        <v>108</v>
      </c>
      <c r="Y406" s="2">
        <f t="shared" ref="Y406" si="1837">SUM(K393:K406)</f>
        <v>36434</v>
      </c>
      <c r="Z406" s="2">
        <f t="shared" ref="Z406" si="1838">SUM(X393:X406)</f>
        <v>1666</v>
      </c>
      <c r="AA406" s="19">
        <f t="shared" ref="AA406" si="1839">(Z406/Y406)*100</f>
        <v>4.5726519185376295</v>
      </c>
      <c r="AB406" s="3">
        <v>14979</v>
      </c>
      <c r="AC406" s="3">
        <v>3393</v>
      </c>
      <c r="AD406" s="2">
        <f t="shared" ref="AD406" si="1840">SUM(AC393:AC406)</f>
        <v>38296</v>
      </c>
      <c r="AE406" s="2">
        <f t="shared" ref="AE406" si="1841">AD406+Z406</f>
        <v>39962</v>
      </c>
      <c r="AF406" s="2">
        <f t="shared" ref="AF406" si="1842">(Z406/AE406)*100</f>
        <v>4.1689605124868629</v>
      </c>
      <c r="AG406" s="2">
        <f t="shared" ref="AG406" si="1843">Y406/AD406</f>
        <v>0.95137873407144347</v>
      </c>
      <c r="AH406" s="3">
        <v>300391</v>
      </c>
      <c r="AI406" s="3">
        <f t="shared" si="180"/>
        <v>67391</v>
      </c>
      <c r="AJ406" s="3">
        <v>62</v>
      </c>
      <c r="AL406" s="3">
        <f t="shared" si="1129"/>
        <v>57868</v>
      </c>
      <c r="AM406" s="3">
        <f t="shared" si="1130"/>
        <v>3.9134081058415044</v>
      </c>
      <c r="AN406" s="3">
        <f t="shared" si="1131"/>
        <v>14.13096704307697</v>
      </c>
      <c r="AO406" s="3">
        <f t="shared" si="1132"/>
        <v>8.5162238790297184</v>
      </c>
      <c r="AP406" s="3">
        <f t="shared" si="1133"/>
        <v>1.2034247896603405</v>
      </c>
      <c r="AQ406" s="3">
        <f t="shared" si="1134"/>
        <v>12.927542253416629</v>
      </c>
      <c r="AR406" s="19">
        <f t="shared" ref="AR406" si="1844">(Y406/6951482)*100000</f>
        <v>524.11845416560095</v>
      </c>
      <c r="AS406" s="22">
        <f t="shared" ref="AS406" si="1845">(Z406/6951482)*100000</f>
        <v>23.966112549813118</v>
      </c>
      <c r="AT406" s="19">
        <f t="shared" ref="AT406" si="1846">(N406/6951482)*100000</f>
        <v>748.83312651892072</v>
      </c>
      <c r="AU406" s="22">
        <f t="shared" ref="AU406" si="1847">(O406/6951482)*100000</f>
        <v>1344.0155638754441</v>
      </c>
      <c r="AV406" s="2"/>
      <c r="AW406" s="60"/>
      <c r="AX406" s="60"/>
      <c r="BE406" s="6">
        <f t="shared" si="176"/>
        <v>44302</v>
      </c>
      <c r="BF406" s="2">
        <f t="shared" si="225"/>
        <v>382761</v>
      </c>
      <c r="BG406" s="2">
        <f t="shared" si="226"/>
        <v>14979</v>
      </c>
    </row>
    <row r="407" spans="1:67" x14ac:dyDescent="0.3">
      <c r="B407" s="3">
        <v>4</v>
      </c>
      <c r="C407" s="3">
        <v>17</v>
      </c>
      <c r="D407" s="3">
        <v>406</v>
      </c>
      <c r="E407" s="84">
        <f t="shared" si="1779"/>
        <v>44303</v>
      </c>
      <c r="F407" s="11">
        <v>8983</v>
      </c>
      <c r="G407" s="11">
        <v>6655</v>
      </c>
      <c r="H407" s="11">
        <v>963</v>
      </c>
      <c r="I407" s="11">
        <v>1163</v>
      </c>
      <c r="J407" s="11">
        <f t="shared" si="230"/>
        <v>15638</v>
      </c>
      <c r="K407" s="3">
        <v>2126</v>
      </c>
      <c r="L407" s="2">
        <f t="shared" ref="L407" si="1848">T407-T406</f>
        <v>2126</v>
      </c>
      <c r="N407" s="2">
        <f t="shared" ref="N407" si="1849">SUM(F401:F407)</f>
        <v>51146</v>
      </c>
      <c r="O407" s="11">
        <f t="shared" ref="O407" si="1850">SUM(J401:J407)</f>
        <v>92102</v>
      </c>
      <c r="P407" s="2">
        <f t="shared" ref="P407" si="1851">SUM(K401:K407)</f>
        <v>14708</v>
      </c>
      <c r="R407" s="2">
        <f t="shared" ref="R407" si="1852">(P407/N407)*100</f>
        <v>28.756892034567709</v>
      </c>
      <c r="S407" s="3">
        <f t="shared" ref="S407" si="1853">(P407/O407)*100</f>
        <v>15.969251482052508</v>
      </c>
      <c r="T407" s="3">
        <v>384887</v>
      </c>
      <c r="U407" s="3">
        <v>9195</v>
      </c>
      <c r="V407" s="3">
        <v>801</v>
      </c>
      <c r="W407" s="3">
        <f t="shared" si="130"/>
        <v>8394</v>
      </c>
      <c r="X407" s="3">
        <v>121</v>
      </c>
      <c r="Y407" s="2">
        <f t="shared" ref="Y407" si="1854">SUM(K394:K407)</f>
        <v>34547</v>
      </c>
      <c r="Z407" s="2">
        <f t="shared" ref="Z407" si="1855">SUM(X394:X407)</f>
        <v>1662</v>
      </c>
      <c r="AA407" s="19">
        <f t="shared" ref="AA407" si="1856">(Z407/Y407)*100</f>
        <v>4.8108374099053464</v>
      </c>
      <c r="AB407" s="3">
        <v>15100</v>
      </c>
      <c r="AC407" s="3">
        <v>3642</v>
      </c>
      <c r="AD407" s="2">
        <f t="shared" ref="AD407" si="1857">SUM(AC394:AC407)</f>
        <v>37942</v>
      </c>
      <c r="AE407" s="2">
        <f t="shared" ref="AE407" si="1858">AD407+Z407</f>
        <v>39604</v>
      </c>
      <c r="AF407" s="2">
        <f t="shared" ref="AF407" si="1859">(Z407/AE407)*100</f>
        <v>4.196545803454196</v>
      </c>
      <c r="AG407" s="2">
        <f t="shared" ref="AG407" si="1860">Y407/AD407</f>
        <v>0.91052132201781666</v>
      </c>
      <c r="AH407" s="3">
        <v>304033</v>
      </c>
      <c r="AI407" s="3">
        <f t="shared" si="180"/>
        <v>65754</v>
      </c>
      <c r="AJ407" s="3">
        <v>37</v>
      </c>
      <c r="AL407" s="3">
        <f t="shared" si="1129"/>
        <v>56559</v>
      </c>
      <c r="AM407" s="3">
        <f t="shared" si="1130"/>
        <v>3.9232294153868539</v>
      </c>
      <c r="AN407" s="3">
        <f t="shared" si="1131"/>
        <v>13.983940140523771</v>
      </c>
      <c r="AO407" s="3">
        <f t="shared" si="1132"/>
        <v>8.7112561174551395</v>
      </c>
      <c r="AP407" s="3">
        <f t="shared" si="1133"/>
        <v>1.2181768409526417</v>
      </c>
      <c r="AQ407" s="3">
        <f t="shared" si="1134"/>
        <v>12.765763299571129</v>
      </c>
      <c r="AR407" s="19">
        <f t="shared" ref="AR407" si="1861">(Y407/6951482)*100000</f>
        <v>496.97316342040443</v>
      </c>
      <c r="AS407" s="22">
        <f t="shared" ref="AS407" si="1862">(Z407/6951482)*100000</f>
        <v>23.908570863018852</v>
      </c>
      <c r="AT407" s="19">
        <f t="shared" ref="AT407" si="1863">(N407/6951482)*100000</f>
        <v>735.75677819492307</v>
      </c>
      <c r="AU407" s="22">
        <f t="shared" ref="AU407" si="1864">(O407/6951482)*100000</f>
        <v>1324.9261092814452</v>
      </c>
      <c r="AV407" s="2"/>
      <c r="AW407" s="60"/>
      <c r="AX407" s="60"/>
      <c r="BE407" s="6">
        <f t="shared" si="176"/>
        <v>44303</v>
      </c>
      <c r="BF407" s="2">
        <f t="shared" si="225"/>
        <v>384887</v>
      </c>
      <c r="BG407" s="2">
        <f t="shared" si="226"/>
        <v>15100</v>
      </c>
    </row>
    <row r="408" spans="1:67" s="46" customFormat="1" x14ac:dyDescent="0.3">
      <c r="A408" s="98" t="s">
        <v>44</v>
      </c>
      <c r="B408" s="46">
        <v>4</v>
      </c>
      <c r="C408" s="46">
        <v>18</v>
      </c>
      <c r="D408" s="46">
        <v>407</v>
      </c>
      <c r="E408" s="83">
        <f t="shared" si="1779"/>
        <v>44304</v>
      </c>
      <c r="F408" s="51">
        <v>5682</v>
      </c>
      <c r="G408" s="51">
        <v>2140</v>
      </c>
      <c r="H408" s="51">
        <v>380</v>
      </c>
      <c r="I408" s="51">
        <v>696</v>
      </c>
      <c r="J408" s="51">
        <f t="shared" si="230"/>
        <v>7822</v>
      </c>
      <c r="K408" s="46">
        <v>1076</v>
      </c>
      <c r="L408" s="36">
        <f t="shared" ref="L408:L409" si="1865">T408-T407</f>
        <v>1076</v>
      </c>
      <c r="M408" s="46">
        <v>14432</v>
      </c>
      <c r="N408" s="36">
        <f t="shared" ref="N408:N409" si="1866">SUM(F402:F408)</f>
        <v>50065</v>
      </c>
      <c r="O408" s="51">
        <f t="shared" ref="O408:O409" si="1867">SUM(J402:J408)</f>
        <v>90806</v>
      </c>
      <c r="P408" s="36">
        <f t="shared" ref="P408:P409" si="1868">SUM(K402:K408)</f>
        <v>14432</v>
      </c>
      <c r="Q408" s="46">
        <v>787</v>
      </c>
      <c r="R408" s="36">
        <f t="shared" ref="R408:R409" si="1869">(P408/N408)*100</f>
        <v>28.826525516828124</v>
      </c>
      <c r="S408" s="46">
        <f t="shared" ref="S408:S409" si="1870">(P408/O408)*100</f>
        <v>15.893222914785365</v>
      </c>
      <c r="T408" s="46">
        <v>385963</v>
      </c>
      <c r="U408" s="46">
        <v>9204</v>
      </c>
      <c r="V408" s="46">
        <v>797</v>
      </c>
      <c r="W408" s="46">
        <f t="shared" si="130"/>
        <v>8407</v>
      </c>
      <c r="X408" s="46">
        <v>38</v>
      </c>
      <c r="Y408" s="36">
        <f t="shared" ref="Y408:Y409" si="1871">SUM(K395:K408)</f>
        <v>33704</v>
      </c>
      <c r="Z408" s="36">
        <f t="shared" ref="Z408:Z409" si="1872">SUM(X395:X408)</f>
        <v>1631</v>
      </c>
      <c r="AA408" s="39">
        <f t="shared" ref="AA408:AA409" si="1873">(Z408/Y408)*100</f>
        <v>4.8391882269166864</v>
      </c>
      <c r="AB408" s="46">
        <v>15138</v>
      </c>
      <c r="AC408" s="46">
        <v>1204</v>
      </c>
      <c r="AD408" s="36">
        <f t="shared" ref="AD408:AD409" si="1874">SUM(AC395:AC408)</f>
        <v>35662</v>
      </c>
      <c r="AE408" s="36">
        <f t="shared" ref="AE408:AE409" si="1875">AD408+Z408</f>
        <v>37293</v>
      </c>
      <c r="AF408" s="36">
        <f t="shared" ref="AF408:AF409" si="1876">(Z408/AE408)*100</f>
        <v>4.3734749148633787</v>
      </c>
      <c r="AG408" s="36">
        <f t="shared" ref="AG408:AG409" si="1877">Y408/AD408</f>
        <v>0.94509561998766189</v>
      </c>
      <c r="AH408" s="46">
        <v>305237</v>
      </c>
      <c r="AI408" s="46">
        <f t="shared" si="180"/>
        <v>65588</v>
      </c>
      <c r="AJ408" s="46">
        <v>18</v>
      </c>
      <c r="AL408" s="46">
        <f t="shared" si="1129"/>
        <v>56384</v>
      </c>
      <c r="AM408" s="46">
        <f t="shared" si="1130"/>
        <v>3.9221376142272701</v>
      </c>
      <c r="AN408" s="46">
        <f t="shared" si="1131"/>
        <v>14.033054827102518</v>
      </c>
      <c r="AO408" s="46">
        <f t="shared" si="1132"/>
        <v>8.6592785745328129</v>
      </c>
      <c r="AP408" s="46">
        <f t="shared" si="1133"/>
        <v>1.2151613099957308</v>
      </c>
      <c r="AQ408" s="46">
        <f t="shared" si="1134"/>
        <v>12.817893517106787</v>
      </c>
      <c r="AR408" s="39">
        <f t="shared" ref="AR408:AR409" si="1878">(Y408/6951482)*100000</f>
        <v>484.84625292851223</v>
      </c>
      <c r="AS408" s="41">
        <f t="shared" ref="AS408:AS409" si="1879">(Z408/6951482)*100000</f>
        <v>23.462622790363262</v>
      </c>
      <c r="AT408" s="39">
        <f t="shared" ref="AT408:AT409" si="1880">(N408/6951482)*100000</f>
        <v>720.20613733877178</v>
      </c>
      <c r="AU408" s="41">
        <f t="shared" ref="AU408:AU409" si="1881">(O408/6951482)*100000</f>
        <v>1306.2826027601022</v>
      </c>
      <c r="AV408" s="36"/>
      <c r="AW408" s="61"/>
      <c r="AX408" s="61"/>
      <c r="BA408" s="51"/>
      <c r="BD408" s="51"/>
      <c r="BE408" s="50">
        <f t="shared" si="176"/>
        <v>44304</v>
      </c>
      <c r="BF408" s="36">
        <f t="shared" si="225"/>
        <v>385963</v>
      </c>
      <c r="BG408" s="36">
        <f t="shared" si="226"/>
        <v>15138</v>
      </c>
      <c r="BK408" s="51"/>
      <c r="BL408" s="51"/>
      <c r="BM408" s="51"/>
      <c r="BN408" s="51"/>
      <c r="BO408" s="51"/>
    </row>
    <row r="409" spans="1:67" x14ac:dyDescent="0.3">
      <c r="B409" s="3">
        <v>4</v>
      </c>
      <c r="C409" s="3">
        <v>19</v>
      </c>
      <c r="D409" s="3">
        <v>408</v>
      </c>
      <c r="E409" s="84">
        <f t="shared" si="1779"/>
        <v>44305</v>
      </c>
      <c r="F409" s="11">
        <v>2654</v>
      </c>
      <c r="G409" s="11">
        <v>1990</v>
      </c>
      <c r="H409" s="11">
        <v>288</v>
      </c>
      <c r="I409" s="11">
        <v>130</v>
      </c>
      <c r="J409" s="11">
        <f t="shared" si="230"/>
        <v>4644</v>
      </c>
      <c r="K409" s="3">
        <v>418</v>
      </c>
      <c r="L409" s="2">
        <f t="shared" si="1865"/>
        <v>418</v>
      </c>
      <c r="N409" s="2">
        <f t="shared" si="1866"/>
        <v>50503</v>
      </c>
      <c r="O409" s="11">
        <f t="shared" si="1867"/>
        <v>91792</v>
      </c>
      <c r="P409" s="2">
        <f t="shared" si="1868"/>
        <v>14388</v>
      </c>
      <c r="R409" s="2">
        <f t="shared" si="1869"/>
        <v>28.489396669504778</v>
      </c>
      <c r="S409" s="3">
        <f t="shared" si="1870"/>
        <v>15.674568589855326</v>
      </c>
      <c r="T409" s="3">
        <v>386381</v>
      </c>
      <c r="U409" s="3">
        <v>9229</v>
      </c>
      <c r="V409" s="3">
        <v>783</v>
      </c>
      <c r="W409" s="3">
        <f t="shared" si="130"/>
        <v>8446</v>
      </c>
      <c r="X409" s="3">
        <v>57</v>
      </c>
      <c r="Y409" s="2">
        <f t="shared" si="1871"/>
        <v>33382</v>
      </c>
      <c r="Z409" s="2">
        <f t="shared" si="1872"/>
        <v>1606</v>
      </c>
      <c r="AA409" s="19">
        <f t="shared" si="1873"/>
        <v>4.8109759750763885</v>
      </c>
      <c r="AB409" s="3">
        <v>15195</v>
      </c>
      <c r="AC409" s="3">
        <v>1441</v>
      </c>
      <c r="AD409" s="2">
        <f t="shared" si="1874"/>
        <v>36245</v>
      </c>
      <c r="AE409" s="2">
        <f t="shared" si="1875"/>
        <v>37851</v>
      </c>
      <c r="AF409" s="2">
        <f t="shared" si="1876"/>
        <v>4.2429526300494045</v>
      </c>
      <c r="AG409" s="2">
        <f t="shared" si="1877"/>
        <v>0.92100979445440756</v>
      </c>
      <c r="AH409" s="3">
        <v>306678</v>
      </c>
      <c r="AI409" s="3">
        <f t="shared" si="180"/>
        <v>64508</v>
      </c>
      <c r="AJ409" s="3">
        <v>3</v>
      </c>
      <c r="AL409" s="3">
        <f t="shared" si="1129"/>
        <v>55279</v>
      </c>
      <c r="AM409" s="3">
        <f t="shared" si="1130"/>
        <v>3.9326467916383048</v>
      </c>
      <c r="AN409" s="3">
        <f t="shared" si="1131"/>
        <v>14.306752650834003</v>
      </c>
      <c r="AO409" s="3">
        <f t="shared" si="1132"/>
        <v>8.4841261241738</v>
      </c>
      <c r="AP409" s="3">
        <f t="shared" si="1133"/>
        <v>1.2138029391703355</v>
      </c>
      <c r="AQ409" s="3">
        <f t="shared" si="1134"/>
        <v>13.092949711663671</v>
      </c>
      <c r="AR409" s="19">
        <f t="shared" si="1878"/>
        <v>480.21414714157356</v>
      </c>
      <c r="AS409" s="22">
        <f t="shared" si="1879"/>
        <v>23.10298724789908</v>
      </c>
      <c r="AT409" s="19">
        <f t="shared" si="1880"/>
        <v>726.50695204274427</v>
      </c>
      <c r="AU409" s="22">
        <f t="shared" si="1881"/>
        <v>1320.4666285548894</v>
      </c>
      <c r="AV409" s="2"/>
      <c r="AW409" s="60"/>
      <c r="AX409" s="60"/>
      <c r="BE409" s="6">
        <f t="shared" si="176"/>
        <v>44305</v>
      </c>
      <c r="BF409" s="2">
        <f t="shared" si="225"/>
        <v>386381</v>
      </c>
      <c r="BG409" s="2">
        <f t="shared" si="226"/>
        <v>15195</v>
      </c>
    </row>
    <row r="410" spans="1:67" x14ac:dyDescent="0.3">
      <c r="B410" s="3">
        <v>4</v>
      </c>
      <c r="C410" s="3">
        <v>20</v>
      </c>
      <c r="D410" s="3">
        <v>409</v>
      </c>
      <c r="E410" s="84">
        <f t="shared" si="1779"/>
        <v>44306</v>
      </c>
      <c r="F410" s="11">
        <v>7345</v>
      </c>
      <c r="G410" s="11">
        <v>8607</v>
      </c>
      <c r="H410" s="11">
        <v>1351</v>
      </c>
      <c r="I410" s="11">
        <v>1083</v>
      </c>
      <c r="J410" s="11">
        <f t="shared" si="230"/>
        <v>15952</v>
      </c>
      <c r="K410" s="3">
        <v>2434</v>
      </c>
      <c r="L410" s="2">
        <f t="shared" ref="L410" si="1882">T410-T409</f>
        <v>2434</v>
      </c>
      <c r="N410" s="2">
        <f t="shared" ref="N410" si="1883">SUM(F404:F410)</f>
        <v>50376</v>
      </c>
      <c r="O410" s="11">
        <f t="shared" ref="O410" si="1884">SUM(J404:J410)</f>
        <v>90342</v>
      </c>
      <c r="P410" s="2">
        <f t="shared" ref="P410" si="1885">SUM(K404:K410)</f>
        <v>13700</v>
      </c>
      <c r="R410" s="2">
        <f t="shared" ref="R410" si="1886">(P410/N410)*100</f>
        <v>27.195489915832937</v>
      </c>
      <c r="S410" s="3">
        <f t="shared" ref="S410" si="1887">(P410/O410)*100</f>
        <v>15.164596754554912</v>
      </c>
      <c r="T410" s="3">
        <v>388815</v>
      </c>
      <c r="U410" s="3">
        <v>8834</v>
      </c>
      <c r="V410" s="3">
        <v>780</v>
      </c>
      <c r="W410" s="3">
        <f t="shared" si="130"/>
        <v>8054</v>
      </c>
      <c r="X410" s="3">
        <v>217</v>
      </c>
      <c r="Y410" s="2">
        <f t="shared" ref="Y410" si="1888">SUM(K397:K410)</f>
        <v>31956</v>
      </c>
      <c r="Z410" s="2">
        <f t="shared" ref="Z410" si="1889">SUM(X397:X410)</f>
        <v>1626</v>
      </c>
      <c r="AA410" s="19">
        <f t="shared" ref="AA410" si="1890">(Z410/Y410)*100</f>
        <v>5.0882463387157344</v>
      </c>
      <c r="AB410" s="3">
        <v>15412</v>
      </c>
      <c r="AC410" s="3">
        <v>4244</v>
      </c>
      <c r="AD410" s="2">
        <f t="shared" ref="AD410" si="1891">SUM(AC397:AC410)</f>
        <v>37493</v>
      </c>
      <c r="AE410" s="2">
        <f t="shared" ref="AE410" si="1892">AD410+Z410</f>
        <v>39119</v>
      </c>
      <c r="AF410" s="2">
        <f t="shared" ref="AF410" si="1893">(Z410/AE410)*100</f>
        <v>4.1565479690176126</v>
      </c>
      <c r="AG410" s="2">
        <f t="shared" ref="AG410" si="1894">Y410/AD410</f>
        <v>0.8523190995652522</v>
      </c>
      <c r="AH410" s="3">
        <v>310922</v>
      </c>
      <c r="AI410" s="3">
        <f t="shared" si="180"/>
        <v>62481</v>
      </c>
      <c r="AJ410" s="3">
        <v>35</v>
      </c>
      <c r="AL410" s="3">
        <f t="shared" si="1129"/>
        <v>53647</v>
      </c>
      <c r="AM410" s="3">
        <f t="shared" si="1130"/>
        <v>3.9638388436660108</v>
      </c>
      <c r="AN410" s="3">
        <f t="shared" si="1131"/>
        <v>14.13869816424193</v>
      </c>
      <c r="AO410" s="3">
        <f t="shared" si="1132"/>
        <v>8.8295223002037577</v>
      </c>
      <c r="AP410" s="3">
        <f t="shared" si="1133"/>
        <v>1.2483795073702406</v>
      </c>
      <c r="AQ410" s="3">
        <f t="shared" si="1134"/>
        <v>12.890318656871688</v>
      </c>
      <c r="AR410" s="19">
        <f t="shared" ref="AR410" si="1895">(Y410/6951482)*100000</f>
        <v>459.70053579941657</v>
      </c>
      <c r="AS410" s="22">
        <f t="shared" ref="AS410" si="1896">(Z410/6951482)*100000</f>
        <v>23.390695681870426</v>
      </c>
      <c r="AT410" s="19">
        <f t="shared" ref="AT410" si="1897">(N410/6951482)*100000</f>
        <v>724.68000348702628</v>
      </c>
      <c r="AU410" s="22">
        <f t="shared" ref="AU410" si="1898">(O410/6951482)*100000</f>
        <v>1299.6077670919669</v>
      </c>
      <c r="AV410" s="2"/>
      <c r="AW410" s="60"/>
      <c r="AX410" s="60"/>
      <c r="BE410" s="6">
        <f t="shared" si="176"/>
        <v>44306</v>
      </c>
      <c r="BF410" s="2">
        <f t="shared" si="225"/>
        <v>388815</v>
      </c>
      <c r="BG410" s="2">
        <f t="shared" si="226"/>
        <v>15412</v>
      </c>
    </row>
    <row r="411" spans="1:67" x14ac:dyDescent="0.3">
      <c r="B411" s="3">
        <v>4</v>
      </c>
      <c r="C411" s="3">
        <v>21</v>
      </c>
      <c r="D411" s="3">
        <v>410</v>
      </c>
      <c r="E411" s="84">
        <f t="shared" si="1779"/>
        <v>44307</v>
      </c>
      <c r="F411" s="11">
        <v>7860</v>
      </c>
      <c r="G411" s="11">
        <v>5940</v>
      </c>
      <c r="H411" s="11">
        <v>808</v>
      </c>
      <c r="I411" s="11">
        <v>1288</v>
      </c>
      <c r="J411" s="11">
        <f t="shared" si="230"/>
        <v>13800</v>
      </c>
      <c r="K411" s="3">
        <v>2096</v>
      </c>
      <c r="L411" s="2">
        <f t="shared" ref="L411" si="1899">T411-T410</f>
        <v>2096</v>
      </c>
      <c r="N411" s="2">
        <f t="shared" ref="N411" si="1900">SUM(F405:F411)</f>
        <v>48968</v>
      </c>
      <c r="O411" s="11">
        <f t="shared" ref="O411" si="1901">SUM(J405:J411)</f>
        <v>87900</v>
      </c>
      <c r="P411" s="2">
        <f t="shared" ref="P411" si="1902">SUM(K405:K411)</f>
        <v>12852</v>
      </c>
      <c r="R411" s="2">
        <f t="shared" ref="R411" si="1903">(P411/N411)*100</f>
        <v>26.245711485051459</v>
      </c>
      <c r="S411" s="3">
        <f t="shared" ref="S411" si="1904">(P411/O411)*100</f>
        <v>14.621160409556314</v>
      </c>
      <c r="T411" s="3">
        <v>390911</v>
      </c>
      <c r="U411" s="3">
        <v>8598</v>
      </c>
      <c r="V411" s="3">
        <v>765</v>
      </c>
      <c r="W411" s="3">
        <f t="shared" si="130"/>
        <v>7833</v>
      </c>
      <c r="X411" s="3">
        <v>106</v>
      </c>
      <c r="Y411" s="2">
        <f t="shared" ref="Y411" si="1905">SUM(K398:K411)</f>
        <v>30048</v>
      </c>
      <c r="Z411" s="2">
        <f t="shared" ref="Z411" si="1906">SUM(X398:X411)</f>
        <v>1600</v>
      </c>
      <c r="AA411" s="19">
        <f t="shared" ref="AA411" si="1907">(Z411/Y411)*100</f>
        <v>5.3248136315228969</v>
      </c>
      <c r="AB411" s="3">
        <v>15518</v>
      </c>
      <c r="AC411" s="3">
        <v>3351</v>
      </c>
      <c r="AD411" s="2">
        <f t="shared" ref="AD411" si="1908">SUM(AC398:AC411)</f>
        <v>38085</v>
      </c>
      <c r="AE411" s="2">
        <f t="shared" ref="AE411" si="1909">AD411+Z411</f>
        <v>39685</v>
      </c>
      <c r="AF411" s="2">
        <f t="shared" ref="AF411" si="1910">(Z411/AE411)*100</f>
        <v>4.0317500314980474</v>
      </c>
      <c r="AG411" s="2">
        <f t="shared" ref="AG411" si="1911">Y411/AD411</f>
        <v>0.78897203623473811</v>
      </c>
      <c r="AH411" s="3">
        <v>314273</v>
      </c>
      <c r="AI411" s="3">
        <f t="shared" si="180"/>
        <v>61120</v>
      </c>
      <c r="AJ411" s="3">
        <v>47</v>
      </c>
      <c r="AL411" s="3">
        <f t="shared" si="1129"/>
        <v>52522</v>
      </c>
      <c r="AM411" s="3">
        <f t="shared" si="1130"/>
        <v>3.9697015433180445</v>
      </c>
      <c r="AN411" s="3">
        <f t="shared" si="1131"/>
        <v>14.06740837696335</v>
      </c>
      <c r="AO411" s="3">
        <f t="shared" si="1132"/>
        <v>8.8974180041870206</v>
      </c>
      <c r="AP411" s="3">
        <f t="shared" si="1133"/>
        <v>1.2516361256544504</v>
      </c>
      <c r="AQ411" s="3">
        <f t="shared" si="1134"/>
        <v>12.815772251308902</v>
      </c>
      <c r="AR411" s="19">
        <f t="shared" ref="AR411" si="1912">(Y411/6951482)*100000</f>
        <v>432.2531511985502</v>
      </c>
      <c r="AS411" s="22">
        <f t="shared" ref="AS411" si="1913">(Z411/6951482)*100000</f>
        <v>23.016674717707676</v>
      </c>
      <c r="AT411" s="19">
        <f t="shared" ref="AT411" si="1914">(N411/6951482)*100000</f>
        <v>704.42532973544348</v>
      </c>
      <c r="AU411" s="22">
        <f t="shared" ref="AU411" si="1915">(O411/6951482)*100000</f>
        <v>1264.4785673040656</v>
      </c>
      <c r="AV411" s="2"/>
      <c r="AW411" s="60"/>
      <c r="AX411" s="60"/>
      <c r="BE411" s="6">
        <f t="shared" si="176"/>
        <v>44307</v>
      </c>
      <c r="BF411" s="2">
        <f t="shared" si="225"/>
        <v>390911</v>
      </c>
      <c r="BG411" s="2">
        <f t="shared" si="226"/>
        <v>15518</v>
      </c>
    </row>
    <row r="412" spans="1:67" x14ac:dyDescent="0.3">
      <c r="B412" s="3">
        <v>4</v>
      </c>
      <c r="C412" s="3">
        <v>22</v>
      </c>
      <c r="D412" s="3">
        <v>411</v>
      </c>
      <c r="E412" s="84">
        <f t="shared" si="1779"/>
        <v>44308</v>
      </c>
      <c r="F412" s="11">
        <v>7578</v>
      </c>
      <c r="G412" s="11">
        <v>6637</v>
      </c>
      <c r="H412" s="11">
        <v>858</v>
      </c>
      <c r="I412" s="11">
        <v>1144</v>
      </c>
      <c r="J412" s="11">
        <f t="shared" si="230"/>
        <v>14215</v>
      </c>
      <c r="K412" s="3">
        <v>2002</v>
      </c>
      <c r="L412" s="2">
        <f t="shared" ref="L412" si="1916">T412-T411</f>
        <v>2002</v>
      </c>
      <c r="N412" s="2">
        <f t="shared" ref="N412" si="1917">SUM(F406:F412)</f>
        <v>48474</v>
      </c>
      <c r="O412" s="11">
        <f t="shared" ref="O412" si="1918">SUM(J406:J412)</f>
        <v>86818</v>
      </c>
      <c r="P412" s="2">
        <f t="shared" ref="P412" si="1919">SUM(K406:K412)</f>
        <v>12337</v>
      </c>
      <c r="R412" s="2">
        <f t="shared" ref="R412" si="1920">(P412/N412)*100</f>
        <v>25.450757106902671</v>
      </c>
      <c r="S412" s="3">
        <f t="shared" ref="S412" si="1921">(P412/O412)*100</f>
        <v>14.210186827616392</v>
      </c>
      <c r="T412" s="3">
        <v>392913</v>
      </c>
      <c r="U412" s="3">
        <v>8435</v>
      </c>
      <c r="V412" s="3">
        <v>786</v>
      </c>
      <c r="W412" s="3">
        <f t="shared" si="130"/>
        <v>7649</v>
      </c>
      <c r="X412" s="3">
        <v>100</v>
      </c>
      <c r="Y412" s="2">
        <f t="shared" ref="Y412" si="1922">SUM(K399:K412)</f>
        <v>28494</v>
      </c>
      <c r="Z412" s="2">
        <f t="shared" ref="Z412" si="1923">SUM(X399:X412)</f>
        <v>1584</v>
      </c>
      <c r="AA412" s="19">
        <f t="shared" ref="AA412" si="1924">(Z412/Y412)*100</f>
        <v>5.5590650663297536</v>
      </c>
      <c r="AB412" s="3">
        <v>15618</v>
      </c>
      <c r="AC412" s="3">
        <v>3935</v>
      </c>
      <c r="AD412" s="2">
        <f t="shared" ref="AD412" si="1925">SUM(AC399:AC412)</f>
        <v>39543</v>
      </c>
      <c r="AE412" s="2">
        <f t="shared" ref="AE412" si="1926">AD412+Z412</f>
        <v>41127</v>
      </c>
      <c r="AF412" s="2">
        <f t="shared" ref="AF412" si="1927">(Z412/AE412)*100</f>
        <v>3.8514844262892991</v>
      </c>
      <c r="AG412" s="2">
        <f t="shared" ref="AG412" si="1928">Y412/AD412</f>
        <v>0.72058265685456335</v>
      </c>
      <c r="AH412" s="3">
        <v>318208</v>
      </c>
      <c r="AI412" s="3">
        <f t="shared" si="180"/>
        <v>59087</v>
      </c>
      <c r="AJ412" s="3">
        <v>48</v>
      </c>
      <c r="AL412" s="3">
        <f t="shared" si="1129"/>
        <v>50652</v>
      </c>
      <c r="AM412" s="3">
        <f t="shared" si="1130"/>
        <v>3.9749257469210741</v>
      </c>
      <c r="AN412" s="3">
        <f t="shared" si="1131"/>
        <v>14.275559767800022</v>
      </c>
      <c r="AO412" s="3">
        <f t="shared" si="1132"/>
        <v>9.3183165382335513</v>
      </c>
      <c r="AP412" s="3">
        <f t="shared" si="1133"/>
        <v>1.3302418467683246</v>
      </c>
      <c r="AQ412" s="3">
        <f t="shared" si="1134"/>
        <v>12.945317921031698</v>
      </c>
      <c r="AR412" s="19">
        <f t="shared" ref="AR412" si="1929">(Y412/6951482)*100000</f>
        <v>409.89820587897657</v>
      </c>
      <c r="AS412" s="22">
        <f t="shared" ref="AS412" si="1930">(Z412/6951482)*100000</f>
        <v>22.7865079705306</v>
      </c>
      <c r="AT412" s="19">
        <f t="shared" ref="AT412" si="1931">(N412/6951482)*100000</f>
        <v>697.31893141635123</v>
      </c>
      <c r="AU412" s="22">
        <f t="shared" ref="AU412" si="1932">(O412/6951482)*100000</f>
        <v>1248.9135410262159</v>
      </c>
      <c r="AV412" s="2"/>
      <c r="AW412" s="60"/>
      <c r="AX412" s="60"/>
      <c r="BE412" s="6">
        <f t="shared" si="176"/>
        <v>44308</v>
      </c>
      <c r="BF412" s="2">
        <f t="shared" si="225"/>
        <v>392913</v>
      </c>
      <c r="BG412" s="2">
        <f t="shared" si="226"/>
        <v>15618</v>
      </c>
    </row>
    <row r="413" spans="1:67" x14ac:dyDescent="0.3">
      <c r="B413" s="3">
        <v>4</v>
      </c>
      <c r="C413" s="3">
        <v>23</v>
      </c>
      <c r="D413" s="3">
        <v>412</v>
      </c>
      <c r="E413" s="84">
        <f t="shared" si="1779"/>
        <v>44309</v>
      </c>
      <c r="F413" s="11">
        <v>7735</v>
      </c>
      <c r="G413" s="11">
        <v>5688</v>
      </c>
      <c r="H413" s="11">
        <v>776</v>
      </c>
      <c r="I413" s="11">
        <v>905</v>
      </c>
      <c r="J413" s="11">
        <f t="shared" si="230"/>
        <v>13423</v>
      </c>
      <c r="K413" s="3">
        <v>1681</v>
      </c>
      <c r="L413" s="2">
        <f t="shared" ref="L413" si="1933">T413-T412</f>
        <v>1681</v>
      </c>
      <c r="N413" s="2">
        <f t="shared" ref="N413" si="1934">SUM(F407:F413)</f>
        <v>47837</v>
      </c>
      <c r="O413" s="11">
        <f t="shared" ref="O413" si="1935">SUM(J407:J413)</f>
        <v>85494</v>
      </c>
      <c r="P413" s="2">
        <f t="shared" ref="P413" si="1936">SUM(K407:K413)</f>
        <v>11833</v>
      </c>
      <c r="R413" s="2">
        <f t="shared" ref="R413" si="1937">(P413/N413)*100</f>
        <v>24.736082948345423</v>
      </c>
      <c r="S413" s="3">
        <f t="shared" ref="S413" si="1938">(P413/O413)*100</f>
        <v>13.8407373616862</v>
      </c>
      <c r="T413" s="3">
        <v>394594</v>
      </c>
      <c r="U413" s="3">
        <v>8309</v>
      </c>
      <c r="V413" s="3">
        <v>781</v>
      </c>
      <c r="W413" s="3">
        <f t="shared" si="130"/>
        <v>7528</v>
      </c>
      <c r="X413" s="3">
        <v>103</v>
      </c>
      <c r="Y413" s="2">
        <f t="shared" ref="Y413" si="1939">SUM(K400:K413)</f>
        <v>27218</v>
      </c>
      <c r="Z413" s="2">
        <f t="shared" ref="Z413" si="1940">SUM(X400:X413)</f>
        <v>1551</v>
      </c>
      <c r="AA413" s="19">
        <f t="shared" ref="AA413" si="1941">(Z413/Y413)*100</f>
        <v>5.6984348592842977</v>
      </c>
      <c r="AB413" s="3">
        <v>15721</v>
      </c>
      <c r="AC413" s="3">
        <v>3192</v>
      </c>
      <c r="AD413" s="2">
        <f t="shared" ref="AD413" si="1942">SUM(AC400:AC413)</f>
        <v>39421</v>
      </c>
      <c r="AE413" s="2">
        <f t="shared" ref="AE413" si="1943">AD413+Z413</f>
        <v>40972</v>
      </c>
      <c r="AF413" s="2">
        <f t="shared" ref="AF413" si="1944">(Z413/AE413)*100</f>
        <v>3.7855120570145466</v>
      </c>
      <c r="AG413" s="2">
        <f t="shared" ref="AG413" si="1945">Y413/AD413</f>
        <v>0.690444179498237</v>
      </c>
      <c r="AH413" s="3">
        <v>321400</v>
      </c>
      <c r="AI413" s="3">
        <f t="shared" si="180"/>
        <v>57473</v>
      </c>
      <c r="AJ413" s="3">
        <v>29</v>
      </c>
      <c r="AL413" s="3">
        <f t="shared" si="1129"/>
        <v>49164</v>
      </c>
      <c r="AM413" s="3">
        <f t="shared" si="1130"/>
        <v>3.9840950445267795</v>
      </c>
      <c r="AN413" s="3">
        <f t="shared" si="1131"/>
        <v>14.457223391853566</v>
      </c>
      <c r="AO413" s="3">
        <f t="shared" si="1132"/>
        <v>9.3994463834396438</v>
      </c>
      <c r="AP413" s="3">
        <f t="shared" si="1133"/>
        <v>1.3588989612513702</v>
      </c>
      <c r="AQ413" s="3">
        <f t="shared" si="1134"/>
        <v>13.098324430602196</v>
      </c>
      <c r="AR413" s="19">
        <f t="shared" ref="AR413" si="1946">(Y413/6951482)*100000</f>
        <v>391.54240779160477</v>
      </c>
      <c r="AS413" s="22">
        <f t="shared" ref="AS413" si="1947">(Z413/6951482)*100000</f>
        <v>22.311789054477877</v>
      </c>
      <c r="AT413" s="19">
        <f t="shared" ref="AT413" si="1948">(N413/6951482)*100000</f>
        <v>688.15541779436387</v>
      </c>
      <c r="AU413" s="22">
        <f t="shared" ref="AU413" si="1949">(O413/6951482)*100000</f>
        <v>1229.8672426973126</v>
      </c>
      <c r="AV413" s="2"/>
      <c r="AW413" s="60"/>
      <c r="AX413" s="60"/>
      <c r="BE413" s="6">
        <f t="shared" si="176"/>
        <v>44309</v>
      </c>
      <c r="BF413" s="2">
        <f t="shared" si="225"/>
        <v>394594</v>
      </c>
      <c r="BG413" s="2">
        <f t="shared" si="226"/>
        <v>15721</v>
      </c>
    </row>
    <row r="414" spans="1:67" x14ac:dyDescent="0.3">
      <c r="B414" s="3">
        <v>4</v>
      </c>
      <c r="C414" s="3">
        <v>24</v>
      </c>
      <c r="D414" s="3">
        <v>413</v>
      </c>
      <c r="E414" s="84">
        <f t="shared" si="1779"/>
        <v>44310</v>
      </c>
      <c r="F414" s="11">
        <v>8779</v>
      </c>
      <c r="G414" s="11">
        <v>6109</v>
      </c>
      <c r="H414" s="11">
        <v>697</v>
      </c>
      <c r="I414" s="11">
        <v>1011</v>
      </c>
      <c r="J414" s="11">
        <f t="shared" si="230"/>
        <v>14888</v>
      </c>
      <c r="K414" s="3">
        <v>1708</v>
      </c>
      <c r="L414" s="2">
        <f t="shared" ref="L414" si="1950">T414-T413</f>
        <v>1708</v>
      </c>
      <c r="N414" s="2">
        <f t="shared" ref="N414" si="1951">SUM(F408:F414)</f>
        <v>47633</v>
      </c>
      <c r="O414" s="11">
        <f t="shared" ref="O414" si="1952">SUM(J408:J414)</f>
        <v>84744</v>
      </c>
      <c r="P414" s="2">
        <f t="shared" ref="P414" si="1953">SUM(K408:K414)</f>
        <v>11415</v>
      </c>
      <c r="R414" s="2">
        <f t="shared" ref="R414" si="1954">(P414/N414)*100</f>
        <v>23.964478407826505</v>
      </c>
      <c r="S414" s="3">
        <f t="shared" ref="S414" si="1955">(P414/O414)*100</f>
        <v>13.469980175587654</v>
      </c>
      <c r="T414" s="3">
        <v>396302</v>
      </c>
      <c r="U414" s="3">
        <v>8073</v>
      </c>
      <c r="V414" s="3">
        <v>751</v>
      </c>
      <c r="W414" s="3">
        <f t="shared" si="130"/>
        <v>7322</v>
      </c>
      <c r="X414" s="3">
        <v>105</v>
      </c>
      <c r="Y414" s="2">
        <f t="shared" ref="Y414" si="1956">SUM(K401:K414)</f>
        <v>26123</v>
      </c>
      <c r="Z414" s="2">
        <f t="shared" ref="Z414" si="1957">SUM(X401:X414)</f>
        <v>1518</v>
      </c>
      <c r="AA414" s="19">
        <f t="shared" ref="AA414" si="1958">(Z414/Y414)*100</f>
        <v>5.8109711748267809</v>
      </c>
      <c r="AB414" s="3">
        <v>15826</v>
      </c>
      <c r="AC414" s="3">
        <v>2477</v>
      </c>
      <c r="AD414" s="2">
        <f t="shared" ref="AD414" si="1959">SUM(AC401:AC414)</f>
        <v>39008</v>
      </c>
      <c r="AE414" s="2">
        <f t="shared" ref="AE414" si="1960">AD414+Z414</f>
        <v>40526</v>
      </c>
      <c r="AF414" s="2">
        <f t="shared" ref="AF414" si="1961">(Z414/AE414)*100</f>
        <v>3.7457434733257662</v>
      </c>
      <c r="AG414" s="2">
        <f t="shared" ref="AG414" si="1962">Y414/AD414</f>
        <v>0.66968314191960621</v>
      </c>
      <c r="AH414" s="3">
        <v>323877</v>
      </c>
      <c r="AI414" s="3">
        <f t="shared" si="180"/>
        <v>56599</v>
      </c>
      <c r="AJ414" s="3">
        <v>29</v>
      </c>
      <c r="AL414" s="3">
        <f t="shared" si="1129"/>
        <v>48526</v>
      </c>
      <c r="AM414" s="3">
        <f t="shared" si="1130"/>
        <v>3.9934191601354523</v>
      </c>
      <c r="AN414" s="3">
        <f t="shared" si="1131"/>
        <v>14.263502888743618</v>
      </c>
      <c r="AO414" s="3">
        <f t="shared" si="1132"/>
        <v>9.3026136504397385</v>
      </c>
      <c r="AP414" s="3">
        <f t="shared" si="1133"/>
        <v>1.3268785667591301</v>
      </c>
      <c r="AQ414" s="3">
        <f t="shared" si="1134"/>
        <v>12.936624321984489</v>
      </c>
      <c r="AR414" s="19">
        <f t="shared" ref="AR414" si="1963">(Y414/6951482)*100000</f>
        <v>375.79037103167354</v>
      </c>
      <c r="AS414" s="22">
        <f t="shared" ref="AS414" si="1964">(Z414/6951482)*100000</f>
        <v>21.837070138425158</v>
      </c>
      <c r="AT414" s="19">
        <f t="shared" ref="AT414" si="1965">(N414/6951482)*100000</f>
        <v>685.2207917678561</v>
      </c>
      <c r="AU414" s="22">
        <f t="shared" ref="AU414" si="1966">(O414/6951482)*100000</f>
        <v>1219.0781764233873</v>
      </c>
      <c r="AV414" s="2"/>
      <c r="AW414" s="60"/>
      <c r="AX414" s="60"/>
      <c r="BE414" s="6">
        <f t="shared" si="176"/>
        <v>44310</v>
      </c>
      <c r="BF414" s="2">
        <f t="shared" si="225"/>
        <v>396302</v>
      </c>
      <c r="BG414" s="2">
        <f t="shared" si="226"/>
        <v>15826</v>
      </c>
    </row>
    <row r="415" spans="1:67" s="46" customFormat="1" x14ac:dyDescent="0.3">
      <c r="A415" s="98" t="s">
        <v>45</v>
      </c>
      <c r="B415" s="46">
        <v>4</v>
      </c>
      <c r="C415" s="46">
        <v>25</v>
      </c>
      <c r="D415" s="46">
        <v>414</v>
      </c>
      <c r="E415" s="83">
        <f t="shared" si="1779"/>
        <v>44311</v>
      </c>
      <c r="F415" s="51">
        <v>5174</v>
      </c>
      <c r="G415" s="51">
        <v>2319</v>
      </c>
      <c r="H415" s="51">
        <v>284</v>
      </c>
      <c r="I415" s="51">
        <v>514</v>
      </c>
      <c r="J415" s="51">
        <f t="shared" si="230"/>
        <v>7493</v>
      </c>
      <c r="K415" s="46">
        <v>798</v>
      </c>
      <c r="L415" s="36">
        <f t="shared" ref="L415:L416" si="1967">T415-T414</f>
        <v>798</v>
      </c>
      <c r="M415" s="46">
        <v>11137</v>
      </c>
      <c r="N415" s="36">
        <f t="shared" ref="N415:N416" si="1968">SUM(F409:F415)</f>
        <v>47125</v>
      </c>
      <c r="O415" s="51">
        <f t="shared" ref="O415:O416" si="1969">SUM(J409:J415)</f>
        <v>84415</v>
      </c>
      <c r="P415" s="36">
        <f t="shared" ref="P415:P416" si="1970">SUM(K409:K415)</f>
        <v>11137</v>
      </c>
      <c r="Q415" s="46">
        <v>721</v>
      </c>
      <c r="R415" s="36">
        <f t="shared" ref="R415:R416" si="1971">(P415/N415)*100</f>
        <v>23.632891246684352</v>
      </c>
      <c r="S415" s="46">
        <f t="shared" ref="S415:S416" si="1972">(P415/O415)*100</f>
        <v>13.193152875673755</v>
      </c>
      <c r="T415" s="46">
        <v>397100</v>
      </c>
      <c r="U415" s="46">
        <v>8087</v>
      </c>
      <c r="V415" s="46">
        <v>738</v>
      </c>
      <c r="W415" s="46">
        <f t="shared" si="130"/>
        <v>7349</v>
      </c>
      <c r="X415" s="46">
        <v>33</v>
      </c>
      <c r="Y415" s="36">
        <f t="shared" ref="Y415:Y416" si="1973">SUM(K402:K415)</f>
        <v>25569</v>
      </c>
      <c r="Z415" s="36">
        <f t="shared" ref="Z415:Z416" si="1974">SUM(X402:X415)</f>
        <v>1508</v>
      </c>
      <c r="AA415" s="39">
        <f t="shared" ref="AA415:AA416" si="1975">(Z415/Y415)*100</f>
        <v>5.8977668270170911</v>
      </c>
      <c r="AB415" s="46">
        <v>15859</v>
      </c>
      <c r="AC415" s="46">
        <v>509</v>
      </c>
      <c r="AD415" s="36">
        <f t="shared" ref="AD415:AD416" si="1976">SUM(AC402:AC415)</f>
        <v>38587</v>
      </c>
      <c r="AE415" s="36">
        <f t="shared" ref="AE415:AE416" si="1977">AD415+Z415</f>
        <v>40095</v>
      </c>
      <c r="AF415" s="36">
        <f t="shared" ref="AF415:AF416" si="1978">(Z415/AE415)*100</f>
        <v>3.7610674647711688</v>
      </c>
      <c r="AG415" s="36">
        <f t="shared" ref="AG415:AG416" si="1979">Y415/AD415</f>
        <v>0.66263249280845882</v>
      </c>
      <c r="AH415" s="46">
        <v>324386</v>
      </c>
      <c r="AI415" s="46">
        <f t="shared" si="180"/>
        <v>56855</v>
      </c>
      <c r="AJ415" s="46">
        <v>4</v>
      </c>
      <c r="AL415" s="46">
        <f t="shared" si="1129"/>
        <v>48768</v>
      </c>
      <c r="AM415" s="46">
        <f t="shared" si="1130"/>
        <v>3.9937043565852433</v>
      </c>
      <c r="AN415" s="46">
        <f t="shared" si="1131"/>
        <v>14.223902910913727</v>
      </c>
      <c r="AO415" s="46">
        <f t="shared" si="1132"/>
        <v>9.1257573884011371</v>
      </c>
      <c r="AP415" s="46">
        <f t="shared" si="1133"/>
        <v>1.2980388708117141</v>
      </c>
      <c r="AQ415" s="46">
        <f t="shared" si="1134"/>
        <v>12.925864040102015</v>
      </c>
      <c r="AR415" s="39">
        <f t="shared" ref="AR415:AR416" si="1980">(Y415/6951482)*100000</f>
        <v>367.82084741066723</v>
      </c>
      <c r="AS415" s="41">
        <f t="shared" ref="AS415:AS416" si="1981">(Z415/6951482)*100000</f>
        <v>21.693215921439489</v>
      </c>
      <c r="AT415" s="39">
        <f t="shared" ref="AT415:AT416" si="1982">(N415/6951482)*100000</f>
        <v>677.91299754498391</v>
      </c>
      <c r="AU415" s="41">
        <f t="shared" ref="AU415:AU416" si="1983">(O415/6951482)*100000</f>
        <v>1214.3453726845585</v>
      </c>
      <c r="AV415" s="36"/>
      <c r="AW415" s="61"/>
      <c r="AX415" s="61"/>
      <c r="BA415" s="51"/>
      <c r="BD415" s="51"/>
      <c r="BE415" s="50">
        <f t="shared" si="176"/>
        <v>44311</v>
      </c>
      <c r="BF415" s="36">
        <f t="shared" si="225"/>
        <v>397100</v>
      </c>
      <c r="BG415" s="36">
        <f t="shared" si="226"/>
        <v>15859</v>
      </c>
      <c r="BK415" s="51"/>
      <c r="BL415" s="51"/>
      <c r="BM415" s="51"/>
      <c r="BN415" s="51"/>
      <c r="BO415" s="51"/>
    </row>
    <row r="416" spans="1:67" x14ac:dyDescent="0.3">
      <c r="B416" s="3">
        <v>4</v>
      </c>
      <c r="C416" s="3">
        <v>26</v>
      </c>
      <c r="D416" s="3">
        <v>415</v>
      </c>
      <c r="E416" s="84">
        <f t="shared" si="1779"/>
        <v>44312</v>
      </c>
      <c r="F416" s="11">
        <v>3644</v>
      </c>
      <c r="G416" s="11">
        <v>1810</v>
      </c>
      <c r="H416" s="11">
        <v>259</v>
      </c>
      <c r="I416" s="11">
        <v>141</v>
      </c>
      <c r="J416" s="11">
        <f t="shared" si="230"/>
        <v>5454</v>
      </c>
      <c r="K416" s="3">
        <v>400</v>
      </c>
      <c r="L416" s="2">
        <f t="shared" si="1967"/>
        <v>400</v>
      </c>
      <c r="N416" s="2">
        <f t="shared" si="1968"/>
        <v>48115</v>
      </c>
      <c r="O416" s="11">
        <f t="shared" si="1969"/>
        <v>85225</v>
      </c>
      <c r="P416" s="2">
        <f t="shared" si="1970"/>
        <v>11119</v>
      </c>
      <c r="R416" s="2">
        <f t="shared" si="1971"/>
        <v>23.109217499740208</v>
      </c>
      <c r="S416" s="3">
        <f t="shared" si="1972"/>
        <v>13.0466412437665</v>
      </c>
      <c r="T416" s="3">
        <v>397500</v>
      </c>
      <c r="U416" s="3">
        <v>8080</v>
      </c>
      <c r="V416" s="3">
        <v>746</v>
      </c>
      <c r="W416" s="3">
        <f t="shared" si="130"/>
        <v>7334</v>
      </c>
      <c r="X416" s="3">
        <v>48</v>
      </c>
      <c r="Y416" s="2">
        <f t="shared" si="1973"/>
        <v>25507</v>
      </c>
      <c r="Z416" s="2">
        <f t="shared" si="1974"/>
        <v>1489</v>
      </c>
      <c r="AA416" s="19">
        <f t="shared" si="1975"/>
        <v>5.8376132042184494</v>
      </c>
      <c r="AB416" s="3">
        <v>15907</v>
      </c>
      <c r="AC416" s="3">
        <v>557</v>
      </c>
      <c r="AD416" s="2">
        <f t="shared" si="1976"/>
        <v>38685</v>
      </c>
      <c r="AE416" s="2">
        <f t="shared" si="1977"/>
        <v>40174</v>
      </c>
      <c r="AF416" s="2">
        <f t="shared" si="1978"/>
        <v>3.7063772589236823</v>
      </c>
      <c r="AG416" s="2">
        <f t="shared" si="1979"/>
        <v>0.65935116970401964</v>
      </c>
      <c r="AH416" s="3">
        <v>324943</v>
      </c>
      <c r="AI416" s="3">
        <f t="shared" si="180"/>
        <v>56650</v>
      </c>
      <c r="AJ416" s="3">
        <v>4</v>
      </c>
      <c r="AL416" s="3">
        <f t="shared" si="1129"/>
        <v>48570</v>
      </c>
      <c r="AM416" s="3">
        <f t="shared" si="1130"/>
        <v>4.0017610062893079</v>
      </c>
      <c r="AN416" s="3">
        <f t="shared" si="1131"/>
        <v>14.263018534863194</v>
      </c>
      <c r="AO416" s="3">
        <f t="shared" si="1132"/>
        <v>9.2326732673267333</v>
      </c>
      <c r="AP416" s="3">
        <f t="shared" si="1133"/>
        <v>1.3168578993821713</v>
      </c>
      <c r="AQ416" s="3">
        <f t="shared" si="1134"/>
        <v>12.946160635481025</v>
      </c>
      <c r="AR416" s="19">
        <f t="shared" si="1980"/>
        <v>366.92895126535609</v>
      </c>
      <c r="AS416" s="22">
        <f t="shared" si="1981"/>
        <v>21.419892909166705</v>
      </c>
      <c r="AT416" s="19">
        <f t="shared" si="1982"/>
        <v>692.15456502656559</v>
      </c>
      <c r="AU416" s="22">
        <f t="shared" si="1983"/>
        <v>1225.9975642603979</v>
      </c>
      <c r="AV416" s="2"/>
      <c r="AW416" s="60"/>
      <c r="AX416" s="60"/>
      <c r="BE416" s="6">
        <f t="shared" si="176"/>
        <v>44312</v>
      </c>
      <c r="BF416" s="2">
        <f t="shared" si="225"/>
        <v>397500</v>
      </c>
      <c r="BG416" s="2">
        <f t="shared" si="226"/>
        <v>15907</v>
      </c>
    </row>
    <row r="417" spans="1:67" x14ac:dyDescent="0.3">
      <c r="B417" s="3">
        <v>4</v>
      </c>
      <c r="C417" s="3">
        <v>27</v>
      </c>
      <c r="D417" s="3">
        <v>416</v>
      </c>
      <c r="E417" s="84">
        <f t="shared" si="1779"/>
        <v>44313</v>
      </c>
      <c r="F417" s="11">
        <v>6602</v>
      </c>
      <c r="G417" s="11">
        <v>7421</v>
      </c>
      <c r="H417" s="11">
        <v>1045</v>
      </c>
      <c r="I417" s="11">
        <v>714</v>
      </c>
      <c r="J417" s="11">
        <f t="shared" si="230"/>
        <v>14023</v>
      </c>
      <c r="K417" s="3">
        <v>1759</v>
      </c>
      <c r="L417" s="2">
        <f t="shared" ref="L417" si="1984">T417-T416</f>
        <v>1759</v>
      </c>
      <c r="N417" s="2">
        <f t="shared" ref="N417" si="1985">SUM(F411:F417)</f>
        <v>47372</v>
      </c>
      <c r="O417" s="11">
        <f t="shared" ref="O417" si="1986">SUM(J411:J417)</f>
        <v>83296</v>
      </c>
      <c r="P417" s="2">
        <f t="shared" ref="P417" si="1987">SUM(K411:K417)</f>
        <v>10444</v>
      </c>
      <c r="R417" s="2">
        <f t="shared" ref="R417" si="1988">(P417/N417)*100</f>
        <v>22.046778687832475</v>
      </c>
      <c r="S417" s="3">
        <f t="shared" ref="S417" si="1989">(P417/O417)*100</f>
        <v>12.538417210910488</v>
      </c>
      <c r="T417" s="3">
        <v>399259</v>
      </c>
      <c r="U417" s="3">
        <v>7669</v>
      </c>
      <c r="V417" s="3">
        <v>724</v>
      </c>
      <c r="W417" s="3">
        <f t="shared" si="130"/>
        <v>6945</v>
      </c>
      <c r="X417" s="3">
        <v>194</v>
      </c>
      <c r="Y417" s="2">
        <f t="shared" ref="Y417" si="1990">SUM(K404:K417)</f>
        <v>24144</v>
      </c>
      <c r="Z417" s="2">
        <f t="shared" ref="Z417" si="1991">SUM(X404:X417)</f>
        <v>1482</v>
      </c>
      <c r="AA417" s="19">
        <f t="shared" ref="AA417" si="1992">(Z417/Y417)*100</f>
        <v>6.1381709741550692</v>
      </c>
      <c r="AB417" s="3">
        <v>16101</v>
      </c>
      <c r="AC417" s="3">
        <v>4100</v>
      </c>
      <c r="AD417" s="2">
        <f t="shared" ref="AD417" si="1993">SUM(AC404:AC417)</f>
        <v>39687</v>
      </c>
      <c r="AE417" s="2">
        <f t="shared" ref="AE417" si="1994">AD417+Z417</f>
        <v>41169</v>
      </c>
      <c r="AF417" s="2">
        <f t="shared" ref="AF417" si="1995">(Z417/AE417)*100</f>
        <v>3.5997959629818554</v>
      </c>
      <c r="AG417" s="2">
        <f t="shared" ref="AG417" si="1996">Y417/AD417</f>
        <v>0.60836042028875958</v>
      </c>
      <c r="AH417" s="3">
        <v>329043</v>
      </c>
      <c r="AI417" s="3">
        <f t="shared" si="180"/>
        <v>54115</v>
      </c>
      <c r="AJ417" s="3">
        <v>41</v>
      </c>
      <c r="AL417" s="3">
        <f t="shared" si="1129"/>
        <v>46446</v>
      </c>
      <c r="AM417" s="3">
        <f t="shared" si="1130"/>
        <v>4.0327206149391746</v>
      </c>
      <c r="AN417" s="3">
        <f t="shared" si="1131"/>
        <v>14.171671440450892</v>
      </c>
      <c r="AO417" s="3">
        <f t="shared" si="1132"/>
        <v>9.4406050332507494</v>
      </c>
      <c r="AP417" s="3">
        <f t="shared" si="1133"/>
        <v>1.3378915273029659</v>
      </c>
      <c r="AQ417" s="3">
        <f t="shared" si="1134"/>
        <v>12.833779913147925</v>
      </c>
      <c r="AR417" s="19">
        <f t="shared" ref="AR417" si="1997">(Y417/6951482)*100000</f>
        <v>347.32162149020888</v>
      </c>
      <c r="AS417" s="22">
        <f t="shared" ref="AS417" si="1998">(Z417/6951482)*100000</f>
        <v>21.319194957276736</v>
      </c>
      <c r="AT417" s="19">
        <f t="shared" ref="AT417" si="1999">(N417/6951482)*100000</f>
        <v>681.46619670453003</v>
      </c>
      <c r="AU417" s="22">
        <f t="shared" ref="AU417" si="2000">(O417/6951482)*100000</f>
        <v>1198.2480858038616</v>
      </c>
      <c r="AV417" s="2"/>
      <c r="AW417" s="60"/>
      <c r="AX417" s="60"/>
      <c r="BE417" s="6">
        <f t="shared" si="176"/>
        <v>44313</v>
      </c>
      <c r="BF417" s="2">
        <f t="shared" si="225"/>
        <v>399259</v>
      </c>
      <c r="BG417" s="2">
        <f t="shared" si="226"/>
        <v>16101</v>
      </c>
    </row>
    <row r="418" spans="1:67" x14ac:dyDescent="0.3">
      <c r="B418" s="3">
        <v>4</v>
      </c>
      <c r="C418" s="3">
        <v>28</v>
      </c>
      <c r="D418" s="3">
        <v>417</v>
      </c>
      <c r="E418" s="84">
        <f t="shared" si="1779"/>
        <v>44314</v>
      </c>
      <c r="F418" s="11">
        <v>10295</v>
      </c>
      <c r="G418" s="11">
        <v>7692</v>
      </c>
      <c r="H418" s="11">
        <v>814</v>
      </c>
      <c r="I418" s="11">
        <v>1036</v>
      </c>
      <c r="J418" s="11">
        <f t="shared" si="230"/>
        <v>17987</v>
      </c>
      <c r="K418" s="3">
        <v>1850</v>
      </c>
      <c r="L418" s="2">
        <f t="shared" ref="L418" si="2001">T418-T417</f>
        <v>1850</v>
      </c>
      <c r="N418" s="2">
        <f t="shared" ref="N418" si="2002">SUM(F412:F418)</f>
        <v>49807</v>
      </c>
      <c r="O418" s="11">
        <f t="shared" ref="O418" si="2003">SUM(J412:J418)</f>
        <v>87483</v>
      </c>
      <c r="P418" s="2">
        <f t="shared" ref="P418" si="2004">SUM(K412:K418)</f>
        <v>10198</v>
      </c>
      <c r="R418" s="2">
        <f t="shared" ref="R418" si="2005">(P418/N418)*100</f>
        <v>20.475033629811072</v>
      </c>
      <c r="S418" s="3">
        <f t="shared" ref="S418" si="2006">(P418/O418)*100</f>
        <v>11.65712195512271</v>
      </c>
      <c r="T418" s="3">
        <v>401109</v>
      </c>
      <c r="U418" s="3">
        <v>7480</v>
      </c>
      <c r="V418" s="3">
        <v>714</v>
      </c>
      <c r="W418" s="3">
        <f t="shared" ref="W418:W436" si="2007">U418-V418</f>
        <v>6766</v>
      </c>
      <c r="X418" s="3">
        <v>81</v>
      </c>
      <c r="Y418" s="2">
        <f t="shared" ref="Y418" si="2008">SUM(K405:K418)</f>
        <v>23050</v>
      </c>
      <c r="Z418" s="2">
        <f t="shared" ref="Z418" si="2009">SUM(X405:X418)</f>
        <v>1436</v>
      </c>
      <c r="AA418" s="19">
        <f t="shared" ref="AA418" si="2010">(Z418/Y418)*100</f>
        <v>6.2299349240780915</v>
      </c>
      <c r="AB418" s="3">
        <v>16182</v>
      </c>
      <c r="AC418" s="3">
        <v>3375</v>
      </c>
      <c r="AD418" s="2">
        <f t="shared" ref="AD418" si="2011">SUM(AC405:AC418)</f>
        <v>39067</v>
      </c>
      <c r="AE418" s="2">
        <f t="shared" ref="AE418" si="2012">AD418+Z418</f>
        <v>40503</v>
      </c>
      <c r="AF418" s="2">
        <f t="shared" ref="AF418" si="2013">(Z418/AE418)*100</f>
        <v>3.5454163889094636</v>
      </c>
      <c r="AG418" s="2">
        <f t="shared" ref="AG418" si="2014">Y418/AD418</f>
        <v>0.59001203061407326</v>
      </c>
      <c r="AH418" s="3">
        <v>332418</v>
      </c>
      <c r="AI418" s="3">
        <f t="shared" si="180"/>
        <v>52509</v>
      </c>
      <c r="AJ418" s="3">
        <v>40</v>
      </c>
      <c r="AL418" s="3">
        <f t="shared" si="1129"/>
        <v>45029</v>
      </c>
      <c r="AM418" s="3">
        <f t="shared" si="1130"/>
        <v>4.0343148620449805</v>
      </c>
      <c r="AN418" s="3">
        <f t="shared" si="1131"/>
        <v>14.24517701727323</v>
      </c>
      <c r="AO418" s="3">
        <f t="shared" si="1132"/>
        <v>9.5454545454545467</v>
      </c>
      <c r="AP418" s="3">
        <f t="shared" si="1133"/>
        <v>1.3597668971033536</v>
      </c>
      <c r="AQ418" s="3">
        <f t="shared" si="1134"/>
        <v>12.885410120169876</v>
      </c>
      <c r="AR418" s="19">
        <f t="shared" ref="AR418" si="2015">(Y418/6951482)*100000</f>
        <v>331.58397015197619</v>
      </c>
      <c r="AS418" s="22">
        <f t="shared" ref="AS418" si="2016">(Z418/6951482)*100000</f>
        <v>20.65746555914264</v>
      </c>
      <c r="AT418" s="19">
        <f t="shared" ref="AT418" si="2017">(N418/6951482)*100000</f>
        <v>716.49469854054144</v>
      </c>
      <c r="AU418" s="22">
        <f t="shared" ref="AU418" si="2018">(O418/6951482)*100000</f>
        <v>1258.479846455763</v>
      </c>
      <c r="AV418" s="2"/>
      <c r="AW418" s="60"/>
      <c r="AX418" s="60"/>
      <c r="BE418" s="6">
        <f t="shared" si="176"/>
        <v>44314</v>
      </c>
      <c r="BF418" s="2">
        <f t="shared" si="225"/>
        <v>401109</v>
      </c>
      <c r="BG418" s="2">
        <f t="shared" si="226"/>
        <v>16182</v>
      </c>
    </row>
    <row r="419" spans="1:67" x14ac:dyDescent="0.3">
      <c r="B419" s="3">
        <v>4</v>
      </c>
      <c r="C419" s="3">
        <v>29</v>
      </c>
      <c r="D419" s="3">
        <v>418</v>
      </c>
      <c r="E419" s="84">
        <f t="shared" si="1779"/>
        <v>44315</v>
      </c>
      <c r="F419" s="11">
        <v>8414</v>
      </c>
      <c r="G419" s="11">
        <v>5668</v>
      </c>
      <c r="H419" s="11">
        <v>607</v>
      </c>
      <c r="I419" s="11">
        <v>775</v>
      </c>
      <c r="J419" s="11">
        <f t="shared" si="230"/>
        <v>14082</v>
      </c>
      <c r="K419" s="3">
        <v>1382</v>
      </c>
      <c r="L419" s="2">
        <f t="shared" ref="L419" si="2019">T419-T418</f>
        <v>1382</v>
      </c>
      <c r="N419" s="2">
        <f t="shared" ref="N419" si="2020">SUM(F413:F419)</f>
        <v>50643</v>
      </c>
      <c r="O419" s="11">
        <f t="shared" ref="O419" si="2021">SUM(J413:J419)</f>
        <v>87350</v>
      </c>
      <c r="P419" s="2">
        <f t="shared" ref="P419" si="2022">SUM(K413:K419)</f>
        <v>9578</v>
      </c>
      <c r="R419" s="2">
        <f t="shared" ref="R419" si="2023">(P419/N419)*100</f>
        <v>18.912781628260568</v>
      </c>
      <c r="S419" s="3">
        <f t="shared" ref="S419" si="2024">(P419/O419)*100</f>
        <v>10.96508299942759</v>
      </c>
      <c r="T419" s="3">
        <v>402491</v>
      </c>
      <c r="U419" s="3">
        <v>7168</v>
      </c>
      <c r="V419" s="3">
        <v>697</v>
      </c>
      <c r="W419" s="3">
        <f t="shared" si="2007"/>
        <v>6471</v>
      </c>
      <c r="X419" s="3">
        <v>96</v>
      </c>
      <c r="Y419" s="2">
        <f t="shared" ref="Y419" si="2025">SUM(K406:K419)</f>
        <v>21915</v>
      </c>
      <c r="Z419" s="2">
        <f t="shared" ref="Z419" si="2026">SUM(X406:X419)</f>
        <v>1407</v>
      </c>
      <c r="AA419" s="19">
        <f t="shared" ref="AA419" si="2027">(Z419/Y419)*100</f>
        <v>6.4202600958247773</v>
      </c>
      <c r="AB419" s="3">
        <v>16278</v>
      </c>
      <c r="AC419" s="3">
        <v>3013</v>
      </c>
      <c r="AD419" s="2">
        <f t="shared" ref="AD419" si="2028">SUM(AC406:AC419)</f>
        <v>38433</v>
      </c>
      <c r="AE419" s="2">
        <f t="shared" ref="AE419" si="2029">AD419+Z419</f>
        <v>39840</v>
      </c>
      <c r="AF419" s="2">
        <f t="shared" ref="AF419" si="2030">(Z419/AE419)*100</f>
        <v>3.5316265060240966</v>
      </c>
      <c r="AG419" s="2">
        <f t="shared" ref="AG419" si="2031">Y419/AD419</f>
        <v>0.57021309811880416</v>
      </c>
      <c r="AH419" s="3">
        <v>335431</v>
      </c>
      <c r="AI419" s="3">
        <f t="shared" si="180"/>
        <v>50782</v>
      </c>
      <c r="AJ419" s="3">
        <v>19</v>
      </c>
      <c r="AL419" s="3">
        <f t="shared" si="1129"/>
        <v>43614</v>
      </c>
      <c r="AM419" s="3">
        <f t="shared" si="1130"/>
        <v>4.0443140343510784</v>
      </c>
      <c r="AN419" s="3">
        <f t="shared" si="1131"/>
        <v>14.115237682643455</v>
      </c>
      <c r="AO419" s="3">
        <f t="shared" si="1132"/>
        <v>9.7237723214285712</v>
      </c>
      <c r="AP419" s="3">
        <f t="shared" si="1133"/>
        <v>1.3725335748887402</v>
      </c>
      <c r="AQ419" s="3">
        <f t="shared" si="1134"/>
        <v>12.742704107754715</v>
      </c>
      <c r="AR419" s="19">
        <f t="shared" ref="AR419" si="2032">(Y419/6951482)*100000</f>
        <v>315.25651652410238</v>
      </c>
      <c r="AS419" s="22">
        <f t="shared" ref="AS419" si="2033">(Z419/6951482)*100000</f>
        <v>20.240288329884187</v>
      </c>
      <c r="AT419" s="19">
        <f t="shared" ref="AT419" si="2034">(N419/6951482)*100000</f>
        <v>728.52091108054367</v>
      </c>
      <c r="AU419" s="22">
        <f t="shared" ref="AU419" si="2035">(O419/6951482)*100000</f>
        <v>1256.5665853698536</v>
      </c>
      <c r="AV419" s="2"/>
      <c r="AW419" s="60"/>
      <c r="AX419" s="60"/>
      <c r="BE419" s="6">
        <f t="shared" si="176"/>
        <v>44315</v>
      </c>
      <c r="BF419" s="2">
        <f t="shared" si="225"/>
        <v>402491</v>
      </c>
      <c r="BG419" s="2">
        <f t="shared" si="226"/>
        <v>16278</v>
      </c>
    </row>
    <row r="420" spans="1:67" x14ac:dyDescent="0.3">
      <c r="B420" s="3">
        <v>4</v>
      </c>
      <c r="C420" s="3">
        <v>30</v>
      </c>
      <c r="D420" s="3">
        <v>419</v>
      </c>
      <c r="E420" s="84">
        <f t="shared" si="1779"/>
        <v>44316</v>
      </c>
      <c r="F420" s="11">
        <v>10476</v>
      </c>
      <c r="G420" s="11">
        <v>5783</v>
      </c>
      <c r="H420" s="11">
        <v>598</v>
      </c>
      <c r="I420" s="11">
        <v>639</v>
      </c>
      <c r="J420" s="11">
        <f t="shared" si="230"/>
        <v>16259</v>
      </c>
      <c r="K420" s="3">
        <v>1237</v>
      </c>
      <c r="L420" s="2">
        <f t="shared" ref="L420" si="2036">T420-T419</f>
        <v>1237</v>
      </c>
      <c r="N420" s="2">
        <f t="shared" ref="N420" si="2037">SUM(F414:F420)</f>
        <v>53384</v>
      </c>
      <c r="O420" s="11">
        <f t="shared" ref="O420" si="2038">SUM(J414:J420)</f>
        <v>90186</v>
      </c>
      <c r="P420" s="2">
        <f t="shared" ref="P420" si="2039">SUM(K414:K420)</f>
        <v>9134</v>
      </c>
      <c r="R420" s="2">
        <f t="shared" ref="R420" si="2040">(P420/N420)*100</f>
        <v>17.109995504270941</v>
      </c>
      <c r="S420" s="3">
        <f t="shared" ref="S420" si="2041">(P420/O420)*100</f>
        <v>10.12795777615151</v>
      </c>
      <c r="T420" s="3">
        <v>403728</v>
      </c>
      <c r="U420" s="3">
        <v>6824</v>
      </c>
      <c r="V420" s="3">
        <v>682</v>
      </c>
      <c r="W420" s="3">
        <f t="shared" si="2007"/>
        <v>6142</v>
      </c>
      <c r="X420" s="3">
        <v>90</v>
      </c>
      <c r="Y420" s="2">
        <f t="shared" ref="Y420" si="2042">SUM(K407:K420)</f>
        <v>20967</v>
      </c>
      <c r="Z420" s="2">
        <f t="shared" ref="Z420" si="2043">SUM(X407:X420)</f>
        <v>1389</v>
      </c>
      <c r="AA420" s="19">
        <f t="shared" ref="AA420" si="2044">(Z420/Y420)*100</f>
        <v>6.6246959507797962</v>
      </c>
      <c r="AB420" s="3">
        <v>16368</v>
      </c>
      <c r="AC420" s="3">
        <v>2881</v>
      </c>
      <c r="AD420" s="2">
        <f t="shared" ref="AD420" si="2045">SUM(AC407:AC420)</f>
        <v>37921</v>
      </c>
      <c r="AE420" s="2">
        <f t="shared" ref="AE420" si="2046">AD420+Z420</f>
        <v>39310</v>
      </c>
      <c r="AF420" s="2">
        <f t="shared" ref="AF420" si="2047">(Z420/AE420)*100</f>
        <v>3.5334520478249809</v>
      </c>
      <c r="AG420" s="2">
        <f t="shared" ref="AG420" si="2048">Y420/AD420</f>
        <v>0.55291263416049152</v>
      </c>
      <c r="AH420" s="3">
        <v>338312</v>
      </c>
      <c r="AI420" s="3">
        <f t="shared" si="180"/>
        <v>49048</v>
      </c>
      <c r="AJ420" s="3">
        <v>25</v>
      </c>
      <c r="AL420" s="3">
        <f t="shared" si="1129"/>
        <v>42224</v>
      </c>
      <c r="AM420" s="3">
        <f t="shared" si="1130"/>
        <v>4.0542147188205924</v>
      </c>
      <c r="AN420" s="3">
        <f t="shared" si="1131"/>
        <v>13.912901647365846</v>
      </c>
      <c r="AO420" s="3">
        <f t="shared" si="1132"/>
        <v>9.9941383352872215</v>
      </c>
      <c r="AP420" s="3">
        <f t="shared" si="1133"/>
        <v>1.3904746370901973</v>
      </c>
      <c r="AQ420" s="3">
        <f t="shared" si="1134"/>
        <v>12.522427010275649</v>
      </c>
      <c r="AR420" s="19">
        <f t="shared" ref="AR420" si="2049">(Y420/6951482)*100000</f>
        <v>301.61913675386057</v>
      </c>
      <c r="AS420" s="22">
        <f t="shared" ref="AS420" si="2050">(Z420/6951482)*100000</f>
        <v>19.981350739309978</v>
      </c>
      <c r="AT420" s="19">
        <f t="shared" ref="AT420" si="2051">(N420/6951482)*100000</f>
        <v>767.95135195631667</v>
      </c>
      <c r="AU420" s="22">
        <f t="shared" ref="AU420" si="2052">(O420/6951482)*100000</f>
        <v>1297.3636413069903</v>
      </c>
      <c r="AV420" s="2"/>
      <c r="AW420" s="60"/>
      <c r="AX420" s="60"/>
      <c r="BE420" s="6">
        <f t="shared" si="176"/>
        <v>44316</v>
      </c>
      <c r="BF420" s="2">
        <f t="shared" si="225"/>
        <v>403728</v>
      </c>
      <c r="BG420" s="2">
        <f t="shared" si="226"/>
        <v>16368</v>
      </c>
    </row>
    <row r="421" spans="1:67" x14ac:dyDescent="0.3">
      <c r="B421" s="3">
        <v>5</v>
      </c>
      <c r="C421" s="3">
        <v>1</v>
      </c>
      <c r="D421" s="3">
        <v>420</v>
      </c>
      <c r="E421" s="84">
        <f t="shared" si="1779"/>
        <v>44317</v>
      </c>
      <c r="F421" s="11">
        <v>6724</v>
      </c>
      <c r="G421" s="11">
        <v>2140</v>
      </c>
      <c r="H421" s="11">
        <v>266</v>
      </c>
      <c r="I421" s="11">
        <v>386</v>
      </c>
      <c r="J421" s="11">
        <f t="shared" si="230"/>
        <v>8864</v>
      </c>
      <c r="K421" s="3">
        <v>652</v>
      </c>
      <c r="L421" s="2">
        <f t="shared" ref="L421" si="2053">T421-T420</f>
        <v>652</v>
      </c>
      <c r="N421" s="2">
        <f t="shared" ref="N421" si="2054">SUM(F415:F421)</f>
        <v>51329</v>
      </c>
      <c r="O421" s="11">
        <f t="shared" ref="O421" si="2055">SUM(J415:J421)</f>
        <v>84162</v>
      </c>
      <c r="P421" s="2">
        <f t="shared" ref="P421" si="2056">SUM(K415:K421)</f>
        <v>8078</v>
      </c>
      <c r="R421" s="2">
        <f t="shared" ref="R421" si="2057">(P421/N421)*100</f>
        <v>15.737692142843226</v>
      </c>
      <c r="S421" s="3">
        <f t="shared" ref="S421" si="2058">(P421/O421)*100</f>
        <v>9.5981559373589036</v>
      </c>
      <c r="T421" s="3">
        <v>404380</v>
      </c>
      <c r="U421" s="3">
        <v>6905</v>
      </c>
      <c r="V421" s="3">
        <v>674</v>
      </c>
      <c r="W421" s="3">
        <f t="shared" si="2007"/>
        <v>6231</v>
      </c>
      <c r="X421" s="3">
        <v>31</v>
      </c>
      <c r="Y421" s="2">
        <f t="shared" ref="Y421" si="2059">SUM(K408:K421)</f>
        <v>19493</v>
      </c>
      <c r="Z421" s="2">
        <f t="shared" ref="Z421" si="2060">SUM(X408:X421)</f>
        <v>1299</v>
      </c>
      <c r="AA421" s="19">
        <f t="shared" ref="AA421" si="2061">(Z421/Y421)*100</f>
        <v>6.6639306417688404</v>
      </c>
      <c r="AB421" s="3">
        <v>16399</v>
      </c>
      <c r="AC421" s="3">
        <v>1222</v>
      </c>
      <c r="AD421" s="2">
        <f t="shared" ref="AD421" si="2062">SUM(AC408:AC421)</f>
        <v>35501</v>
      </c>
      <c r="AE421" s="2">
        <f t="shared" ref="AE421" si="2063">AD421+Z421</f>
        <v>36800</v>
      </c>
      <c r="AF421" s="2">
        <f t="shared" ref="AF421" si="2064">(Z421/AE421)*100</f>
        <v>3.5298913043478262</v>
      </c>
      <c r="AG421" s="2">
        <f t="shared" ref="AG421" si="2065">Y421/AD421</f>
        <v>0.5490831244190304</v>
      </c>
      <c r="AH421" s="3">
        <v>339534</v>
      </c>
      <c r="AI421" s="3">
        <f t="shared" si="180"/>
        <v>48447</v>
      </c>
      <c r="AJ421" s="3">
        <v>2</v>
      </c>
      <c r="AL421" s="3">
        <f t="shared" si="1129"/>
        <v>41542</v>
      </c>
      <c r="AM421" s="3">
        <f t="shared" si="1130"/>
        <v>4.0553439833819676</v>
      </c>
      <c r="AN421" s="3">
        <f t="shared" si="1131"/>
        <v>14.252688504964187</v>
      </c>
      <c r="AO421" s="3">
        <f t="shared" si="1132"/>
        <v>9.7610427226647349</v>
      </c>
      <c r="AP421" s="3">
        <f t="shared" si="1133"/>
        <v>1.3912110140978802</v>
      </c>
      <c r="AQ421" s="3">
        <f t="shared" si="1134"/>
        <v>12.861477490866308</v>
      </c>
      <c r="AR421" s="19">
        <f t="shared" ref="AR421" si="2066">(Y421/6951482)*100000</f>
        <v>280.41502517017233</v>
      </c>
      <c r="AS421" s="22">
        <f t="shared" ref="AS421" si="2067">(Z421/6951482)*100000</f>
        <v>18.686662786438919</v>
      </c>
      <c r="AT421" s="19">
        <f t="shared" ref="AT421" si="2068">(N421/6951482)*100000</f>
        <v>738.38931036576082</v>
      </c>
      <c r="AU421" s="22">
        <f t="shared" ref="AU421" si="2069">(O421/6951482)*100000</f>
        <v>1210.705860994821</v>
      </c>
      <c r="AV421" s="2"/>
      <c r="AW421" s="60"/>
      <c r="AX421" s="60"/>
      <c r="BE421" s="6">
        <f t="shared" si="176"/>
        <v>44317</v>
      </c>
      <c r="BF421" s="2">
        <f t="shared" si="225"/>
        <v>404380</v>
      </c>
      <c r="BG421" s="2">
        <f t="shared" si="226"/>
        <v>16399</v>
      </c>
    </row>
    <row r="422" spans="1:67" s="46" customFormat="1" x14ac:dyDescent="0.3">
      <c r="A422" s="98" t="s">
        <v>46</v>
      </c>
      <c r="B422" s="46">
        <v>5</v>
      </c>
      <c r="C422" s="46">
        <v>2</v>
      </c>
      <c r="D422" s="46">
        <v>421</v>
      </c>
      <c r="E422" s="83">
        <f t="shared" si="1779"/>
        <v>44318</v>
      </c>
      <c r="F422" s="51">
        <v>4296</v>
      </c>
      <c r="G422" s="51">
        <v>2790</v>
      </c>
      <c r="H422" s="51">
        <v>321</v>
      </c>
      <c r="I422" s="51">
        <v>145</v>
      </c>
      <c r="J422" s="51">
        <f t="shared" si="230"/>
        <v>7086</v>
      </c>
      <c r="K422" s="46">
        <v>466</v>
      </c>
      <c r="L422" s="36">
        <f t="shared" ref="L422:L423" si="2070">T422-T421</f>
        <v>466</v>
      </c>
      <c r="M422" s="46">
        <v>7746</v>
      </c>
      <c r="N422" s="36">
        <f t="shared" ref="N422:N423" si="2071">SUM(F416:F422)</f>
        <v>50451</v>
      </c>
      <c r="O422" s="51">
        <f t="shared" ref="O422:O423" si="2072">SUM(J416:J422)</f>
        <v>83755</v>
      </c>
      <c r="P422" s="36">
        <f t="shared" ref="P422:P423" si="2073">SUM(K416:K422)</f>
        <v>7746</v>
      </c>
      <c r="Q422" s="46">
        <v>585</v>
      </c>
      <c r="R422" s="36">
        <f t="shared" ref="R422:R423" si="2074">(P422/N422)*100</f>
        <v>15.353511327823036</v>
      </c>
      <c r="S422" s="46">
        <f t="shared" ref="S422:S423" si="2075">(P422/O422)*100</f>
        <v>9.2484030804131088</v>
      </c>
      <c r="T422" s="46">
        <v>404846</v>
      </c>
      <c r="U422" s="46">
        <v>6790</v>
      </c>
      <c r="V422" s="46">
        <v>670</v>
      </c>
      <c r="W422" s="46">
        <f t="shared" si="2007"/>
        <v>6120</v>
      </c>
      <c r="X422" s="46">
        <v>45</v>
      </c>
      <c r="Y422" s="36">
        <f t="shared" ref="Y422:Y423" si="2076">SUM(K409:K422)</f>
        <v>18883</v>
      </c>
      <c r="Z422" s="36">
        <f t="shared" ref="Z422:Z423" si="2077">SUM(X409:X422)</f>
        <v>1306</v>
      </c>
      <c r="AA422" s="39">
        <f t="shared" ref="AA422:AA423" si="2078">(Z422/Y422)*100</f>
        <v>6.9162738971561719</v>
      </c>
      <c r="AB422" s="46">
        <v>16444</v>
      </c>
      <c r="AC422" s="46">
        <v>355</v>
      </c>
      <c r="AD422" s="36">
        <f t="shared" ref="AD422:AD423" si="2079">SUM(AC409:AC422)</f>
        <v>34652</v>
      </c>
      <c r="AE422" s="36">
        <f t="shared" ref="AE422:AE423" si="2080">AD422+Z422</f>
        <v>35958</v>
      </c>
      <c r="AF422" s="36">
        <f t="shared" ref="AF422:AF423" si="2081">(Z422/AE422)*100</f>
        <v>3.6320151287613323</v>
      </c>
      <c r="AG422" s="36">
        <f t="shared" ref="AG422:AG423" si="2082">Y422/AD422</f>
        <v>0.5449324714302205</v>
      </c>
      <c r="AH422" s="46">
        <v>339889</v>
      </c>
      <c r="AI422" s="46">
        <f t="shared" si="180"/>
        <v>48513</v>
      </c>
      <c r="AJ422" s="46">
        <v>11</v>
      </c>
      <c r="AL422" s="46">
        <f t="shared" si="1129"/>
        <v>41723</v>
      </c>
      <c r="AM422" s="46">
        <f t="shared" si="1130"/>
        <v>4.061791397222648</v>
      </c>
      <c r="AN422" s="46">
        <f t="shared" si="1131"/>
        <v>13.996248428256344</v>
      </c>
      <c r="AO422" s="46">
        <f t="shared" si="1132"/>
        <v>9.8674521354933731</v>
      </c>
      <c r="AP422" s="46">
        <f t="shared" si="1133"/>
        <v>1.3810731144229382</v>
      </c>
      <c r="AQ422" s="46">
        <f t="shared" si="1134"/>
        <v>12.615175313833404</v>
      </c>
      <c r="AR422" s="39">
        <f t="shared" ref="AR422:AR423" si="2083">(Y422/6951482)*100000</f>
        <v>271.63991793404631</v>
      </c>
      <c r="AS422" s="41">
        <f t="shared" ref="AS422:AS423" si="2084">(Z422/6951482)*100000</f>
        <v>18.787360738328893</v>
      </c>
      <c r="AT422" s="39">
        <f t="shared" ref="AT422:AT423" si="2085">(N422/6951482)*100000</f>
        <v>725.75891011441877</v>
      </c>
      <c r="AU422" s="41">
        <f t="shared" ref="AU422:AU423" si="2086">(O422/6951482)*100000</f>
        <v>1204.850994363504</v>
      </c>
      <c r="AV422" s="36"/>
      <c r="AW422" s="61"/>
      <c r="AX422" s="61"/>
      <c r="BA422" s="51"/>
      <c r="BD422" s="51"/>
      <c r="BE422" s="50">
        <f t="shared" si="176"/>
        <v>44318</v>
      </c>
      <c r="BF422" s="36">
        <f t="shared" si="225"/>
        <v>404846</v>
      </c>
      <c r="BG422" s="36">
        <f t="shared" si="226"/>
        <v>16444</v>
      </c>
      <c r="BK422" s="51"/>
      <c r="BL422" s="51"/>
      <c r="BM422" s="51"/>
      <c r="BN422" s="51"/>
      <c r="BO422" s="51"/>
    </row>
    <row r="423" spans="1:67" x14ac:dyDescent="0.3">
      <c r="B423" s="3">
        <v>5</v>
      </c>
      <c r="C423" s="3">
        <v>3</v>
      </c>
      <c r="D423" s="3">
        <v>422</v>
      </c>
      <c r="E423" s="84">
        <f t="shared" si="1779"/>
        <v>44319</v>
      </c>
      <c r="F423" s="11">
        <v>1423</v>
      </c>
      <c r="G423" s="11">
        <v>1771</v>
      </c>
      <c r="H423" s="11">
        <v>294</v>
      </c>
      <c r="I423" s="11">
        <v>54</v>
      </c>
      <c r="J423" s="11">
        <f t="shared" si="230"/>
        <v>3194</v>
      </c>
      <c r="K423" s="3">
        <v>348</v>
      </c>
      <c r="L423" s="2">
        <f t="shared" si="2070"/>
        <v>348</v>
      </c>
      <c r="N423" s="2">
        <f t="shared" si="2071"/>
        <v>48230</v>
      </c>
      <c r="O423" s="11">
        <f t="shared" si="2072"/>
        <v>81495</v>
      </c>
      <c r="P423" s="2">
        <f t="shared" si="2073"/>
        <v>7694</v>
      </c>
      <c r="R423" s="2">
        <f t="shared" si="2074"/>
        <v>15.952726518764255</v>
      </c>
      <c r="S423" s="3">
        <f t="shared" si="2075"/>
        <v>9.4410700042947422</v>
      </c>
      <c r="T423" s="3">
        <v>405194</v>
      </c>
      <c r="U423" s="3">
        <v>6754</v>
      </c>
      <c r="V423" s="3">
        <v>662</v>
      </c>
      <c r="W423" s="3">
        <f t="shared" si="2007"/>
        <v>6092</v>
      </c>
      <c r="X423" s="3">
        <v>48</v>
      </c>
      <c r="Y423" s="2">
        <f t="shared" si="2076"/>
        <v>18813</v>
      </c>
      <c r="Z423" s="2">
        <f t="shared" si="2077"/>
        <v>1297</v>
      </c>
      <c r="AA423" s="19">
        <f t="shared" si="2078"/>
        <v>6.8941689257428367</v>
      </c>
      <c r="AB423" s="3">
        <v>16492</v>
      </c>
      <c r="AC423" s="3">
        <v>553</v>
      </c>
      <c r="AD423" s="2">
        <f t="shared" si="2079"/>
        <v>33764</v>
      </c>
      <c r="AE423" s="2">
        <f t="shared" si="2080"/>
        <v>35061</v>
      </c>
      <c r="AF423" s="2">
        <f t="shared" si="2081"/>
        <v>3.6992669918142664</v>
      </c>
      <c r="AG423" s="2">
        <f t="shared" si="2082"/>
        <v>0.55719109110294984</v>
      </c>
      <c r="AH423" s="3">
        <v>340442</v>
      </c>
      <c r="AI423" s="3">
        <f t="shared" si="180"/>
        <v>48260</v>
      </c>
      <c r="AJ423" s="3">
        <v>1</v>
      </c>
      <c r="AL423" s="3">
        <f t="shared" si="1129"/>
        <v>41506</v>
      </c>
      <c r="AM423" s="3">
        <f t="shared" si="1130"/>
        <v>4.0701491137578545</v>
      </c>
      <c r="AN423" s="3">
        <f t="shared" si="1131"/>
        <v>13.995026937422296</v>
      </c>
      <c r="AO423" s="3">
        <f t="shared" si="1132"/>
        <v>9.8015990524133851</v>
      </c>
      <c r="AP423" s="3">
        <f t="shared" si="1133"/>
        <v>1.3717364276833817</v>
      </c>
      <c r="AQ423" s="3">
        <f t="shared" si="1134"/>
        <v>12.623290509738913</v>
      </c>
      <c r="AR423" s="19">
        <f t="shared" si="2083"/>
        <v>270.63293841514655</v>
      </c>
      <c r="AS423" s="22">
        <f t="shared" si="2084"/>
        <v>18.657891943041786</v>
      </c>
      <c r="AT423" s="19">
        <f t="shared" si="2085"/>
        <v>693.80888852190083</v>
      </c>
      <c r="AU423" s="22">
        <f t="shared" si="2086"/>
        <v>1172.3399413247419</v>
      </c>
      <c r="AV423" s="2"/>
      <c r="AW423" s="60"/>
      <c r="AX423" s="60"/>
      <c r="BE423" s="6">
        <f t="shared" si="176"/>
        <v>44319</v>
      </c>
      <c r="BF423" s="2">
        <f t="shared" si="225"/>
        <v>405194</v>
      </c>
      <c r="BG423" s="2">
        <f t="shared" si="226"/>
        <v>16492</v>
      </c>
    </row>
    <row r="424" spans="1:67" x14ac:dyDescent="0.3">
      <c r="B424" s="3">
        <v>5</v>
      </c>
      <c r="C424" s="3">
        <v>4</v>
      </c>
      <c r="D424" s="3">
        <v>423</v>
      </c>
      <c r="E424" s="84">
        <f t="shared" si="1779"/>
        <v>44320</v>
      </c>
      <c r="F424" s="11">
        <v>3934</v>
      </c>
      <c r="G424" s="11">
        <v>2790</v>
      </c>
      <c r="H424" s="11">
        <v>444</v>
      </c>
      <c r="I424" s="11">
        <v>187</v>
      </c>
      <c r="J424" s="11">
        <f t="shared" si="230"/>
        <v>6724</v>
      </c>
      <c r="K424" s="3">
        <v>631</v>
      </c>
      <c r="L424" s="2">
        <f t="shared" ref="L424" si="2087">T424-T423</f>
        <v>631</v>
      </c>
      <c r="N424" s="2">
        <f t="shared" ref="N424" si="2088">SUM(F418:F424)</f>
        <v>45562</v>
      </c>
      <c r="O424" s="11">
        <f t="shared" ref="O424" si="2089">SUM(J418:J424)</f>
        <v>74196</v>
      </c>
      <c r="P424" s="2">
        <f t="shared" ref="P424" si="2090">SUM(K418:K424)</f>
        <v>6566</v>
      </c>
      <c r="R424" s="2">
        <f t="shared" ref="R424" si="2091">(P424/N424)*100</f>
        <v>14.411132083754005</v>
      </c>
      <c r="S424" s="3">
        <f t="shared" ref="S424" si="2092">(P424/O424)*100</f>
        <v>8.8495336675831577</v>
      </c>
      <c r="T424" s="3">
        <v>405825</v>
      </c>
      <c r="U424" s="3">
        <v>6706</v>
      </c>
      <c r="V424" s="3">
        <v>649</v>
      </c>
      <c r="W424" s="3">
        <f t="shared" si="2007"/>
        <v>6057</v>
      </c>
      <c r="X424" s="3">
        <v>56</v>
      </c>
      <c r="Y424" s="2">
        <f t="shared" ref="Y424" si="2093">SUM(K411:K424)</f>
        <v>17010</v>
      </c>
      <c r="Z424" s="2">
        <f t="shared" ref="Z424" si="2094">SUM(X411:X424)</f>
        <v>1136</v>
      </c>
      <c r="AA424" s="19">
        <f t="shared" ref="AA424" si="2095">(Z424/Y424)*100</f>
        <v>6.6784244562022339</v>
      </c>
      <c r="AB424" s="3">
        <v>16548</v>
      </c>
      <c r="AC424" s="3">
        <v>726</v>
      </c>
      <c r="AD424" s="2">
        <f t="shared" ref="AD424" si="2096">SUM(AC411:AC424)</f>
        <v>30246</v>
      </c>
      <c r="AE424" s="2">
        <f t="shared" ref="AE424" si="2097">AD424+Z424</f>
        <v>31382</v>
      </c>
      <c r="AF424" s="2">
        <f t="shared" ref="AF424" si="2098">(Z424/AE424)*100</f>
        <v>3.6199095022624439</v>
      </c>
      <c r="AG424" s="2">
        <f t="shared" ref="AG424" si="2099">Y424/AD424</f>
        <v>0.56238841499702441</v>
      </c>
      <c r="AH424" s="3">
        <v>341168</v>
      </c>
      <c r="AI424" s="3">
        <f t="shared" si="180"/>
        <v>48109</v>
      </c>
      <c r="AJ424" s="3">
        <v>2</v>
      </c>
      <c r="AL424" s="3">
        <f t="shared" si="1129"/>
        <v>41403</v>
      </c>
      <c r="AM424" s="3">
        <f t="shared" si="1130"/>
        <v>4.0776196636481243</v>
      </c>
      <c r="AN424" s="3">
        <f t="shared" si="1131"/>
        <v>13.939179779251285</v>
      </c>
      <c r="AO424" s="3">
        <f t="shared" si="1132"/>
        <v>9.6779003877124961</v>
      </c>
      <c r="AP424" s="3">
        <f t="shared" si="1133"/>
        <v>1.3490199339001019</v>
      </c>
      <c r="AQ424" s="3">
        <f t="shared" si="1134"/>
        <v>12.590159845351181</v>
      </c>
      <c r="AR424" s="19">
        <f t="shared" ref="AR424" si="2100">(Y424/6951482)*100000</f>
        <v>244.69602309262973</v>
      </c>
      <c r="AS424" s="22">
        <f t="shared" ref="AS424" si="2101">(Z424/6951482)*100000</f>
        <v>16.341839049572453</v>
      </c>
      <c r="AT424" s="19">
        <f t="shared" ref="AT424" si="2102">(N424/6951482)*100000</f>
        <v>655.42858343012324</v>
      </c>
      <c r="AU424" s="22">
        <f t="shared" ref="AU424" si="2103">(O424/6951482)*100000</f>
        <v>1067.3407483468993</v>
      </c>
      <c r="AV424" s="2"/>
      <c r="AW424" s="60"/>
      <c r="AX424" s="60"/>
      <c r="BE424" s="6">
        <f t="shared" si="176"/>
        <v>44320</v>
      </c>
      <c r="BF424" s="2">
        <f t="shared" si="225"/>
        <v>405825</v>
      </c>
      <c r="BG424" s="2">
        <f t="shared" si="226"/>
        <v>16548</v>
      </c>
    </row>
    <row r="425" spans="1:67" x14ac:dyDescent="0.3">
      <c r="B425" s="3">
        <v>5</v>
      </c>
      <c r="C425" s="3">
        <v>5</v>
      </c>
      <c r="D425" s="3">
        <v>424</v>
      </c>
      <c r="E425" s="84">
        <f t="shared" si="1779"/>
        <v>44321</v>
      </c>
      <c r="F425" s="11">
        <v>3100</v>
      </c>
      <c r="G425" s="11">
        <v>3106</v>
      </c>
      <c r="H425" s="11">
        <v>310</v>
      </c>
      <c r="I425" s="11">
        <v>57</v>
      </c>
      <c r="J425" s="11">
        <f t="shared" si="230"/>
        <v>6206</v>
      </c>
      <c r="K425" s="3">
        <v>367</v>
      </c>
      <c r="L425" s="2">
        <f t="shared" ref="L425" si="2104">T425-T424</f>
        <v>367</v>
      </c>
      <c r="N425" s="2">
        <f t="shared" ref="N425" si="2105">SUM(F419:F425)</f>
        <v>38367</v>
      </c>
      <c r="O425" s="11">
        <f t="shared" ref="O425" si="2106">SUM(J419:J425)</f>
        <v>62415</v>
      </c>
      <c r="P425" s="2">
        <f t="shared" ref="P425" si="2107">SUM(K419:K425)</f>
        <v>5083</v>
      </c>
      <c r="R425" s="2">
        <f t="shared" ref="R425" si="2108">(P425/N425)*100</f>
        <v>13.248364479891572</v>
      </c>
      <c r="S425" s="3">
        <f t="shared" ref="S425" si="2109">(P425/O425)*100</f>
        <v>8.1438756709124416</v>
      </c>
      <c r="T425" s="3">
        <v>406192</v>
      </c>
      <c r="U425" s="3">
        <v>6670</v>
      </c>
      <c r="V425" s="3">
        <v>637</v>
      </c>
      <c r="W425" s="3">
        <f t="shared" si="2007"/>
        <v>6033</v>
      </c>
      <c r="X425" s="3">
        <v>61</v>
      </c>
      <c r="Y425" s="2">
        <f t="shared" ref="Y425" si="2110">SUM(K412:K425)</f>
        <v>15281</v>
      </c>
      <c r="Z425" s="2">
        <f t="shared" ref="Z425" si="2111">SUM(X412:X425)</f>
        <v>1091</v>
      </c>
      <c r="AA425" s="19">
        <f t="shared" ref="AA425" si="2112">(Z425/Y425)*100</f>
        <v>7.1395851056868009</v>
      </c>
      <c r="AB425" s="3">
        <v>16609</v>
      </c>
      <c r="AC425" s="3">
        <v>1058</v>
      </c>
      <c r="AD425" s="2">
        <f t="shared" ref="AD425" si="2113">SUM(AC412:AC425)</f>
        <v>27953</v>
      </c>
      <c r="AE425" s="2">
        <f t="shared" ref="AE425" si="2114">AD425+Z425</f>
        <v>29044</v>
      </c>
      <c r="AF425" s="2">
        <f t="shared" ref="AF425" si="2115">(Z425/AE425)*100</f>
        <v>3.7563696460542624</v>
      </c>
      <c r="AG425" s="2">
        <f t="shared" ref="AG425" si="2116">Y425/AD425</f>
        <v>0.54666762064894647</v>
      </c>
      <c r="AH425" s="3">
        <v>342226</v>
      </c>
      <c r="AI425" s="3">
        <f t="shared" si="180"/>
        <v>47357</v>
      </c>
      <c r="AJ425" s="3">
        <v>3</v>
      </c>
      <c r="AL425" s="3">
        <f t="shared" si="1129"/>
        <v>40687</v>
      </c>
      <c r="AM425" s="3">
        <f t="shared" si="1130"/>
        <v>4.0889530074447551</v>
      </c>
      <c r="AN425" s="3">
        <f t="shared" si="1131"/>
        <v>14.084507042253522</v>
      </c>
      <c r="AO425" s="3">
        <f t="shared" si="1132"/>
        <v>9.5502248875562223</v>
      </c>
      <c r="AP425" s="3">
        <f t="shared" si="1133"/>
        <v>1.3451020968389045</v>
      </c>
      <c r="AQ425" s="3">
        <f t="shared" si="1134"/>
        <v>12.739404945414618</v>
      </c>
      <c r="AR425" s="19">
        <f t="shared" ref="AR425" si="2117">(Y425/6951482)*100000</f>
        <v>219.82362897580688</v>
      </c>
      <c r="AS425" s="22">
        <f t="shared" ref="AS425" si="2118">(Z425/6951482)*100000</f>
        <v>15.694495073136924</v>
      </c>
      <c r="AT425" s="19">
        <f t="shared" ref="AT425" si="2119">(N425/6951482)*100000</f>
        <v>551.92547430893148</v>
      </c>
      <c r="AU425" s="22">
        <f t="shared" ref="AU425" si="2120">(O425/6951482)*100000</f>
        <v>897.86609531607792</v>
      </c>
      <c r="AV425" s="2"/>
      <c r="AW425" s="60"/>
      <c r="AX425" s="60"/>
      <c r="BE425" s="6">
        <f t="shared" si="176"/>
        <v>44321</v>
      </c>
      <c r="BF425" s="2">
        <f t="shared" si="225"/>
        <v>406192</v>
      </c>
      <c r="BG425" s="2">
        <f t="shared" si="226"/>
        <v>16609</v>
      </c>
    </row>
    <row r="426" spans="1:67" x14ac:dyDescent="0.3">
      <c r="B426" s="3">
        <v>5</v>
      </c>
      <c r="C426" s="3">
        <v>6</v>
      </c>
      <c r="D426" s="3">
        <v>425</v>
      </c>
      <c r="E426" s="84">
        <f t="shared" si="1779"/>
        <v>44322</v>
      </c>
      <c r="F426" s="11">
        <v>5559</v>
      </c>
      <c r="G426" s="11">
        <v>9389</v>
      </c>
      <c r="H426" s="11">
        <v>1083</v>
      </c>
      <c r="I426" s="11">
        <v>552</v>
      </c>
      <c r="J426" s="11">
        <f t="shared" si="230"/>
        <v>14948</v>
      </c>
      <c r="K426" s="3">
        <v>1635</v>
      </c>
      <c r="L426" s="2">
        <f t="shared" ref="L426" si="2121">T426-T425</f>
        <v>1635</v>
      </c>
      <c r="N426" s="2">
        <f t="shared" ref="N426" si="2122">SUM(F420:F426)</f>
        <v>35512</v>
      </c>
      <c r="O426" s="11">
        <f t="shared" ref="O426" si="2123">SUM(J420:J426)</f>
        <v>63281</v>
      </c>
      <c r="P426" s="2">
        <f t="shared" ref="P426" si="2124">SUM(K420:K426)</f>
        <v>5336</v>
      </c>
      <c r="R426" s="2">
        <f t="shared" ref="R426" si="2125">(P426/N426)*100</f>
        <v>15.025906735751295</v>
      </c>
      <c r="S426" s="3">
        <f t="shared" ref="S426" si="2126">(P426/O426)*100</f>
        <v>8.4322308433811095</v>
      </c>
      <c r="T426" s="3">
        <v>407827</v>
      </c>
      <c r="U426" s="3">
        <v>6158</v>
      </c>
      <c r="V426" s="3">
        <v>599</v>
      </c>
      <c r="W426" s="3">
        <f t="shared" si="2007"/>
        <v>5559</v>
      </c>
      <c r="X426" s="3">
        <v>164</v>
      </c>
      <c r="Y426" s="2">
        <f t="shared" ref="Y426" si="2127">SUM(K413:K426)</f>
        <v>14914</v>
      </c>
      <c r="Z426" s="2">
        <f t="shared" ref="Z426" si="2128">SUM(X413:X426)</f>
        <v>1155</v>
      </c>
      <c r="AA426" s="19">
        <f t="shared" ref="AA426" si="2129">(Z426/Y426)*100</f>
        <v>7.7444012337401098</v>
      </c>
      <c r="AB426" s="3">
        <v>16773</v>
      </c>
      <c r="AC426" s="3">
        <v>2669</v>
      </c>
      <c r="AD426" s="2">
        <f t="shared" ref="AD426" si="2130">SUM(AC413:AC426)</f>
        <v>26687</v>
      </c>
      <c r="AE426" s="2">
        <f t="shared" ref="AE426" si="2131">AD426+Z426</f>
        <v>27842</v>
      </c>
      <c r="AF426" s="2">
        <f t="shared" ref="AF426" si="2132">(Z426/AE426)*100</f>
        <v>4.1484088786725088</v>
      </c>
      <c r="AG426" s="2">
        <f t="shared" ref="AG426" si="2133">Y426/AD426</f>
        <v>0.55884887773073033</v>
      </c>
      <c r="AH426" s="3">
        <v>344895</v>
      </c>
      <c r="AI426" s="3">
        <f t="shared" si="180"/>
        <v>46159</v>
      </c>
      <c r="AJ426" s="3">
        <v>27</v>
      </c>
      <c r="AL426" s="3">
        <f t="shared" si="1129"/>
        <v>40001</v>
      </c>
      <c r="AM426" s="3">
        <f t="shared" si="1130"/>
        <v>4.1127733082900342</v>
      </c>
      <c r="AN426" s="3">
        <f t="shared" si="1131"/>
        <v>13.340843605797353</v>
      </c>
      <c r="AO426" s="3">
        <f t="shared" si="1132"/>
        <v>9.7271841506982781</v>
      </c>
      <c r="AP426" s="3">
        <f t="shared" si="1133"/>
        <v>1.2976884247925649</v>
      </c>
      <c r="AQ426" s="3">
        <f t="shared" si="1134"/>
        <v>12.043155181004787</v>
      </c>
      <c r="AR426" s="19">
        <f t="shared" ref="AR426" si="2134">(Y426/6951482)*100000</f>
        <v>214.54417921243268</v>
      </c>
      <c r="AS426" s="22">
        <f t="shared" ref="AS426" si="2135">(Z426/6951482)*100000</f>
        <v>16.615162061845229</v>
      </c>
      <c r="AT426" s="19">
        <f t="shared" ref="AT426" si="2136">(N426/6951482)*100000</f>
        <v>510.8550953595219</v>
      </c>
      <c r="AU426" s="22">
        <f t="shared" ref="AU426" si="2137">(O426/6951482)*100000</f>
        <v>910.3238705070371</v>
      </c>
      <c r="AV426" s="2"/>
      <c r="AW426" s="60"/>
      <c r="AX426" s="60"/>
      <c r="BE426" s="6">
        <f t="shared" si="176"/>
        <v>44322</v>
      </c>
      <c r="BF426" s="2">
        <f t="shared" si="225"/>
        <v>407827</v>
      </c>
      <c r="BG426" s="2">
        <f t="shared" si="226"/>
        <v>16773</v>
      </c>
    </row>
    <row r="427" spans="1:67" x14ac:dyDescent="0.3">
      <c r="B427" s="3">
        <v>5</v>
      </c>
      <c r="C427" s="3">
        <v>7</v>
      </c>
      <c r="D427" s="3">
        <v>426</v>
      </c>
      <c r="E427" s="84">
        <f t="shared" si="1779"/>
        <v>44323</v>
      </c>
      <c r="F427" s="11">
        <v>3829</v>
      </c>
      <c r="G427" s="11">
        <v>1904</v>
      </c>
      <c r="H427" s="11">
        <v>176</v>
      </c>
      <c r="I427" s="11">
        <v>369</v>
      </c>
      <c r="J427" s="11">
        <f t="shared" si="230"/>
        <v>5733</v>
      </c>
      <c r="K427" s="3">
        <v>545</v>
      </c>
      <c r="L427" s="2">
        <f t="shared" ref="L427" si="2138">T427-T426</f>
        <v>545</v>
      </c>
      <c r="N427" s="2">
        <f t="shared" ref="N427" si="2139">SUM(F421:F427)</f>
        <v>28865</v>
      </c>
      <c r="O427" s="11">
        <f t="shared" ref="O427" si="2140">SUM(J421:J427)</f>
        <v>52755</v>
      </c>
      <c r="P427" s="2">
        <f t="shared" ref="P427" si="2141">SUM(K421:K427)</f>
        <v>4644</v>
      </c>
      <c r="R427" s="2">
        <f t="shared" ref="R427" si="2142">(P427/N427)*100</f>
        <v>16.088688723367401</v>
      </c>
      <c r="S427" s="3">
        <f t="shared" ref="S427" si="2143">(P427/O427)*100</f>
        <v>8.8029570656809781</v>
      </c>
      <c r="T427" s="3">
        <v>408372</v>
      </c>
      <c r="U427" s="3">
        <v>6138</v>
      </c>
      <c r="V427" s="3">
        <v>587</v>
      </c>
      <c r="W427" s="3">
        <f t="shared" si="2007"/>
        <v>5551</v>
      </c>
      <c r="X427" s="3">
        <v>27</v>
      </c>
      <c r="Y427" s="2">
        <f t="shared" ref="Y427" si="2144">SUM(K414:K427)</f>
        <v>13778</v>
      </c>
      <c r="Z427" s="2">
        <f t="shared" ref="Z427" si="2145">SUM(X414:X427)</f>
        <v>1079</v>
      </c>
      <c r="AA427" s="19">
        <f t="shared" ref="AA427" si="2146">(Z427/Y427)*100</f>
        <v>7.8313253012048198</v>
      </c>
      <c r="AB427" s="3">
        <v>16800</v>
      </c>
      <c r="AC427" s="3">
        <v>594</v>
      </c>
      <c r="AD427" s="2">
        <f t="shared" ref="AD427" si="2147">SUM(AC414:AC427)</f>
        <v>24089</v>
      </c>
      <c r="AE427" s="2">
        <f t="shared" ref="AE427" si="2148">AD427+Z427</f>
        <v>25168</v>
      </c>
      <c r="AF427" s="2">
        <f t="shared" ref="AF427" si="2149">(Z427/AE427)*100</f>
        <v>4.2871900826446288</v>
      </c>
      <c r="AG427" s="2">
        <f t="shared" ref="AG427" si="2150">Y427/AD427</f>
        <v>0.57196230644692603</v>
      </c>
      <c r="AH427" s="3">
        <v>345489</v>
      </c>
      <c r="AI427" s="3">
        <f t="shared" si="180"/>
        <v>46083</v>
      </c>
      <c r="AJ427" s="3">
        <v>2</v>
      </c>
      <c r="AL427" s="3">
        <f t="shared" si="1129"/>
        <v>39945</v>
      </c>
      <c r="AM427" s="3">
        <f t="shared" si="1130"/>
        <v>4.1138961535070964</v>
      </c>
      <c r="AN427" s="3">
        <f t="shared" si="1131"/>
        <v>13.319445348610119</v>
      </c>
      <c r="AO427" s="3">
        <f t="shared" si="1132"/>
        <v>9.5633756924079503</v>
      </c>
      <c r="AP427" s="3">
        <f t="shared" si="1133"/>
        <v>1.2737885988325415</v>
      </c>
      <c r="AQ427" s="3">
        <f t="shared" si="1134"/>
        <v>12.045656749777574</v>
      </c>
      <c r="AR427" s="19">
        <f t="shared" ref="AR427" si="2151">(Y427/6951482)*100000</f>
        <v>198.20234016286022</v>
      </c>
      <c r="AS427" s="22">
        <f t="shared" ref="AS427" si="2152">(Z427/6951482)*100000</f>
        <v>15.521870012754114</v>
      </c>
      <c r="AT427" s="19">
        <f t="shared" ref="AT427" si="2153">(N427/6951482)*100000</f>
        <v>415.23519732914502</v>
      </c>
      <c r="AU427" s="22">
        <f t="shared" ref="AU427" si="2154">(O427/6951482)*100000</f>
        <v>758.90292170791781</v>
      </c>
      <c r="AV427" s="2"/>
      <c r="AW427" s="60"/>
      <c r="AX427" s="60"/>
      <c r="BE427" s="6">
        <f t="shared" si="176"/>
        <v>44323</v>
      </c>
      <c r="BF427" s="2">
        <f t="shared" si="225"/>
        <v>408372</v>
      </c>
      <c r="BG427" s="2">
        <f t="shared" si="226"/>
        <v>16800</v>
      </c>
    </row>
    <row r="428" spans="1:67" x14ac:dyDescent="0.3">
      <c r="B428" s="3">
        <v>5</v>
      </c>
      <c r="C428" s="3">
        <v>8</v>
      </c>
      <c r="D428" s="3">
        <v>427</v>
      </c>
      <c r="E428" s="84">
        <f t="shared" si="1779"/>
        <v>44324</v>
      </c>
      <c r="F428" s="11">
        <v>7188</v>
      </c>
      <c r="G428" s="11">
        <v>7811</v>
      </c>
      <c r="H428" s="11">
        <v>645</v>
      </c>
      <c r="I428" s="11">
        <v>478</v>
      </c>
      <c r="J428" s="11">
        <f t="shared" si="230"/>
        <v>14999</v>
      </c>
      <c r="K428" s="3">
        <v>1123</v>
      </c>
      <c r="L428" s="2">
        <f t="shared" ref="L428" si="2155">T428-T427</f>
        <v>1123</v>
      </c>
      <c r="N428" s="2">
        <f t="shared" ref="N428" si="2156">SUM(F422:F428)</f>
        <v>29329</v>
      </c>
      <c r="O428" s="11">
        <f t="shared" ref="O428" si="2157">SUM(J422:J428)</f>
        <v>58890</v>
      </c>
      <c r="P428" s="2">
        <f t="shared" ref="P428" si="2158">SUM(K422:K428)</f>
        <v>5115</v>
      </c>
      <c r="R428" s="2">
        <f t="shared" ref="R428" si="2159">(P428/N428)*100</f>
        <v>17.440076374919023</v>
      </c>
      <c r="S428" s="3">
        <f t="shared" ref="S428" si="2160">(P428/O428)*100</f>
        <v>8.6856851757514004</v>
      </c>
      <c r="T428" s="3">
        <v>409495</v>
      </c>
      <c r="U428" s="3">
        <v>5855</v>
      </c>
      <c r="V428" s="3">
        <v>570</v>
      </c>
      <c r="W428" s="3">
        <f t="shared" si="2007"/>
        <v>5285</v>
      </c>
      <c r="X428" s="3">
        <v>86</v>
      </c>
      <c r="Y428" s="2">
        <f t="shared" ref="Y428" si="2161">SUM(K415:K428)</f>
        <v>13193</v>
      </c>
      <c r="Z428" s="2">
        <f t="shared" ref="Z428" si="2162">SUM(X415:X428)</f>
        <v>1060</v>
      </c>
      <c r="AA428" s="19">
        <f t="shared" ref="AA428" si="2163">(Z428/Y428)*100</f>
        <v>8.0345637838247548</v>
      </c>
      <c r="AB428" s="3">
        <v>16886</v>
      </c>
      <c r="AC428" s="3">
        <v>2381</v>
      </c>
      <c r="AD428" s="2">
        <f t="shared" ref="AD428" si="2164">SUM(AC415:AC428)</f>
        <v>23993</v>
      </c>
      <c r="AE428" s="2">
        <f t="shared" ref="AE428" si="2165">AD428+Z428</f>
        <v>25053</v>
      </c>
      <c r="AF428" s="2">
        <f t="shared" ref="AF428" si="2166">(Z428/AE428)*100</f>
        <v>4.2310302159422024</v>
      </c>
      <c r="AG428" s="2">
        <f t="shared" ref="AG428" si="2167">Y428/AD428</f>
        <v>0.54986871170758134</v>
      </c>
      <c r="AH428" s="3">
        <v>347870</v>
      </c>
      <c r="AI428" s="3">
        <f t="shared" si="180"/>
        <v>44739</v>
      </c>
      <c r="AJ428" s="3">
        <v>24</v>
      </c>
      <c r="AL428" s="3">
        <f t="shared" si="1129"/>
        <v>38884</v>
      </c>
      <c r="AM428" s="3">
        <f t="shared" si="1130"/>
        <v>4.12361567296304</v>
      </c>
      <c r="AN428" s="3">
        <f t="shared" si="1131"/>
        <v>13.08701580276716</v>
      </c>
      <c r="AO428" s="3">
        <f t="shared" si="1132"/>
        <v>9.7352690008539717</v>
      </c>
      <c r="AP428" s="3">
        <f t="shared" si="1133"/>
        <v>1.2740561925836518</v>
      </c>
      <c r="AQ428" s="3">
        <f t="shared" si="1134"/>
        <v>11.812959610183508</v>
      </c>
      <c r="AR428" s="19">
        <f t="shared" ref="AR428:AR434" si="2168">(Y428/6951482)*100000</f>
        <v>189.78686846919837</v>
      </c>
      <c r="AS428" s="22">
        <f t="shared" ref="AS428" si="2169">(Z428/6951482)*100000</f>
        <v>15.248547000481336</v>
      </c>
      <c r="AT428" s="19">
        <f t="shared" ref="AT428" si="2170">(N428/6951482)*100000</f>
        <v>421.91003299728033</v>
      </c>
      <c r="AU428" s="22">
        <f t="shared" ref="AU428" si="2171">(O428/6951482)*100000</f>
        <v>847.15748382862819</v>
      </c>
      <c r="AV428" s="2"/>
      <c r="AW428" s="60"/>
      <c r="AX428" s="60"/>
      <c r="BE428" s="6">
        <f t="shared" si="176"/>
        <v>44324</v>
      </c>
      <c r="BF428" s="2">
        <f t="shared" si="225"/>
        <v>409495</v>
      </c>
      <c r="BG428" s="2">
        <f t="shared" si="226"/>
        <v>16886</v>
      </c>
    </row>
    <row r="429" spans="1:67" s="46" customFormat="1" x14ac:dyDescent="0.3">
      <c r="A429" s="98" t="s">
        <v>47</v>
      </c>
      <c r="B429" s="46">
        <v>5</v>
      </c>
      <c r="C429" s="46">
        <v>8</v>
      </c>
      <c r="D429" s="46">
        <v>428</v>
      </c>
      <c r="E429" s="83">
        <f>E428+1</f>
        <v>44325</v>
      </c>
      <c r="F429" s="51">
        <v>4994</v>
      </c>
      <c r="G429" s="51">
        <v>2509</v>
      </c>
      <c r="H429" s="51">
        <v>140</v>
      </c>
      <c r="I429" s="51">
        <v>326</v>
      </c>
      <c r="J429" s="51">
        <f t="shared" si="230"/>
        <v>7503</v>
      </c>
      <c r="K429" s="46">
        <v>466</v>
      </c>
      <c r="L429" s="36">
        <f t="shared" ref="L429:L430" si="2172">T429-T428</f>
        <v>466</v>
      </c>
      <c r="M429" s="46">
        <v>5115</v>
      </c>
      <c r="N429" s="36">
        <f t="shared" ref="N429:N430" si="2173">SUM(F423:F429)</f>
        <v>30027</v>
      </c>
      <c r="O429" s="51">
        <f t="shared" ref="O429:O430" si="2174">SUM(J423:J429)</f>
        <v>59307</v>
      </c>
      <c r="P429" s="36">
        <f t="shared" ref="P429:P430" si="2175">SUM(K423:K429)</f>
        <v>5115</v>
      </c>
      <c r="Q429" s="46">
        <v>458</v>
      </c>
      <c r="R429" s="36">
        <f t="shared" ref="R429:R430" si="2176">(P429/N429)*100</f>
        <v>17.034668798081725</v>
      </c>
      <c r="S429" s="46">
        <f t="shared" ref="S429:S430" si="2177">(P429/O429)*100</f>
        <v>8.6246142951085023</v>
      </c>
      <c r="T429" s="46">
        <v>409961</v>
      </c>
      <c r="U429" s="46">
        <v>5882</v>
      </c>
      <c r="V429" s="46">
        <v>566</v>
      </c>
      <c r="W429" s="46">
        <f t="shared" si="2007"/>
        <v>5316</v>
      </c>
      <c r="X429" s="46">
        <v>16</v>
      </c>
      <c r="Y429" s="36">
        <f t="shared" ref="Y429:Y430" si="2178">SUM(K416:K429)</f>
        <v>12861</v>
      </c>
      <c r="Z429" s="36">
        <f t="shared" ref="Z429:Z430" si="2179">SUM(X416:X429)</f>
        <v>1043</v>
      </c>
      <c r="AA429" s="39">
        <f t="shared" ref="AA429:AA430" si="2180">(Z429/Y429)*100</f>
        <v>8.1097892854365909</v>
      </c>
      <c r="AB429" s="46">
        <v>16902</v>
      </c>
      <c r="AC429" s="46">
        <v>315</v>
      </c>
      <c r="AD429" s="36">
        <f t="shared" ref="AD429:AD430" si="2181">SUM(AC416:AC429)</f>
        <v>23799</v>
      </c>
      <c r="AE429" s="36">
        <f t="shared" ref="AE429:AE430" si="2182">AD429+Z429</f>
        <v>24842</v>
      </c>
      <c r="AF429" s="36">
        <f t="shared" ref="AF429:AF430" si="2183">(Z429/AE429)*100</f>
        <v>4.1985347395539812</v>
      </c>
      <c r="AG429" s="36">
        <f t="shared" ref="AG429:AG430" si="2184">Y429/AD429</f>
        <v>0.5404008571788731</v>
      </c>
      <c r="AH429" s="46">
        <v>348185</v>
      </c>
      <c r="AI429" s="46">
        <f t="shared" si="180"/>
        <v>44874</v>
      </c>
      <c r="AJ429" s="46">
        <v>9</v>
      </c>
      <c r="AL429" s="46">
        <f t="shared" si="1129"/>
        <v>38992</v>
      </c>
      <c r="AM429" s="46">
        <f t="shared" si="1130"/>
        <v>4.1228311961381694</v>
      </c>
      <c r="AN429" s="46">
        <f t="shared" si="1131"/>
        <v>13.107812987476045</v>
      </c>
      <c r="AO429" s="46">
        <f t="shared" si="1132"/>
        <v>9.6225773546412796</v>
      </c>
      <c r="AP429" s="46">
        <f t="shared" si="1133"/>
        <v>1.2613094442215982</v>
      </c>
      <c r="AQ429" s="46">
        <f t="shared" si="1134"/>
        <v>11.846503543254446</v>
      </c>
      <c r="AR429" s="39">
        <f t="shared" si="2168"/>
        <v>185.01090846527404</v>
      </c>
      <c r="AS429" s="41">
        <f t="shared" ref="AS429:AS430" si="2185">(Z429/6951482)*100000</f>
        <v>15.003994831605693</v>
      </c>
      <c r="AT429" s="39">
        <f t="shared" ref="AT429:AT430" si="2186">(N429/6951482)*100000</f>
        <v>431.95105734288029</v>
      </c>
      <c r="AU429" s="41">
        <f t="shared" ref="AU429:AU430" si="2187">(O429/6951482)*100000</f>
        <v>853.15620467693088</v>
      </c>
      <c r="AV429" s="36"/>
      <c r="AW429" s="61"/>
      <c r="AX429" s="61"/>
      <c r="BA429" s="51"/>
      <c r="BD429" s="51"/>
      <c r="BE429" s="50">
        <f t="shared" si="176"/>
        <v>44325</v>
      </c>
      <c r="BF429" s="36">
        <f t="shared" si="225"/>
        <v>409961</v>
      </c>
      <c r="BG429" s="36">
        <f t="shared" si="226"/>
        <v>16902</v>
      </c>
      <c r="BK429" s="51"/>
      <c r="BL429" s="51"/>
      <c r="BM429" s="51"/>
      <c r="BN429" s="51"/>
      <c r="BO429" s="51"/>
    </row>
    <row r="430" spans="1:67" x14ac:dyDescent="0.3">
      <c r="B430" s="3">
        <v>5</v>
      </c>
      <c r="C430" s="3">
        <v>10</v>
      </c>
      <c r="D430" s="3">
        <v>429</v>
      </c>
      <c r="E430" s="84">
        <f>E429+1</f>
        <v>44326</v>
      </c>
      <c r="F430" s="11">
        <v>2653</v>
      </c>
      <c r="G430" s="11">
        <v>3200</v>
      </c>
      <c r="H430" s="11">
        <v>160</v>
      </c>
      <c r="I430" s="11">
        <v>81</v>
      </c>
      <c r="J430" s="11">
        <f t="shared" si="230"/>
        <v>5853</v>
      </c>
      <c r="K430" s="3">
        <v>241</v>
      </c>
      <c r="L430" s="2">
        <f t="shared" si="2172"/>
        <v>241</v>
      </c>
      <c r="N430" s="2">
        <f t="shared" si="2173"/>
        <v>31257</v>
      </c>
      <c r="O430" s="11">
        <f t="shared" si="2174"/>
        <v>61966</v>
      </c>
      <c r="P430" s="2">
        <f t="shared" si="2175"/>
        <v>5008</v>
      </c>
      <c r="R430" s="2">
        <f t="shared" si="2176"/>
        <v>16.022011069520428</v>
      </c>
      <c r="S430" s="3">
        <f t="shared" si="2177"/>
        <v>8.0818513378304235</v>
      </c>
      <c r="T430" s="3">
        <v>410202</v>
      </c>
      <c r="U430" s="3">
        <v>5912</v>
      </c>
      <c r="V430" s="3">
        <v>562</v>
      </c>
      <c r="W430" s="3">
        <f t="shared" si="2007"/>
        <v>5350</v>
      </c>
      <c r="X430" s="3">
        <v>27</v>
      </c>
      <c r="Y430" s="2">
        <f t="shared" si="2178"/>
        <v>12702</v>
      </c>
      <c r="Z430" s="2">
        <f t="shared" si="2179"/>
        <v>1022</v>
      </c>
      <c r="AA430" s="19">
        <f t="shared" si="2180"/>
        <v>8.0459770114942533</v>
      </c>
      <c r="AB430" s="3">
        <v>16929</v>
      </c>
      <c r="AC430" s="3">
        <v>207</v>
      </c>
      <c r="AD430" s="2">
        <f t="shared" si="2181"/>
        <v>23449</v>
      </c>
      <c r="AE430" s="2">
        <f t="shared" si="2182"/>
        <v>24471</v>
      </c>
      <c r="AF430" s="2">
        <f t="shared" si="2183"/>
        <v>4.1763720322013818</v>
      </c>
      <c r="AG430" s="2">
        <f t="shared" si="2184"/>
        <v>0.54168621263166872</v>
      </c>
      <c r="AH430" s="3">
        <v>348392</v>
      </c>
      <c r="AI430" s="3">
        <f t="shared" si="180"/>
        <v>44881</v>
      </c>
      <c r="AJ430" s="3">
        <v>4</v>
      </c>
      <c r="AL430" s="3">
        <f t="shared" si="1129"/>
        <v>38969</v>
      </c>
      <c r="AM430" s="3">
        <f t="shared" si="1130"/>
        <v>4.1269910921936024</v>
      </c>
      <c r="AN430" s="3">
        <f t="shared" si="1131"/>
        <v>13.172612018448786</v>
      </c>
      <c r="AO430" s="3">
        <f t="shared" si="1132"/>
        <v>9.5060893098782149</v>
      </c>
      <c r="AP430" s="3">
        <f t="shared" si="1133"/>
        <v>1.2522002629174931</v>
      </c>
      <c r="AQ430" s="3">
        <f t="shared" si="1134"/>
        <v>11.920411755531294</v>
      </c>
      <c r="AR430" s="19">
        <f t="shared" si="2168"/>
        <v>182.72362641520184</v>
      </c>
      <c r="AS430" s="22">
        <f t="shared" si="2185"/>
        <v>14.701900975935779</v>
      </c>
      <c r="AT430" s="19">
        <f t="shared" si="2186"/>
        <v>449.64512603211807</v>
      </c>
      <c r="AU430" s="22">
        <f t="shared" si="2187"/>
        <v>891.4070409734212</v>
      </c>
      <c r="AV430" s="2"/>
      <c r="AW430" s="60"/>
      <c r="AX430" s="60"/>
      <c r="BE430" s="6">
        <f t="shared" si="176"/>
        <v>44326</v>
      </c>
      <c r="BF430" s="2">
        <f t="shared" si="225"/>
        <v>410202</v>
      </c>
      <c r="BG430" s="2">
        <f t="shared" si="226"/>
        <v>16929</v>
      </c>
    </row>
    <row r="431" spans="1:67" x14ac:dyDescent="0.3">
      <c r="B431" s="3">
        <v>5</v>
      </c>
      <c r="C431" s="3">
        <v>11</v>
      </c>
      <c r="D431" s="3">
        <v>430</v>
      </c>
      <c r="E431" s="84">
        <f t="shared" ref="E431:E437" si="2188">E430+1</f>
        <v>44327</v>
      </c>
      <c r="F431" s="11">
        <v>5864</v>
      </c>
      <c r="G431" s="11">
        <v>10528</v>
      </c>
      <c r="H431" s="11">
        <v>663</v>
      </c>
      <c r="I431" s="11">
        <v>415</v>
      </c>
      <c r="J431" s="11">
        <f t="shared" si="230"/>
        <v>16392</v>
      </c>
      <c r="K431" s="3">
        <v>1078</v>
      </c>
      <c r="L431" s="2">
        <f t="shared" ref="L431" si="2189">T431-T430</f>
        <v>1078</v>
      </c>
      <c r="N431" s="2">
        <f t="shared" ref="N431" si="2190">SUM(F425:F431)</f>
        <v>33187</v>
      </c>
      <c r="O431" s="11">
        <f t="shared" ref="O431" si="2191">SUM(J425:J431)</f>
        <v>71634</v>
      </c>
      <c r="P431" s="2">
        <f t="shared" ref="P431" si="2192">SUM(K425:K431)</f>
        <v>5455</v>
      </c>
      <c r="R431" s="2">
        <f t="shared" ref="R431" si="2193">(P431/N431)*100</f>
        <v>16.437159128574443</v>
      </c>
      <c r="S431" s="3">
        <f t="shared" ref="S431" si="2194">(P431/O431)*100</f>
        <v>7.6150989753469025</v>
      </c>
      <c r="T431" s="3">
        <v>411280</v>
      </c>
      <c r="U431" s="3">
        <v>5571</v>
      </c>
      <c r="V431" s="3">
        <v>555</v>
      </c>
      <c r="W431" s="3">
        <f t="shared" si="2007"/>
        <v>5016</v>
      </c>
      <c r="X431" s="3">
        <v>116</v>
      </c>
      <c r="Y431" s="2">
        <f t="shared" ref="Y431" si="2195">SUM(K418:K431)</f>
        <v>12021</v>
      </c>
      <c r="Z431" s="2">
        <f t="shared" ref="Z431" si="2196">SUM(X418:X431)</f>
        <v>944</v>
      </c>
      <c r="AA431" s="19">
        <f t="shared" ref="AA431" si="2197">(Z431/Y431)*100</f>
        <v>7.8529240495799009</v>
      </c>
      <c r="AB431" s="3">
        <v>17045</v>
      </c>
      <c r="AC431" s="3">
        <v>3005</v>
      </c>
      <c r="AD431" s="2">
        <f t="shared" ref="AD431" si="2198">SUM(AC418:AC431)</f>
        <v>22354</v>
      </c>
      <c r="AE431" s="2">
        <f t="shared" ref="AE431" si="2199">AD431+Z431</f>
        <v>23298</v>
      </c>
      <c r="AF431" s="2">
        <f t="shared" ref="AF431" si="2200">(Z431/AE431)*100</f>
        <v>4.0518499442012192</v>
      </c>
      <c r="AG431" s="2">
        <f t="shared" ref="AG431" si="2201">Y431/AD431</f>
        <v>0.53775610628970205</v>
      </c>
      <c r="AH431" s="3">
        <v>351397</v>
      </c>
      <c r="AI431" s="3">
        <f t="shared" si="180"/>
        <v>42838</v>
      </c>
      <c r="AJ431" s="3">
        <v>18</v>
      </c>
      <c r="AL431" s="3">
        <f t="shared" si="1129"/>
        <v>37267</v>
      </c>
      <c r="AM431" s="3">
        <f t="shared" si="1130"/>
        <v>4.1443785255786816</v>
      </c>
      <c r="AN431" s="3">
        <f t="shared" si="1131"/>
        <v>13.004808814603857</v>
      </c>
      <c r="AO431" s="3">
        <f t="shared" si="1132"/>
        <v>9.9623047926763597</v>
      </c>
      <c r="AP431" s="3">
        <f t="shared" si="1133"/>
        <v>1.2955786918156778</v>
      </c>
      <c r="AQ431" s="3">
        <f t="shared" si="1134"/>
        <v>11.709230122788179</v>
      </c>
      <c r="AR431" s="19">
        <f t="shared" si="2168"/>
        <v>172.9271542384775</v>
      </c>
      <c r="AS431" s="22">
        <f t="shared" ref="AS431" si="2202">(Z431/6951482)*100000</f>
        <v>13.57983808344753</v>
      </c>
      <c r="AT431" s="19">
        <f t="shared" ref="AT431" si="2203">(N431/6951482)*100000</f>
        <v>477.40898991035289</v>
      </c>
      <c r="AU431" s="22">
        <f t="shared" ref="AU431" si="2204">(O431/6951482)*100000</f>
        <v>1030.4852979551699</v>
      </c>
      <c r="AV431" s="2"/>
      <c r="AW431" s="60"/>
      <c r="AX431" s="60"/>
      <c r="BE431" s="6">
        <f t="shared" si="176"/>
        <v>44327</v>
      </c>
      <c r="BF431" s="2">
        <f t="shared" si="225"/>
        <v>411280</v>
      </c>
      <c r="BG431" s="2">
        <f t="shared" si="226"/>
        <v>17045</v>
      </c>
    </row>
    <row r="432" spans="1:67" x14ac:dyDescent="0.3">
      <c r="B432" s="3">
        <v>5</v>
      </c>
      <c r="C432" s="3">
        <v>12</v>
      </c>
      <c r="D432" s="3">
        <v>431</v>
      </c>
      <c r="E432" s="84">
        <f t="shared" si="2188"/>
        <v>44328</v>
      </c>
      <c r="F432" s="11">
        <v>5581</v>
      </c>
      <c r="G432" s="11">
        <v>7609</v>
      </c>
      <c r="H432" s="11">
        <v>341</v>
      </c>
      <c r="I432" s="11">
        <v>536</v>
      </c>
      <c r="J432" s="11">
        <f t="shared" si="230"/>
        <v>13190</v>
      </c>
      <c r="K432" s="3">
        <v>877</v>
      </c>
      <c r="L432" s="2">
        <f t="shared" ref="L432" si="2205">T432-T431</f>
        <v>877</v>
      </c>
      <c r="N432" s="2">
        <f t="shared" ref="N432" si="2206">SUM(F426:F432)</f>
        <v>35668</v>
      </c>
      <c r="O432" s="11">
        <f t="shared" ref="O432" si="2207">SUM(J426:J432)</f>
        <v>78618</v>
      </c>
      <c r="P432" s="2">
        <f t="shared" ref="P432" si="2208">SUM(K426:K432)</f>
        <v>5965</v>
      </c>
      <c r="R432" s="2">
        <f t="shared" ref="R432" si="2209">(P432/N432)*100</f>
        <v>16.72367388135023</v>
      </c>
      <c r="S432" s="3">
        <f t="shared" ref="S432" si="2210">(P432/O432)*100</f>
        <v>7.5873209697524739</v>
      </c>
      <c r="T432" s="3">
        <v>412157</v>
      </c>
      <c r="U432" s="3">
        <v>5410</v>
      </c>
      <c r="V432" s="3">
        <v>535</v>
      </c>
      <c r="W432" s="3">
        <f t="shared" si="2007"/>
        <v>4875</v>
      </c>
      <c r="X432" s="3">
        <v>59</v>
      </c>
      <c r="Y432" s="2">
        <f t="shared" ref="Y432" si="2211">SUM(K419:K432)</f>
        <v>11048</v>
      </c>
      <c r="Z432" s="2">
        <f t="shared" ref="Z432" si="2212">SUM(X419:X432)</f>
        <v>922</v>
      </c>
      <c r="AA432" s="19">
        <f t="shared" ref="AA432" si="2213">(Z432/Y432)*100</f>
        <v>8.3454018826937002</v>
      </c>
      <c r="AB432" s="3">
        <v>17104</v>
      </c>
      <c r="AC432" s="3">
        <v>2222</v>
      </c>
      <c r="AD432" s="2">
        <f t="shared" ref="AD432" si="2214">SUM(AC419:AC432)</f>
        <v>21201</v>
      </c>
      <c r="AE432" s="2">
        <f t="shared" ref="AE432" si="2215">AD432+Z432</f>
        <v>22123</v>
      </c>
      <c r="AF432" s="2">
        <f t="shared" ref="AF432" si="2216">(Z432/AE432)*100</f>
        <v>4.1676083713782033</v>
      </c>
      <c r="AG432" s="2">
        <f t="shared" ref="AG432" si="2217">Y432/AD432</f>
        <v>0.52110749492948449</v>
      </c>
      <c r="AH432" s="3">
        <v>353619</v>
      </c>
      <c r="AI432" s="3">
        <f t="shared" si="180"/>
        <v>41434</v>
      </c>
      <c r="AJ432" s="3">
        <v>21</v>
      </c>
      <c r="AL432" s="3">
        <f t="shared" si="1129"/>
        <v>36024</v>
      </c>
      <c r="AM432" s="3">
        <f t="shared" si="1130"/>
        <v>4.1498749263023553</v>
      </c>
      <c r="AN432" s="3">
        <f t="shared" si="1131"/>
        <v>13.056909784235168</v>
      </c>
      <c r="AO432" s="3">
        <f t="shared" si="1132"/>
        <v>9.8890942698706095</v>
      </c>
      <c r="AP432" s="3">
        <f t="shared" si="1133"/>
        <v>1.2912101172949753</v>
      </c>
      <c r="AQ432" s="3">
        <f t="shared" si="1134"/>
        <v>11.765699666940193</v>
      </c>
      <c r="AR432" s="19">
        <f t="shared" si="2168"/>
        <v>158.9301389257715</v>
      </c>
      <c r="AS432" s="22">
        <f t="shared" ref="AS432" si="2218">(Z432/6951482)*100000</f>
        <v>13.263358806079049</v>
      </c>
      <c r="AT432" s="19">
        <f t="shared" ref="AT432" si="2219">(N432/6951482)*100000</f>
        <v>513.09922114449842</v>
      </c>
      <c r="AU432" s="22">
        <f t="shared" ref="AU432" si="2220">(O432/6951482)*100000</f>
        <v>1130.9530830979638</v>
      </c>
      <c r="AV432" s="2"/>
      <c r="AW432" s="60"/>
      <c r="AX432" s="60"/>
      <c r="BE432" s="6">
        <f t="shared" si="176"/>
        <v>44328</v>
      </c>
      <c r="BF432" s="2">
        <f t="shared" si="225"/>
        <v>412157</v>
      </c>
      <c r="BG432" s="2">
        <f t="shared" si="226"/>
        <v>17104</v>
      </c>
    </row>
    <row r="433" spans="1:67" x14ac:dyDescent="0.3">
      <c r="B433" s="3">
        <v>5</v>
      </c>
      <c r="C433" s="3">
        <v>13</v>
      </c>
      <c r="D433" s="3">
        <v>432</v>
      </c>
      <c r="E433" s="84">
        <f t="shared" si="2188"/>
        <v>44329</v>
      </c>
      <c r="F433" s="11">
        <v>4519</v>
      </c>
      <c r="G433" s="11">
        <v>6587</v>
      </c>
      <c r="H433" s="11">
        <v>320</v>
      </c>
      <c r="I433" s="11">
        <v>337</v>
      </c>
      <c r="J433" s="11">
        <f t="shared" si="230"/>
        <v>11106</v>
      </c>
      <c r="K433" s="3">
        <v>657</v>
      </c>
      <c r="L433" s="2">
        <f t="shared" ref="L433" si="2221">T433-T432</f>
        <v>657</v>
      </c>
      <c r="N433" s="2">
        <f t="shared" ref="N433" si="2222">SUM(F427:F433)</f>
        <v>34628</v>
      </c>
      <c r="O433" s="11">
        <f t="shared" ref="O433" si="2223">SUM(J427:J433)</f>
        <v>74776</v>
      </c>
      <c r="P433" s="2">
        <f t="shared" ref="P433" si="2224">SUM(K427:K433)</f>
        <v>4987</v>
      </c>
      <c r="R433" s="2">
        <f t="shared" ref="R433" si="2225">(P433/N433)*100</f>
        <v>14.401640291093912</v>
      </c>
      <c r="S433" s="3">
        <f t="shared" ref="S433" si="2226">(P433/O433)*100</f>
        <v>6.6692521664705255</v>
      </c>
      <c r="T433" s="3">
        <v>412814</v>
      </c>
      <c r="U433" s="3">
        <v>5250</v>
      </c>
      <c r="V433" s="3">
        <v>526</v>
      </c>
      <c r="W433" s="3">
        <f t="shared" si="2007"/>
        <v>4724</v>
      </c>
      <c r="X433" s="3">
        <v>46</v>
      </c>
      <c r="Y433" s="2">
        <f t="shared" ref="Y433" si="2227">SUM(K420:K433)</f>
        <v>10323</v>
      </c>
      <c r="Z433" s="2">
        <f t="shared" ref="Z433" si="2228">SUM(X420:X433)</f>
        <v>872</v>
      </c>
      <c r="AA433" s="19">
        <f t="shared" ref="AA433" si="2229">(Z433/Y433)*100</f>
        <v>8.4471568342536081</v>
      </c>
      <c r="AB433" s="3">
        <v>17150</v>
      </c>
      <c r="AC433" s="3">
        <v>3530</v>
      </c>
      <c r="AD433" s="2">
        <f t="shared" ref="AD433" si="2230">SUM(AC420:AC433)</f>
        <v>21718</v>
      </c>
      <c r="AE433" s="2">
        <f t="shared" ref="AE433" si="2231">AD433+Z433</f>
        <v>22590</v>
      </c>
      <c r="AF433" s="2">
        <f t="shared" ref="AF433" si="2232">(Z433/AE433)*100</f>
        <v>3.8601150951748564</v>
      </c>
      <c r="AG433" s="2">
        <f t="shared" ref="AG433" si="2233">Y433/AD433</f>
        <v>0.47532001105074134</v>
      </c>
      <c r="AH433" s="3">
        <v>357149</v>
      </c>
      <c r="AI433" s="3">
        <f t="shared" si="180"/>
        <v>38515</v>
      </c>
      <c r="AJ433" s="3">
        <v>13</v>
      </c>
      <c r="AL433" s="3">
        <f t="shared" si="1129"/>
        <v>33265</v>
      </c>
      <c r="AM433" s="3">
        <f t="shared" si="1130"/>
        <v>4.1544133677636905</v>
      </c>
      <c r="AN433" s="3">
        <f t="shared" si="1131"/>
        <v>13.631052836557187</v>
      </c>
      <c r="AO433" s="3">
        <f t="shared" si="1132"/>
        <v>10.019047619047619</v>
      </c>
      <c r="AP433" s="3">
        <f t="shared" si="1133"/>
        <v>1.3657016746722057</v>
      </c>
      <c r="AQ433" s="3">
        <f t="shared" si="1134"/>
        <v>12.265351161884979</v>
      </c>
      <c r="AR433" s="19">
        <f t="shared" si="2168"/>
        <v>148.50070819431022</v>
      </c>
      <c r="AS433" s="22">
        <f t="shared" ref="AS433" si="2234">(Z433/6951482)*100000</f>
        <v>12.544087721150685</v>
      </c>
      <c r="AT433" s="19">
        <f t="shared" ref="AT433" si="2235">(N433/6951482)*100000</f>
        <v>498.13838257798847</v>
      </c>
      <c r="AU433" s="22">
        <f t="shared" ref="AU433" si="2236">(O433/6951482)*100000</f>
        <v>1075.6842929320683</v>
      </c>
      <c r="AV433" s="2"/>
      <c r="AW433" s="60"/>
      <c r="AX433" s="60"/>
      <c r="BE433" s="6">
        <f t="shared" si="176"/>
        <v>44329</v>
      </c>
      <c r="BF433" s="2">
        <f t="shared" si="225"/>
        <v>412814</v>
      </c>
      <c r="BG433" s="2">
        <f t="shared" si="226"/>
        <v>17150</v>
      </c>
    </row>
    <row r="434" spans="1:67" x14ac:dyDescent="0.3">
      <c r="B434" s="3">
        <v>5</v>
      </c>
      <c r="C434" s="3">
        <v>14</v>
      </c>
      <c r="D434" s="3">
        <v>433</v>
      </c>
      <c r="E434" s="84">
        <f t="shared" si="2188"/>
        <v>44330</v>
      </c>
      <c r="F434" s="11">
        <v>5613</v>
      </c>
      <c r="G434" s="11">
        <v>5634</v>
      </c>
      <c r="H434" s="11">
        <v>234</v>
      </c>
      <c r="I434" s="11">
        <v>272</v>
      </c>
      <c r="J434" s="11">
        <f t="shared" si="230"/>
        <v>11247</v>
      </c>
      <c r="K434" s="3">
        <v>506</v>
      </c>
      <c r="L434" s="2">
        <f t="shared" ref="L434" si="2237">T434-T433</f>
        <v>506</v>
      </c>
      <c r="N434" s="2">
        <f t="shared" ref="N434" si="2238">SUM(F428:F434)</f>
        <v>36412</v>
      </c>
      <c r="O434" s="11">
        <f t="shared" ref="O434" si="2239">SUM(J428:J434)</f>
        <v>80290</v>
      </c>
      <c r="P434" s="2">
        <f t="shared" ref="P434" si="2240">SUM(K428:K434)</f>
        <v>4948</v>
      </c>
      <c r="R434" s="2">
        <f t="shared" ref="R434" si="2241">(P434/N434)*100</f>
        <v>13.588926727452488</v>
      </c>
      <c r="S434" s="3">
        <f t="shared" ref="S434" si="2242">(P434/O434)*100</f>
        <v>6.1626603562087432</v>
      </c>
      <c r="T434" s="3">
        <v>413320</v>
      </c>
      <c r="U434" s="3">
        <v>5114</v>
      </c>
      <c r="V434" s="3">
        <v>516</v>
      </c>
      <c r="W434" s="3">
        <f t="shared" si="2007"/>
        <v>4598</v>
      </c>
      <c r="X434" s="3">
        <v>44</v>
      </c>
      <c r="Y434" s="2">
        <f t="shared" ref="Y434" si="2243">SUM(K421:K434)</f>
        <v>9592</v>
      </c>
      <c r="Z434" s="2">
        <f t="shared" ref="Z434" si="2244">SUM(X421:X434)</f>
        <v>826</v>
      </c>
      <c r="AA434" s="19">
        <f t="shared" ref="AA434" si="2245">(Z434/Y434)*100</f>
        <v>8.6113427856547116</v>
      </c>
      <c r="AB434" s="3">
        <v>17194</v>
      </c>
      <c r="AC434" s="3">
        <v>2853</v>
      </c>
      <c r="AD434" s="2">
        <f t="shared" ref="AD434" si="2246">SUM(AC421:AC434)</f>
        <v>21690</v>
      </c>
      <c r="AE434" s="2">
        <f t="shared" ref="AE434" si="2247">AD434+Z434</f>
        <v>22516</v>
      </c>
      <c r="AF434" s="2">
        <f t="shared" ref="AF434" si="2248">(Z434/AE434)*100</f>
        <v>3.6685023982945459</v>
      </c>
      <c r="AG434" s="2">
        <f t="shared" ref="AG434" si="2249">Y434/AD434</f>
        <v>0.44223144306131856</v>
      </c>
      <c r="AH434" s="3">
        <v>360002</v>
      </c>
      <c r="AI434" s="3">
        <f t="shared" si="180"/>
        <v>36124</v>
      </c>
      <c r="AJ434" s="3">
        <v>19</v>
      </c>
      <c r="AL434" s="3">
        <f t="shared" si="1129"/>
        <v>31010</v>
      </c>
      <c r="AM434" s="3">
        <f t="shared" si="1130"/>
        <v>4.1599729023516883</v>
      </c>
      <c r="AN434" s="3">
        <f t="shared" si="1131"/>
        <v>14.156793267633706</v>
      </c>
      <c r="AO434" s="3">
        <f t="shared" si="1132"/>
        <v>10.089949159170903</v>
      </c>
      <c r="AP434" s="3">
        <f t="shared" si="1133"/>
        <v>1.4284132432731702</v>
      </c>
      <c r="AQ434" s="3">
        <f t="shared" si="1134"/>
        <v>12.728380024360536</v>
      </c>
      <c r="AR434" s="19">
        <f t="shared" si="2168"/>
        <v>137.98496493265753</v>
      </c>
      <c r="AS434" s="22">
        <f t="shared" ref="AS434" si="2250">(Z434/6951482)*100000</f>
        <v>11.882358323016589</v>
      </c>
      <c r="AT434" s="19">
        <f t="shared" ref="AT434" si="2251">(N434/6951482)*100000</f>
        <v>523.80197488823251</v>
      </c>
      <c r="AU434" s="22">
        <f t="shared" ref="AU434" si="2252">(O434/6951482)*100000</f>
        <v>1155.0055081779683</v>
      </c>
      <c r="AV434" s="2"/>
      <c r="AW434" s="60"/>
      <c r="AX434" s="60"/>
      <c r="BE434" s="6">
        <f t="shared" si="176"/>
        <v>44330</v>
      </c>
      <c r="BF434" s="2">
        <f t="shared" si="225"/>
        <v>413320</v>
      </c>
      <c r="BG434" s="2">
        <f t="shared" si="226"/>
        <v>17194</v>
      </c>
    </row>
    <row r="435" spans="1:67" x14ac:dyDescent="0.3">
      <c r="B435" s="3">
        <v>5</v>
      </c>
      <c r="C435" s="3">
        <v>15</v>
      </c>
      <c r="D435" s="3">
        <v>434</v>
      </c>
      <c r="E435" s="84">
        <f t="shared" si="2188"/>
        <v>44331</v>
      </c>
      <c r="F435" s="11">
        <v>7523</v>
      </c>
      <c r="G435" s="11">
        <v>6603</v>
      </c>
      <c r="H435" s="11">
        <v>255</v>
      </c>
      <c r="I435" s="11">
        <v>263</v>
      </c>
      <c r="J435" s="11">
        <f t="shared" si="230"/>
        <v>14126</v>
      </c>
      <c r="K435" s="3">
        <v>518</v>
      </c>
      <c r="L435" s="2">
        <f t="shared" ref="L435" si="2253">T435-T434</f>
        <v>518</v>
      </c>
      <c r="N435" s="2">
        <f t="shared" ref="N435" si="2254">SUM(F429:F435)</f>
        <v>36747</v>
      </c>
      <c r="O435" s="11">
        <f t="shared" ref="O435" si="2255">SUM(J429:J435)</f>
        <v>79417</v>
      </c>
      <c r="P435" s="2">
        <f t="shared" ref="P435" si="2256">SUM(K429:K435)</f>
        <v>4343</v>
      </c>
      <c r="R435" s="2">
        <f t="shared" ref="R435" si="2257">(P435/N435)*100</f>
        <v>11.818651862737093</v>
      </c>
      <c r="S435" s="3">
        <f t="shared" ref="S435" si="2258">(P435/O435)*100</f>
        <v>5.4686024402835667</v>
      </c>
      <c r="T435" s="3">
        <v>413838</v>
      </c>
      <c r="U435" s="3">
        <v>4832</v>
      </c>
      <c r="V435" s="3">
        <v>504</v>
      </c>
      <c r="W435" s="3">
        <f t="shared" si="2007"/>
        <v>4328</v>
      </c>
      <c r="X435" s="3">
        <v>49</v>
      </c>
      <c r="Y435" s="2">
        <f t="shared" ref="Y435" si="2259">SUM(K422:K435)</f>
        <v>9458</v>
      </c>
      <c r="Z435" s="2">
        <f t="shared" ref="Z435" si="2260">SUM(X422:X435)</f>
        <v>844</v>
      </c>
      <c r="AA435" s="19">
        <f t="shared" ref="AA435" si="2261">(Z435/Y435)*100</f>
        <v>8.9236625079297944</v>
      </c>
      <c r="AB435" s="3">
        <v>17243</v>
      </c>
      <c r="AC435" s="3">
        <v>1991</v>
      </c>
      <c r="AD435" s="2">
        <f t="shared" ref="AD435" si="2262">SUM(AC422:AC435)</f>
        <v>22459</v>
      </c>
      <c r="AE435" s="2">
        <f t="shared" ref="AE435" si="2263">AD435+Z435</f>
        <v>23303</v>
      </c>
      <c r="AF435" s="2">
        <f t="shared" ref="AF435" si="2264">(Z435/AE435)*100</f>
        <v>3.6218512637857789</v>
      </c>
      <c r="AG435" s="2">
        <f t="shared" ref="AG435" si="2265">Y435/AD435</f>
        <v>0.42112293512623</v>
      </c>
      <c r="AH435" s="3">
        <v>361993</v>
      </c>
      <c r="AI435" s="3">
        <f t="shared" si="180"/>
        <v>34602</v>
      </c>
      <c r="AJ435" s="3">
        <v>7</v>
      </c>
      <c r="AL435" s="3">
        <f t="shared" si="1129"/>
        <v>29770</v>
      </c>
      <c r="AM435" s="3">
        <f t="shared" si="1130"/>
        <v>4.1666062565544966</v>
      </c>
      <c r="AN435" s="3">
        <f t="shared" si="1131"/>
        <v>13.964510721923586</v>
      </c>
      <c r="AO435" s="3">
        <f t="shared" si="1132"/>
        <v>10.430463576158941</v>
      </c>
      <c r="AP435" s="3">
        <f t="shared" si="1133"/>
        <v>1.4565632044390497</v>
      </c>
      <c r="AQ435" s="3">
        <f t="shared" si="1134"/>
        <v>12.507947517484538</v>
      </c>
      <c r="AR435" s="19">
        <f t="shared" ref="AR435" si="2266">(Y435/6951482)*100000</f>
        <v>136.05731842504949</v>
      </c>
      <c r="AS435" s="22">
        <f t="shared" ref="AS435" si="2267">(Z435/6951482)*100000</f>
        <v>12.141295913590799</v>
      </c>
      <c r="AT435" s="19">
        <f t="shared" ref="AT435" si="2268">(N435/6951482)*100000</f>
        <v>528.62109115725252</v>
      </c>
      <c r="AU435" s="22">
        <f t="shared" ref="AU435" si="2269">(O435/6951482)*100000</f>
        <v>1142.4470350351191</v>
      </c>
      <c r="AV435" s="2"/>
      <c r="AW435" s="60"/>
      <c r="AX435" s="60"/>
      <c r="BE435" s="6">
        <f t="shared" si="176"/>
        <v>44331</v>
      </c>
      <c r="BF435" s="2">
        <f t="shared" si="225"/>
        <v>413838</v>
      </c>
      <c r="BG435" s="2">
        <f t="shared" si="226"/>
        <v>17243</v>
      </c>
    </row>
    <row r="436" spans="1:67" s="46" customFormat="1" x14ac:dyDescent="0.3">
      <c r="A436" s="98" t="s">
        <v>48</v>
      </c>
      <c r="B436" s="46">
        <v>5</v>
      </c>
      <c r="C436" s="46">
        <v>16</v>
      </c>
      <c r="D436" s="46">
        <v>435</v>
      </c>
      <c r="E436" s="83">
        <f>E435+1</f>
        <v>44332</v>
      </c>
      <c r="F436" s="51">
        <v>4310</v>
      </c>
      <c r="G436" s="51">
        <v>2971</v>
      </c>
      <c r="H436" s="51">
        <v>82</v>
      </c>
      <c r="I436" s="51">
        <v>121</v>
      </c>
      <c r="J436" s="51">
        <f t="shared" si="230"/>
        <v>7281</v>
      </c>
      <c r="K436" s="46">
        <v>203</v>
      </c>
      <c r="L436" s="36">
        <f t="shared" ref="L436" si="2270">T436-T435</f>
        <v>203</v>
      </c>
      <c r="M436" s="46">
        <v>4080</v>
      </c>
      <c r="N436" s="36">
        <f t="shared" ref="N436" si="2271">SUM(F430:F436)</f>
        <v>36063</v>
      </c>
      <c r="O436" s="51">
        <f t="shared" ref="O436" si="2272">SUM(J430:J436)</f>
        <v>79195</v>
      </c>
      <c r="P436" s="36">
        <f t="shared" ref="P436" si="2273">SUM(K430:K436)</f>
        <v>4080</v>
      </c>
      <c r="Q436" s="46">
        <v>348</v>
      </c>
      <c r="R436" s="36">
        <f t="shared" ref="R436" si="2274">(P436/N436)*100</f>
        <v>11.313534647699859</v>
      </c>
      <c r="S436" s="46">
        <f t="shared" ref="S436" si="2275">(P436/O436)*100</f>
        <v>5.1518403939642656</v>
      </c>
      <c r="T436" s="46">
        <v>414041</v>
      </c>
      <c r="U436" s="46">
        <v>4839</v>
      </c>
      <c r="V436" s="46">
        <v>501</v>
      </c>
      <c r="W436" s="46">
        <f t="shared" si="2007"/>
        <v>4338</v>
      </c>
      <c r="X436" s="46">
        <v>7</v>
      </c>
      <c r="Y436" s="36">
        <f t="shared" ref="Y436" si="2276">SUM(K423:K436)</f>
        <v>9195</v>
      </c>
      <c r="Z436" s="36">
        <f t="shared" ref="Z436" si="2277">SUM(X423:X436)</f>
        <v>806</v>
      </c>
      <c r="AA436" s="39">
        <f t="shared" ref="AA436" si="2278">(Z436/Y436)*100</f>
        <v>8.7656334964654707</v>
      </c>
      <c r="AB436" s="46">
        <v>17250</v>
      </c>
      <c r="AC436" s="46">
        <v>334</v>
      </c>
      <c r="AD436" s="36">
        <f t="shared" ref="AD436" si="2279">SUM(AC423:AC436)</f>
        <v>22438</v>
      </c>
      <c r="AE436" s="36">
        <f t="shared" ref="AE436" si="2280">AD436+Z436</f>
        <v>23244</v>
      </c>
      <c r="AF436" s="36">
        <f t="shared" ref="AF436" si="2281">(Z436/AE436)*100</f>
        <v>3.4675615212527968</v>
      </c>
      <c r="AG436" s="36">
        <f t="shared" ref="AG436" si="2282">Y436/AD436</f>
        <v>0.40979588198591677</v>
      </c>
      <c r="AH436" s="46">
        <v>362327</v>
      </c>
      <c r="AI436" s="46">
        <f t="shared" si="180"/>
        <v>34464</v>
      </c>
      <c r="AJ436" s="46">
        <v>2</v>
      </c>
      <c r="AL436" s="46">
        <f t="shared" si="1129"/>
        <v>29625</v>
      </c>
      <c r="AM436" s="46">
        <f t="shared" si="1130"/>
        <v>4.1662540666262524</v>
      </c>
      <c r="AN436" s="46">
        <f t="shared" si="1131"/>
        <v>14.040738161559888</v>
      </c>
      <c r="AO436" s="46">
        <f t="shared" si="1132"/>
        <v>10.353378797272164</v>
      </c>
      <c r="AP436" s="46">
        <f t="shared" si="1133"/>
        <v>1.453690807799443</v>
      </c>
      <c r="AQ436" s="46">
        <f t="shared" si="1134"/>
        <v>12.587047353760445</v>
      </c>
      <c r="AR436" s="39">
        <f t="shared" ref="AR436" si="2283">(Y436/6951482)*100000</f>
        <v>132.2739525183263</v>
      </c>
      <c r="AS436" s="41">
        <f t="shared" ref="AS436" si="2284">(Z436/6951482)*100000</f>
        <v>11.594649889045241</v>
      </c>
      <c r="AT436" s="39">
        <f t="shared" ref="AT436" si="2285">(N436/6951482)*100000</f>
        <v>518.78146271543244</v>
      </c>
      <c r="AU436" s="41">
        <f t="shared" ref="AU436" si="2286">(O436/6951482)*100000</f>
        <v>1139.2534714180372</v>
      </c>
      <c r="AV436" s="36"/>
      <c r="AW436" s="61"/>
      <c r="AX436" s="61"/>
      <c r="BA436" s="51"/>
      <c r="BD436" s="51"/>
      <c r="BE436" s="50">
        <f t="shared" si="176"/>
        <v>44332</v>
      </c>
      <c r="BF436" s="36">
        <f t="shared" si="225"/>
        <v>414041</v>
      </c>
      <c r="BG436" s="36">
        <f t="shared" si="226"/>
        <v>17250</v>
      </c>
      <c r="BK436" s="51"/>
      <c r="BL436" s="51"/>
      <c r="BM436" s="51"/>
      <c r="BN436" s="51"/>
      <c r="BO436" s="51"/>
    </row>
    <row r="437" spans="1:67" x14ac:dyDescent="0.3">
      <c r="E437" s="84">
        <f t="shared" si="2188"/>
        <v>44333</v>
      </c>
    </row>
    <row r="438" spans="1:67" x14ac:dyDescent="0.3">
      <c r="E438" s="84"/>
    </row>
    <row r="439" spans="1:67" x14ac:dyDescent="0.3">
      <c r="E439" s="84"/>
    </row>
    <row r="440" spans="1:67" x14ac:dyDescent="0.3">
      <c r="E440" s="84"/>
    </row>
    <row r="441" spans="1:67" x14ac:dyDescent="0.3">
      <c r="E441" s="84"/>
    </row>
    <row r="442" spans="1:67" x14ac:dyDescent="0.3">
      <c r="E442" s="84"/>
    </row>
    <row r="443" spans="1:67" x14ac:dyDescent="0.3">
      <c r="E443" s="84"/>
    </row>
    <row r="444" spans="1:67" x14ac:dyDescent="0.3">
      <c r="A444" s="96" t="s">
        <v>137</v>
      </c>
      <c r="E444" s="84"/>
    </row>
    <row r="445" spans="1:67" ht="276" x14ac:dyDescent="0.3">
      <c r="A445" s="94" t="s">
        <v>107</v>
      </c>
      <c r="E445" s="84"/>
      <c r="F445" s="94" t="s">
        <v>135</v>
      </c>
      <c r="G445" s="94" t="s">
        <v>134</v>
      </c>
    </row>
    <row r="446" spans="1:67" ht="400.2" x14ac:dyDescent="0.3">
      <c r="A446" s="93" t="s">
        <v>108</v>
      </c>
      <c r="E446" s="84"/>
      <c r="F446" s="94" t="s">
        <v>110</v>
      </c>
      <c r="G446" s="94" t="s">
        <v>136</v>
      </c>
    </row>
    <row r="447" spans="1:67" x14ac:dyDescent="0.3">
      <c r="E447" s="84"/>
    </row>
    <row r="448" spans="1:67" x14ac:dyDescent="0.3">
      <c r="E448" s="84"/>
    </row>
    <row r="449" spans="5:5" x14ac:dyDescent="0.3">
      <c r="E449" s="84"/>
    </row>
    <row r="450" spans="5:5" x14ac:dyDescent="0.3">
      <c r="E450" s="84"/>
    </row>
    <row r="451" spans="5:5" x14ac:dyDescent="0.3">
      <c r="E451" s="84"/>
    </row>
    <row r="452" spans="5:5" x14ac:dyDescent="0.3">
      <c r="E452" s="84"/>
    </row>
    <row r="453" spans="5:5" x14ac:dyDescent="0.3">
      <c r="E453" s="84"/>
    </row>
    <row r="454" spans="5:5" x14ac:dyDescent="0.3">
      <c r="E454" s="84"/>
    </row>
    <row r="455" spans="5:5" x14ac:dyDescent="0.3">
      <c r="E455" s="84"/>
    </row>
    <row r="456" spans="5:5" x14ac:dyDescent="0.3">
      <c r="E456" s="84"/>
    </row>
    <row r="457" spans="5:5" x14ac:dyDescent="0.3">
      <c r="E457" s="84"/>
    </row>
    <row r="458" spans="5:5" x14ac:dyDescent="0.3">
      <c r="E458" s="84"/>
    </row>
    <row r="459" spans="5:5" x14ac:dyDescent="0.3">
      <c r="E459" s="84"/>
    </row>
    <row r="460" spans="5:5" x14ac:dyDescent="0.3">
      <c r="E460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89"/>
  <sheetViews>
    <sheetView topLeftCell="T359" zoomScale="90" zoomScaleNormal="90" workbookViewId="0">
      <selection activeCell="AR378" sqref="AR378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305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50923</v>
      </c>
      <c r="H287">
        <v>31600</v>
      </c>
      <c r="I287">
        <v>10761</v>
      </c>
      <c r="J287">
        <v>993</v>
      </c>
      <c r="K287">
        <f t="shared" si="84"/>
        <v>287568</v>
      </c>
      <c r="L287">
        <f t="shared" ref="L287:L300" si="864">B287-B286</f>
        <v>172</v>
      </c>
      <c r="M287">
        <f t="shared" ref="M287:M300" si="865">C287-C286</f>
        <v>361</v>
      </c>
      <c r="N287">
        <f t="shared" ref="N287:N300" si="866">D287-D286</f>
        <v>660</v>
      </c>
      <c r="O287">
        <f t="shared" ref="O287:O300" si="867">E287-E286</f>
        <v>845</v>
      </c>
      <c r="P287">
        <f t="shared" ref="P287:P300" si="868">F287-F286</f>
        <v>856</v>
      </c>
      <c r="Q287">
        <f t="shared" ref="Q287:Q300" si="869">G287-G286</f>
        <v>770</v>
      </c>
      <c r="R287">
        <f t="shared" ref="R287:R300" si="870">H287-H286</f>
        <v>514</v>
      </c>
      <c r="S287">
        <f t="shared" ref="S287:S300" si="871">I287-I286</f>
        <v>171</v>
      </c>
      <c r="T287">
        <f t="shared" ref="T287:T300" si="872">J287-J286</f>
        <v>25</v>
      </c>
      <c r="U287">
        <f t="shared" ref="U287:U300" si="873">K287-K286</f>
        <v>4374</v>
      </c>
      <c r="V287">
        <f t="shared" ref="V287:V300" si="874">SUM(L274:L287)</f>
        <v>1447</v>
      </c>
      <c r="W287">
        <f t="shared" ref="W287:W300" si="875">SUM(M274:M287)</f>
        <v>2804</v>
      </c>
      <c r="X287">
        <f t="shared" ref="X287:X300" si="876">SUM(N274:N287)</f>
        <v>5293</v>
      </c>
      <c r="Y287">
        <f t="shared" ref="Y287:Y300" si="877">SUM(O274:O287)</f>
        <v>6748</v>
      </c>
      <c r="Z287">
        <f t="shared" ref="Z287:Z300" si="878">SUM(P274:P287)</f>
        <v>6708</v>
      </c>
      <c r="AA287">
        <f t="shared" ref="AA287:AA300" si="879">SUM(Q274:Q287)</f>
        <v>6476</v>
      </c>
      <c r="AB287">
        <f t="shared" ref="AB287:AB300" si="880">SUM(R274:R287)</f>
        <v>4471</v>
      </c>
      <c r="AC287">
        <f t="shared" ref="AC287:AC300" si="881">SUM(S274:S287)</f>
        <v>1457</v>
      </c>
      <c r="AD287">
        <f t="shared" ref="AD287:AD300" si="882">SUM(T274:T287)</f>
        <v>135</v>
      </c>
      <c r="AE287">
        <f t="shared" ref="AE287:AE300" si="883">SUM(U274:U287)</f>
        <v>35539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689.93804833614763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511.24350174538318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si="864"/>
        <v>177</v>
      </c>
      <c r="M288">
        <f t="shared" si="865"/>
        <v>370</v>
      </c>
      <c r="N288">
        <f t="shared" si="866"/>
        <v>659</v>
      </c>
      <c r="O288">
        <f t="shared" si="867"/>
        <v>824</v>
      </c>
      <c r="P288">
        <f t="shared" si="868"/>
        <v>762</v>
      </c>
      <c r="Q288">
        <f t="shared" si="869"/>
        <v>725</v>
      </c>
      <c r="R288">
        <f t="shared" si="870"/>
        <v>508</v>
      </c>
      <c r="S288">
        <f t="shared" si="871"/>
        <v>166</v>
      </c>
      <c r="T288">
        <f t="shared" si="872"/>
        <v>10</v>
      </c>
      <c r="U288">
        <f t="shared" si="873"/>
        <v>4201</v>
      </c>
      <c r="V288">
        <f t="shared" si="874"/>
        <v>1573</v>
      </c>
      <c r="W288">
        <f t="shared" si="875"/>
        <v>3084</v>
      </c>
      <c r="X288">
        <f t="shared" si="876"/>
        <v>5759</v>
      </c>
      <c r="Y288">
        <f t="shared" si="877"/>
        <v>7351</v>
      </c>
      <c r="Z288">
        <f t="shared" si="878"/>
        <v>7270</v>
      </c>
      <c r="AA288">
        <f t="shared" si="879"/>
        <v>6996</v>
      </c>
      <c r="AB288">
        <f t="shared" si="880"/>
        <v>4824</v>
      </c>
      <c r="AC288">
        <f t="shared" si="881"/>
        <v>1586</v>
      </c>
      <c r="AD288">
        <f t="shared" si="882"/>
        <v>143</v>
      </c>
      <c r="AE288">
        <f t="shared" si="883"/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si="864"/>
        <v>178</v>
      </c>
      <c r="M289">
        <f t="shared" si="865"/>
        <v>342</v>
      </c>
      <c r="N289">
        <f t="shared" si="866"/>
        <v>686</v>
      </c>
      <c r="O289">
        <f t="shared" si="867"/>
        <v>732</v>
      </c>
      <c r="P289">
        <f t="shared" si="868"/>
        <v>734</v>
      </c>
      <c r="Q289">
        <f t="shared" si="869"/>
        <v>690</v>
      </c>
      <c r="R289">
        <f t="shared" si="870"/>
        <v>476</v>
      </c>
      <c r="S289">
        <f t="shared" si="871"/>
        <v>154</v>
      </c>
      <c r="T289">
        <f t="shared" si="872"/>
        <v>16</v>
      </c>
      <c r="U289">
        <f t="shared" si="873"/>
        <v>4008</v>
      </c>
      <c r="V289">
        <f t="shared" si="874"/>
        <v>1666</v>
      </c>
      <c r="W289">
        <f t="shared" si="875"/>
        <v>3262</v>
      </c>
      <c r="X289">
        <f t="shared" si="876"/>
        <v>6167</v>
      </c>
      <c r="Y289">
        <f t="shared" si="877"/>
        <v>7633</v>
      </c>
      <c r="Z289">
        <f t="shared" si="878"/>
        <v>7562</v>
      </c>
      <c r="AA289">
        <f t="shared" si="879"/>
        <v>7281</v>
      </c>
      <c r="AB289">
        <f t="shared" si="880"/>
        <v>5019</v>
      </c>
      <c r="AC289">
        <f t="shared" si="881"/>
        <v>1651</v>
      </c>
      <c r="AD289">
        <f t="shared" si="882"/>
        <v>155</v>
      </c>
      <c r="AE289">
        <f t="shared" si="883"/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si="864"/>
        <v>179</v>
      </c>
      <c r="M290">
        <f t="shared" si="865"/>
        <v>376</v>
      </c>
      <c r="N290">
        <f t="shared" si="866"/>
        <v>634</v>
      </c>
      <c r="O290">
        <f t="shared" si="867"/>
        <v>779</v>
      </c>
      <c r="P290">
        <f t="shared" si="868"/>
        <v>786</v>
      </c>
      <c r="Q290">
        <f t="shared" si="869"/>
        <v>696</v>
      </c>
      <c r="R290">
        <f t="shared" si="870"/>
        <v>532</v>
      </c>
      <c r="S290">
        <f t="shared" si="871"/>
        <v>168</v>
      </c>
      <c r="T290">
        <f t="shared" si="872"/>
        <v>12</v>
      </c>
      <c r="U290">
        <f t="shared" si="873"/>
        <v>4162</v>
      </c>
      <c r="V290">
        <f t="shared" si="874"/>
        <v>1712</v>
      </c>
      <c r="W290">
        <f t="shared" si="875"/>
        <v>3400</v>
      </c>
      <c r="X290">
        <f t="shared" si="876"/>
        <v>6362</v>
      </c>
      <c r="Y290">
        <f t="shared" si="877"/>
        <v>7823</v>
      </c>
      <c r="Z290">
        <f t="shared" si="878"/>
        <v>7774</v>
      </c>
      <c r="AA290">
        <f t="shared" si="879"/>
        <v>7426</v>
      </c>
      <c r="AB290">
        <f t="shared" si="880"/>
        <v>5177</v>
      </c>
      <c r="AC290">
        <f t="shared" si="881"/>
        <v>1721</v>
      </c>
      <c r="AD290">
        <f t="shared" si="882"/>
        <v>159</v>
      </c>
      <c r="AE290">
        <f t="shared" si="883"/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si="864"/>
        <v>112</v>
      </c>
      <c r="M291">
        <f t="shared" si="865"/>
        <v>222</v>
      </c>
      <c r="N291">
        <f t="shared" si="866"/>
        <v>415</v>
      </c>
      <c r="O291">
        <f t="shared" si="867"/>
        <v>469</v>
      </c>
      <c r="P291">
        <f t="shared" si="868"/>
        <v>459</v>
      </c>
      <c r="Q291">
        <f t="shared" si="869"/>
        <v>436</v>
      </c>
      <c r="R291">
        <f t="shared" si="870"/>
        <v>320</v>
      </c>
      <c r="S291">
        <f t="shared" si="871"/>
        <v>95</v>
      </c>
      <c r="T291">
        <f t="shared" si="872"/>
        <v>13</v>
      </c>
      <c r="U291">
        <f t="shared" si="873"/>
        <v>2541</v>
      </c>
      <c r="V291">
        <f t="shared" si="874"/>
        <v>1774</v>
      </c>
      <c r="W291">
        <f t="shared" si="875"/>
        <v>3507</v>
      </c>
      <c r="X291">
        <f t="shared" si="876"/>
        <v>6538</v>
      </c>
      <c r="Y291">
        <f t="shared" si="877"/>
        <v>8064</v>
      </c>
      <c r="Z291">
        <f t="shared" si="878"/>
        <v>7955</v>
      </c>
      <c r="AA291">
        <f t="shared" si="879"/>
        <v>7609</v>
      </c>
      <c r="AB291">
        <f t="shared" si="880"/>
        <v>5298</v>
      </c>
      <c r="AC291">
        <f t="shared" si="881"/>
        <v>1758</v>
      </c>
      <c r="AD291">
        <f t="shared" si="882"/>
        <v>166</v>
      </c>
      <c r="AE291">
        <f t="shared" si="883"/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  <c r="B292">
        <v>11081</v>
      </c>
      <c r="C292">
        <v>25827</v>
      </c>
      <c r="D292">
        <v>47803</v>
      </c>
      <c r="E292">
        <v>58325</v>
      </c>
      <c r="F292">
        <v>60734</v>
      </c>
      <c r="G292">
        <v>53646</v>
      </c>
      <c r="H292">
        <v>33565</v>
      </c>
      <c r="I292">
        <v>11395</v>
      </c>
      <c r="J292">
        <v>1047</v>
      </c>
      <c r="K292">
        <f t="shared" si="84"/>
        <v>303423</v>
      </c>
      <c r="L292">
        <f t="shared" si="864"/>
        <v>32</v>
      </c>
      <c r="M292">
        <f t="shared" si="865"/>
        <v>82</v>
      </c>
      <c r="N292">
        <f t="shared" si="866"/>
        <v>142</v>
      </c>
      <c r="O292">
        <f t="shared" si="867"/>
        <v>183</v>
      </c>
      <c r="P292">
        <f t="shared" si="868"/>
        <v>145</v>
      </c>
      <c r="Q292">
        <f t="shared" si="869"/>
        <v>176</v>
      </c>
      <c r="R292">
        <f t="shared" si="870"/>
        <v>129</v>
      </c>
      <c r="S292">
        <f t="shared" si="871"/>
        <v>51</v>
      </c>
      <c r="T292">
        <f t="shared" si="872"/>
        <v>3</v>
      </c>
      <c r="U292">
        <f t="shared" si="873"/>
        <v>943</v>
      </c>
      <c r="V292">
        <f t="shared" si="874"/>
        <v>1784</v>
      </c>
      <c r="W292">
        <f t="shared" si="875"/>
        <v>3556</v>
      </c>
      <c r="X292">
        <f t="shared" si="876"/>
        <v>6625</v>
      </c>
      <c r="Y292">
        <f t="shared" si="877"/>
        <v>8174</v>
      </c>
      <c r="Z292">
        <f t="shared" si="878"/>
        <v>8009</v>
      </c>
      <c r="AA292">
        <f t="shared" si="879"/>
        <v>7685</v>
      </c>
      <c r="AB292">
        <f t="shared" si="880"/>
        <v>5342</v>
      </c>
      <c r="AC292">
        <f t="shared" si="881"/>
        <v>1775</v>
      </c>
      <c r="AD292">
        <f t="shared" si="882"/>
        <v>165</v>
      </c>
      <c r="AE292">
        <f t="shared" si="883"/>
        <v>43115</v>
      </c>
      <c r="AF292">
        <f>(V292/[1]Население!A$2)*100000</f>
        <v>135.64115918448036</v>
      </c>
      <c r="AG292">
        <f>(W292/[1]Население!B$2)*100000</f>
        <v>513.68725171542076</v>
      </c>
      <c r="AH292">
        <f>(X292/[1]Население!C$2)*100000</f>
        <v>692.71048988485848</v>
      </c>
      <c r="AI292">
        <f>(Y292/[1]Население!D$2)*100000</f>
        <v>774.52977685128155</v>
      </c>
      <c r="AJ292">
        <f>(Z292/[1]Население!E$2)*100000</f>
        <v>840.08580224575314</v>
      </c>
      <c r="AK292">
        <f>(AA292/[1]Население!F$2)*100000</f>
        <v>818.74210955270155</v>
      </c>
      <c r="AL292">
        <f>(AB292/[1]Население!G$2)*100000</f>
        <v>761.00768700389199</v>
      </c>
      <c r="AM292">
        <f>(AC292/[1]Население!H$2)*100000</f>
        <v>588.32693078955128</v>
      </c>
      <c r="AN292">
        <f>(AD292/[1]Население!I$2)*100000</f>
        <v>450.79503852248513</v>
      </c>
      <c r="AO292">
        <f>(AE292/[1]Население!J$2)*100000</f>
        <v>620.22745653372908</v>
      </c>
    </row>
    <row r="293" spans="1:41" x14ac:dyDescent="0.3">
      <c r="A293" s="95">
        <v>44278</v>
      </c>
      <c r="B293">
        <v>11207</v>
      </c>
      <c r="C293">
        <v>26156</v>
      </c>
      <c r="D293">
        <v>48444</v>
      </c>
      <c r="E293">
        <v>59150</v>
      </c>
      <c r="F293">
        <v>61682</v>
      </c>
      <c r="G293">
        <v>54453</v>
      </c>
      <c r="H293">
        <v>34158</v>
      </c>
      <c r="I293">
        <v>11577</v>
      </c>
      <c r="J293">
        <v>1063</v>
      </c>
      <c r="K293">
        <f t="shared" si="84"/>
        <v>307890</v>
      </c>
      <c r="L293">
        <f t="shared" si="864"/>
        <v>126</v>
      </c>
      <c r="M293">
        <f t="shared" si="865"/>
        <v>329</v>
      </c>
      <c r="N293">
        <f t="shared" si="866"/>
        <v>641</v>
      </c>
      <c r="O293">
        <f t="shared" si="867"/>
        <v>825</v>
      </c>
      <c r="P293">
        <f t="shared" si="868"/>
        <v>948</v>
      </c>
      <c r="Q293">
        <f t="shared" si="869"/>
        <v>807</v>
      </c>
      <c r="R293">
        <f t="shared" si="870"/>
        <v>593</v>
      </c>
      <c r="S293">
        <f t="shared" si="871"/>
        <v>182</v>
      </c>
      <c r="T293">
        <f t="shared" si="872"/>
        <v>16</v>
      </c>
      <c r="U293">
        <f t="shared" si="873"/>
        <v>4467</v>
      </c>
      <c r="V293">
        <f t="shared" si="874"/>
        <v>1814</v>
      </c>
      <c r="W293">
        <f t="shared" si="875"/>
        <v>3658</v>
      </c>
      <c r="X293">
        <f t="shared" si="876"/>
        <v>6830</v>
      </c>
      <c r="Y293">
        <f t="shared" si="877"/>
        <v>8390</v>
      </c>
      <c r="Z293">
        <f t="shared" si="878"/>
        <v>8362</v>
      </c>
      <c r="AA293">
        <f t="shared" si="879"/>
        <v>7933</v>
      </c>
      <c r="AB293">
        <f t="shared" si="880"/>
        <v>5589</v>
      </c>
      <c r="AC293">
        <f t="shared" si="881"/>
        <v>1837</v>
      </c>
      <c r="AD293">
        <f t="shared" si="882"/>
        <v>174</v>
      </c>
      <c r="AE293">
        <f t="shared" si="883"/>
        <v>44587</v>
      </c>
      <c r="AF293">
        <f>(V293/[1]Население!A$2)*100000</f>
        <v>137.92212038152877</v>
      </c>
      <c r="AG293">
        <f>(W293/[1]Население!B$2)*100000</f>
        <v>528.42181292885516</v>
      </c>
      <c r="AH293">
        <f>(X293/[1]Население!C$2)*100000</f>
        <v>714.14530504355969</v>
      </c>
      <c r="AI293">
        <f>(Y293/[1]Население!D$2)*100000</f>
        <v>794.99692045293023</v>
      </c>
      <c r="AJ293">
        <f>(Z293/[1]Население!E$2)*100000</f>
        <v>877.11293274803199</v>
      </c>
      <c r="AK293">
        <f>(AA293/[1]Население!F$2)*100000</f>
        <v>845.16345544327669</v>
      </c>
      <c r="AL293">
        <f>(AB293/[1]Население!G$2)*100000</f>
        <v>796.1946766500846</v>
      </c>
      <c r="AM293">
        <f>(AC293/[1]Население!H$2)*100000</f>
        <v>608.87694189318631</v>
      </c>
      <c r="AN293">
        <f>(AD293/[1]Население!I$2)*100000</f>
        <v>475.38385880552977</v>
      </c>
      <c r="AO293">
        <f>(AE293/[1]Население!J$2)*100000</f>
        <v>641.40279727402014</v>
      </c>
    </row>
    <row r="294" spans="1:41" x14ac:dyDescent="0.3">
      <c r="A294" s="95">
        <v>44279</v>
      </c>
      <c r="B294">
        <v>11352</v>
      </c>
      <c r="C294">
        <v>26547</v>
      </c>
      <c r="D294">
        <v>49139</v>
      </c>
      <c r="E294">
        <v>60061</v>
      </c>
      <c r="F294">
        <v>62660</v>
      </c>
      <c r="G294">
        <v>55394</v>
      </c>
      <c r="H294">
        <v>34774</v>
      </c>
      <c r="I294">
        <v>11741</v>
      </c>
      <c r="J294">
        <v>1073</v>
      </c>
      <c r="K294">
        <f t="shared" si="84"/>
        <v>312741</v>
      </c>
      <c r="L294">
        <f t="shared" si="864"/>
        <v>145</v>
      </c>
      <c r="M294">
        <f t="shared" si="865"/>
        <v>391</v>
      </c>
      <c r="N294">
        <f t="shared" si="866"/>
        <v>695</v>
      </c>
      <c r="O294">
        <f t="shared" si="867"/>
        <v>911</v>
      </c>
      <c r="P294">
        <f t="shared" si="868"/>
        <v>978</v>
      </c>
      <c r="Q294">
        <f t="shared" si="869"/>
        <v>941</v>
      </c>
      <c r="R294">
        <f t="shared" si="870"/>
        <v>616</v>
      </c>
      <c r="S294">
        <f t="shared" si="871"/>
        <v>164</v>
      </c>
      <c r="T294">
        <f t="shared" si="872"/>
        <v>10</v>
      </c>
      <c r="U294">
        <f t="shared" si="873"/>
        <v>4851</v>
      </c>
      <c r="V294">
        <f t="shared" si="874"/>
        <v>1819</v>
      </c>
      <c r="W294">
        <f t="shared" si="875"/>
        <v>3787</v>
      </c>
      <c r="X294">
        <f t="shared" si="876"/>
        <v>7004</v>
      </c>
      <c r="Y294">
        <f t="shared" si="877"/>
        <v>8645</v>
      </c>
      <c r="Z294">
        <f t="shared" si="878"/>
        <v>8631</v>
      </c>
      <c r="AA294">
        <f t="shared" si="879"/>
        <v>8206</v>
      </c>
      <c r="AB294">
        <f t="shared" si="880"/>
        <v>5785</v>
      </c>
      <c r="AC294">
        <f t="shared" si="881"/>
        <v>1888</v>
      </c>
      <c r="AD294">
        <f t="shared" si="882"/>
        <v>171</v>
      </c>
      <c r="AE294">
        <f t="shared" si="883"/>
        <v>45936</v>
      </c>
      <c r="AF294">
        <f>(V294/[1]Население!A$2)*100000</f>
        <v>138.30228058103685</v>
      </c>
      <c r="AG294">
        <f>(W294/[1]Население!B$2)*100000</f>
        <v>547.05669916937518</v>
      </c>
      <c r="AH294">
        <f>(X294/[1]Население!C$2)*100000</f>
        <v>732.33875790996956</v>
      </c>
      <c r="AI294">
        <f>(Y294/[1]Население!D$2)*100000</f>
        <v>819.15952053821013</v>
      </c>
      <c r="AJ294">
        <f>(Z294/[1]Население!E$2)*100000</f>
        <v>905.32907468886185</v>
      </c>
      <c r="AK294">
        <f>(AA294/[1]Население!F$2)*100000</f>
        <v>874.24824345991794</v>
      </c>
      <c r="AL294">
        <f>(AB294/[1]Население!G$2)*100000</f>
        <v>824.11633645030224</v>
      </c>
      <c r="AM294">
        <f>(AC294/[1]Население!H$2)*100000</f>
        <v>625.78098328488613</v>
      </c>
      <c r="AN294">
        <f>(AD294/[1]Население!I$2)*100000</f>
        <v>467.18758537784817</v>
      </c>
      <c r="AO294">
        <f>(AE294/[1]Население!J$2)*100000</f>
        <v>660.80873114538747</v>
      </c>
    </row>
    <row r="295" spans="1:41" x14ac:dyDescent="0.3">
      <c r="A295" s="95">
        <v>44280</v>
      </c>
      <c r="B295">
        <v>11486</v>
      </c>
      <c r="C295">
        <v>26914</v>
      </c>
      <c r="D295">
        <v>49747</v>
      </c>
      <c r="E295">
        <v>60905</v>
      </c>
      <c r="F295">
        <v>63513</v>
      </c>
      <c r="G295">
        <v>56210</v>
      </c>
      <c r="H295">
        <v>35323</v>
      </c>
      <c r="I295">
        <v>11931</v>
      </c>
      <c r="J295">
        <v>1087</v>
      </c>
      <c r="K295">
        <f t="shared" si="84"/>
        <v>317116</v>
      </c>
      <c r="L295">
        <f t="shared" si="864"/>
        <v>134</v>
      </c>
      <c r="M295">
        <f t="shared" si="865"/>
        <v>367</v>
      </c>
      <c r="N295">
        <f t="shared" si="866"/>
        <v>608</v>
      </c>
      <c r="O295">
        <f t="shared" si="867"/>
        <v>844</v>
      </c>
      <c r="P295">
        <f t="shared" si="868"/>
        <v>853</v>
      </c>
      <c r="Q295">
        <f t="shared" si="869"/>
        <v>816</v>
      </c>
      <c r="R295">
        <f t="shared" si="870"/>
        <v>549</v>
      </c>
      <c r="S295">
        <f t="shared" si="871"/>
        <v>190</v>
      </c>
      <c r="T295">
        <f t="shared" si="872"/>
        <v>14</v>
      </c>
      <c r="U295">
        <f t="shared" si="873"/>
        <v>4375</v>
      </c>
      <c r="V295">
        <f t="shared" si="874"/>
        <v>1815</v>
      </c>
      <c r="W295">
        <f t="shared" si="875"/>
        <v>3930</v>
      </c>
      <c r="X295">
        <f t="shared" si="876"/>
        <v>7230</v>
      </c>
      <c r="Y295">
        <f t="shared" si="877"/>
        <v>9011</v>
      </c>
      <c r="Z295">
        <f t="shared" si="878"/>
        <v>8956</v>
      </c>
      <c r="AA295">
        <f t="shared" si="879"/>
        <v>8505</v>
      </c>
      <c r="AB295">
        <f t="shared" si="880"/>
        <v>5977</v>
      </c>
      <c r="AC295">
        <f t="shared" si="881"/>
        <v>1940</v>
      </c>
      <c r="AD295">
        <f t="shared" si="882"/>
        <v>173</v>
      </c>
      <c r="AE295">
        <f t="shared" si="883"/>
        <v>47537</v>
      </c>
      <c r="AF295">
        <f>(V295/[1]Население!A$2)*100000</f>
        <v>137.99815242143038</v>
      </c>
      <c r="AG295">
        <f>(W295/[1]Население!B$2)*100000</f>
        <v>567.71397616468039</v>
      </c>
      <c r="AH295">
        <f>(X295/[1]Население!C$2)*100000</f>
        <v>755.96933462151344</v>
      </c>
      <c r="AI295">
        <f>(Y295/[1]Население!D$2)*100000</f>
        <v>853.83995830767037</v>
      </c>
      <c r="AJ295">
        <f>(Z295/[1]Население!E$2)*100000</f>
        <v>939.41920900399123</v>
      </c>
      <c r="AK295">
        <f>(AA295/[1]Население!F$2)*100000</f>
        <v>906.10301128766775</v>
      </c>
      <c r="AL295">
        <f>(AB295/[1]Население!G$2)*100000</f>
        <v>851.46816645867875</v>
      </c>
      <c r="AM295">
        <f>(AC295/[1]Население!H$2)*100000</f>
        <v>643.01647646857998</v>
      </c>
      <c r="AN295">
        <f>(AD295/[1]Население!I$2)*100000</f>
        <v>472.65176766296929</v>
      </c>
      <c r="AO295">
        <f>(AE295/[1]Население!J$2)*100000</f>
        <v>683.83979128479371</v>
      </c>
    </row>
    <row r="296" spans="1:41" x14ac:dyDescent="0.3">
      <c r="A296" s="95">
        <v>44281</v>
      </c>
      <c r="B296">
        <v>11583</v>
      </c>
      <c r="C296">
        <v>27236</v>
      </c>
      <c r="D296">
        <v>50358</v>
      </c>
      <c r="E296">
        <v>61615</v>
      </c>
      <c r="F296">
        <v>64299</v>
      </c>
      <c r="G296">
        <v>56987</v>
      </c>
      <c r="H296">
        <v>35821</v>
      </c>
      <c r="I296">
        <v>12107</v>
      </c>
      <c r="J296">
        <v>1098</v>
      </c>
      <c r="K296">
        <f t="shared" si="84"/>
        <v>321104</v>
      </c>
      <c r="L296">
        <f t="shared" si="864"/>
        <v>97</v>
      </c>
      <c r="M296">
        <f t="shared" si="865"/>
        <v>322</v>
      </c>
      <c r="N296">
        <f t="shared" si="866"/>
        <v>611</v>
      </c>
      <c r="O296">
        <f t="shared" si="867"/>
        <v>710</v>
      </c>
      <c r="P296">
        <f t="shared" si="868"/>
        <v>786</v>
      </c>
      <c r="Q296">
        <f t="shared" si="869"/>
        <v>777</v>
      </c>
      <c r="R296">
        <f t="shared" si="870"/>
        <v>498</v>
      </c>
      <c r="S296">
        <f t="shared" si="871"/>
        <v>176</v>
      </c>
      <c r="T296">
        <f t="shared" si="872"/>
        <v>11</v>
      </c>
      <c r="U296">
        <f t="shared" si="873"/>
        <v>3988</v>
      </c>
      <c r="V296">
        <f t="shared" si="874"/>
        <v>1793</v>
      </c>
      <c r="W296">
        <f t="shared" si="875"/>
        <v>3979</v>
      </c>
      <c r="X296">
        <f t="shared" si="876"/>
        <v>7356</v>
      </c>
      <c r="Y296">
        <f t="shared" si="877"/>
        <v>9118</v>
      </c>
      <c r="Z296">
        <f t="shared" si="878"/>
        <v>9193</v>
      </c>
      <c r="AA296">
        <f t="shared" si="879"/>
        <v>8740</v>
      </c>
      <c r="AB296">
        <f t="shared" si="880"/>
        <v>6076</v>
      </c>
      <c r="AC296">
        <f t="shared" si="881"/>
        <v>1975</v>
      </c>
      <c r="AD296">
        <f t="shared" si="882"/>
        <v>174</v>
      </c>
      <c r="AE296">
        <f t="shared" si="883"/>
        <v>48404</v>
      </c>
      <c r="AF296">
        <f>(V296/[1]Население!A$2)*100000</f>
        <v>136.32544754359489</v>
      </c>
      <c r="AG296">
        <f>(W296/[1]Население!B$2)*100000</f>
        <v>574.79234380642833</v>
      </c>
      <c r="AH296">
        <f>(X296/[1]Население!C$2)*100000</f>
        <v>769.14390393856888</v>
      </c>
      <c r="AI296">
        <f>(Y296/[1]Население!D$2)*100000</f>
        <v>863.97877481404271</v>
      </c>
      <c r="AJ296">
        <f>(Z296/[1]Население!E$2)*100000</f>
        <v>964.27878387379315</v>
      </c>
      <c r="AK296">
        <f>(AA296/[1]Население!F$2)*100000</f>
        <v>931.13936727268856</v>
      </c>
      <c r="AL296">
        <f>(AB296/[1]Население!G$2)*100000</f>
        <v>865.57145380674797</v>
      </c>
      <c r="AM296">
        <f>(AC296/[1]Население!H$2)*100000</f>
        <v>654.617289188374</v>
      </c>
      <c r="AN296">
        <f>(AD296/[1]Население!I$2)*100000</f>
        <v>475.38385880552977</v>
      </c>
      <c r="AO296">
        <f>(AE296/[1]Население!J$2)*100000</f>
        <v>696.31195189745142</v>
      </c>
    </row>
    <row r="297" spans="1:41" x14ac:dyDescent="0.3">
      <c r="A297" s="95">
        <v>44282</v>
      </c>
      <c r="B297">
        <v>11714</v>
      </c>
      <c r="C297">
        <v>27616</v>
      </c>
      <c r="D297">
        <v>50914</v>
      </c>
      <c r="E297">
        <v>62347</v>
      </c>
      <c r="F297">
        <v>65084</v>
      </c>
      <c r="G297">
        <v>57753</v>
      </c>
      <c r="H297">
        <v>36419</v>
      </c>
      <c r="I297">
        <v>12271</v>
      </c>
      <c r="J297">
        <v>1115</v>
      </c>
      <c r="K297">
        <f t="shared" si="84"/>
        <v>325233</v>
      </c>
      <c r="L297">
        <f t="shared" si="864"/>
        <v>131</v>
      </c>
      <c r="M297">
        <f t="shared" si="865"/>
        <v>380</v>
      </c>
      <c r="N297">
        <f t="shared" si="866"/>
        <v>556</v>
      </c>
      <c r="O297">
        <f t="shared" si="867"/>
        <v>732</v>
      </c>
      <c r="P297">
        <f t="shared" si="868"/>
        <v>785</v>
      </c>
      <c r="Q297">
        <f t="shared" si="869"/>
        <v>766</v>
      </c>
      <c r="R297">
        <f t="shared" si="870"/>
        <v>598</v>
      </c>
      <c r="S297">
        <f t="shared" si="871"/>
        <v>164</v>
      </c>
      <c r="T297">
        <f t="shared" si="872"/>
        <v>17</v>
      </c>
      <c r="U297">
        <f t="shared" si="873"/>
        <v>4129</v>
      </c>
      <c r="V297">
        <f t="shared" si="874"/>
        <v>1778</v>
      </c>
      <c r="W297">
        <f t="shared" si="875"/>
        <v>4113</v>
      </c>
      <c r="X297">
        <f t="shared" si="876"/>
        <v>7460</v>
      </c>
      <c r="Y297">
        <f t="shared" si="877"/>
        <v>9234</v>
      </c>
      <c r="Z297">
        <f t="shared" si="878"/>
        <v>9405</v>
      </c>
      <c r="AA297">
        <f t="shared" si="879"/>
        <v>8917</v>
      </c>
      <c r="AB297">
        <f t="shared" si="880"/>
        <v>6268</v>
      </c>
      <c r="AC297">
        <f t="shared" si="881"/>
        <v>2018</v>
      </c>
      <c r="AD297">
        <f t="shared" si="882"/>
        <v>181</v>
      </c>
      <c r="AE297">
        <f t="shared" si="883"/>
        <v>49374</v>
      </c>
      <c r="AF297">
        <f>(V297/[1]Население!A$2)*100000</f>
        <v>135.18496694507064</v>
      </c>
      <c r="AG297">
        <f>(W297/[1]Население!B$2)*100000</f>
        <v>594.14951245937164</v>
      </c>
      <c r="AH297">
        <f>(X297/[1]Население!C$2)*100000</f>
        <v>780.0181516288369</v>
      </c>
      <c r="AI297">
        <f>(Y297/[1]Население!D$2)*100000</f>
        <v>874.97038897048367</v>
      </c>
      <c r="AJ297">
        <f>(Z297/[1]Население!E$2)*100000</f>
        <v>986.51604071935424</v>
      </c>
      <c r="AK297">
        <f>(AA297/[1]Население!F$2)*100000</f>
        <v>949.99653752523614</v>
      </c>
      <c r="AL297">
        <f>(AB297/[1]Население!G$2)*100000</f>
        <v>892.92328381512448</v>
      </c>
      <c r="AM297">
        <f>(AC297/[1]Население!H$2)*100000</f>
        <v>668.86971624412081</v>
      </c>
      <c r="AN297">
        <f>(AD297/[1]Население!I$2)*100000</f>
        <v>494.50849680345334</v>
      </c>
      <c r="AO297">
        <f>(AE297/[1]Население!J$2)*100000</f>
        <v>710.26581094506184</v>
      </c>
    </row>
    <row r="298" spans="1:41" x14ac:dyDescent="0.3">
      <c r="A298" s="95">
        <v>44283</v>
      </c>
      <c r="B298">
        <v>11802</v>
      </c>
      <c r="C298">
        <v>27815</v>
      </c>
      <c r="D298">
        <v>51340</v>
      </c>
      <c r="E298">
        <v>62814</v>
      </c>
      <c r="F298">
        <v>65502</v>
      </c>
      <c r="G298">
        <v>58213</v>
      </c>
      <c r="H298">
        <v>36771</v>
      </c>
      <c r="I298">
        <v>12388</v>
      </c>
      <c r="J298">
        <v>1125</v>
      </c>
      <c r="K298">
        <f t="shared" si="84"/>
        <v>327770</v>
      </c>
      <c r="L298">
        <f t="shared" si="864"/>
        <v>88</v>
      </c>
      <c r="M298">
        <f t="shared" si="865"/>
        <v>199</v>
      </c>
      <c r="N298">
        <f t="shared" si="866"/>
        <v>426</v>
      </c>
      <c r="O298">
        <f t="shared" si="867"/>
        <v>467</v>
      </c>
      <c r="P298">
        <f t="shared" si="868"/>
        <v>418</v>
      </c>
      <c r="Q298">
        <f t="shared" si="869"/>
        <v>460</v>
      </c>
      <c r="R298">
        <f t="shared" si="870"/>
        <v>352</v>
      </c>
      <c r="S298">
        <f t="shared" si="871"/>
        <v>117</v>
      </c>
      <c r="T298">
        <f t="shared" si="872"/>
        <v>10</v>
      </c>
      <c r="U298">
        <f t="shared" si="873"/>
        <v>2537</v>
      </c>
      <c r="V298">
        <f t="shared" si="874"/>
        <v>1774</v>
      </c>
      <c r="W298">
        <f t="shared" si="875"/>
        <v>4131</v>
      </c>
      <c r="X298">
        <f t="shared" si="876"/>
        <v>7534</v>
      </c>
      <c r="Y298">
        <f t="shared" si="877"/>
        <v>9340</v>
      </c>
      <c r="Z298">
        <f t="shared" si="878"/>
        <v>9486</v>
      </c>
      <c r="AA298">
        <f t="shared" si="879"/>
        <v>9037</v>
      </c>
      <c r="AB298">
        <f t="shared" si="880"/>
        <v>6359</v>
      </c>
      <c r="AC298">
        <f t="shared" si="881"/>
        <v>2049</v>
      </c>
      <c r="AD298">
        <f t="shared" si="882"/>
        <v>182</v>
      </c>
      <c r="AE298">
        <f t="shared" si="883"/>
        <v>49892</v>
      </c>
      <c r="AF298">
        <f>(V298/[1]Население!A$2)*100000</f>
        <v>134.88083878546419</v>
      </c>
      <c r="AG298">
        <f>(W298/[1]Население!B$2)*100000</f>
        <v>596.74972914409534</v>
      </c>
      <c r="AH298">
        <f>(X298/[1]Население!C$2)*100000</f>
        <v>787.75559710075834</v>
      </c>
      <c r="AI298">
        <f>(Y298/[1]Население!D$2)*100000</f>
        <v>885.01445018240395</v>
      </c>
      <c r="AJ298">
        <f>(Z298/[1]Население!E$2)*100000</f>
        <v>995.01235111789413</v>
      </c>
      <c r="AK298">
        <f>(AA298/[1]Население!F$2)*100000</f>
        <v>962.78105973035315</v>
      </c>
      <c r="AL298">
        <f>(AB298/[1]Население!G$2)*100000</f>
        <v>905.88691157951121</v>
      </c>
      <c r="AM298">
        <f>(AC298/[1]Население!H$2)*100000</f>
        <v>679.14472179593838</v>
      </c>
      <c r="AN298">
        <f>(AD298/[1]Население!I$2)*100000</f>
        <v>497.24058794601382</v>
      </c>
      <c r="AO298">
        <f>(AE298/[1]Население!J$2)*100000</f>
        <v>717.71745938491961</v>
      </c>
    </row>
    <row r="299" spans="1:41" x14ac:dyDescent="0.3">
      <c r="A299" s="95">
        <v>44284</v>
      </c>
      <c r="B299">
        <v>11830</v>
      </c>
      <c r="C299">
        <v>27893</v>
      </c>
      <c r="D299">
        <v>51476</v>
      </c>
      <c r="E299">
        <v>62966</v>
      </c>
      <c r="F299">
        <v>65679</v>
      </c>
      <c r="G299">
        <v>58386</v>
      </c>
      <c r="H299">
        <v>36930</v>
      </c>
      <c r="I299">
        <v>12462</v>
      </c>
      <c r="J299">
        <v>1131</v>
      </c>
      <c r="K299">
        <f t="shared" si="84"/>
        <v>328753</v>
      </c>
      <c r="L299">
        <f t="shared" si="864"/>
        <v>28</v>
      </c>
      <c r="M299">
        <f t="shared" si="865"/>
        <v>78</v>
      </c>
      <c r="N299">
        <f t="shared" si="866"/>
        <v>136</v>
      </c>
      <c r="O299">
        <f t="shared" si="867"/>
        <v>152</v>
      </c>
      <c r="P299">
        <f t="shared" si="868"/>
        <v>177</v>
      </c>
      <c r="Q299">
        <f t="shared" si="869"/>
        <v>173</v>
      </c>
      <c r="R299">
        <f t="shared" si="870"/>
        <v>159</v>
      </c>
      <c r="S299">
        <f t="shared" si="871"/>
        <v>74</v>
      </c>
      <c r="T299">
        <f t="shared" si="872"/>
        <v>6</v>
      </c>
      <c r="U299">
        <f t="shared" si="873"/>
        <v>983</v>
      </c>
      <c r="V299">
        <f t="shared" si="874"/>
        <v>1784</v>
      </c>
      <c r="W299">
        <f t="shared" si="875"/>
        <v>4155</v>
      </c>
      <c r="X299">
        <f t="shared" si="876"/>
        <v>7578</v>
      </c>
      <c r="Y299">
        <f t="shared" si="877"/>
        <v>9377</v>
      </c>
      <c r="Z299">
        <f t="shared" si="878"/>
        <v>9543</v>
      </c>
      <c r="AA299">
        <f t="shared" si="879"/>
        <v>9076</v>
      </c>
      <c r="AB299">
        <f t="shared" si="880"/>
        <v>6423</v>
      </c>
      <c r="AC299">
        <f t="shared" si="881"/>
        <v>2076</v>
      </c>
      <c r="AD299">
        <f t="shared" si="882"/>
        <v>184</v>
      </c>
      <c r="AE299">
        <f t="shared" si="883"/>
        <v>50196</v>
      </c>
      <c r="AF299">
        <f>(V299/[1]Население!A$2)*100000</f>
        <v>135.64115918448036</v>
      </c>
      <c r="AG299">
        <f>(W299/[1]Население!B$2)*100000</f>
        <v>600.21668472372698</v>
      </c>
      <c r="AH299">
        <f>(X299/[1]Население!C$2)*100000</f>
        <v>792.35624035433307</v>
      </c>
      <c r="AI299">
        <f>(Y299/[1]Население!D$2)*100000</f>
        <v>888.52039607713073</v>
      </c>
      <c r="AJ299">
        <f>(Z299/[1]Население!E$2)*100000</f>
        <v>1000.991236213163</v>
      </c>
      <c r="AK299">
        <f>(AA299/[1]Население!F$2)*100000</f>
        <v>966.93602944701615</v>
      </c>
      <c r="AL299">
        <f>(AB299/[1]Население!G$2)*100000</f>
        <v>915.00418824897008</v>
      </c>
      <c r="AM299">
        <f>(AC299/[1]Население!H$2)*100000</f>
        <v>688.0939201797795</v>
      </c>
      <c r="AN299">
        <f>(AD299/[1]Население!I$2)*100000</f>
        <v>502.70477023113494</v>
      </c>
      <c r="AO299">
        <f>(AE299/[1]Население!J$2)*100000</f>
        <v>722.09062758128414</v>
      </c>
    </row>
    <row r="300" spans="1:41" x14ac:dyDescent="0.3">
      <c r="A300" s="95">
        <v>44285</v>
      </c>
      <c r="B300">
        <v>11940</v>
      </c>
      <c r="C300">
        <v>28244</v>
      </c>
      <c r="D300">
        <v>52081</v>
      </c>
      <c r="E300">
        <v>63752</v>
      </c>
      <c r="F300">
        <v>66595</v>
      </c>
      <c r="G300">
        <v>59241</v>
      </c>
      <c r="H300">
        <v>37567</v>
      </c>
      <c r="I300">
        <v>12688</v>
      </c>
      <c r="J300">
        <v>1142</v>
      </c>
      <c r="K300">
        <f t="shared" si="84"/>
        <v>333250</v>
      </c>
      <c r="L300">
        <f t="shared" si="864"/>
        <v>110</v>
      </c>
      <c r="M300">
        <f t="shared" si="865"/>
        <v>351</v>
      </c>
      <c r="N300">
        <f t="shared" si="866"/>
        <v>605</v>
      </c>
      <c r="O300">
        <f t="shared" si="867"/>
        <v>786</v>
      </c>
      <c r="P300">
        <f t="shared" si="868"/>
        <v>916</v>
      </c>
      <c r="Q300">
        <f t="shared" si="869"/>
        <v>855</v>
      </c>
      <c r="R300">
        <f t="shared" si="870"/>
        <v>637</v>
      </c>
      <c r="S300">
        <f t="shared" si="871"/>
        <v>226</v>
      </c>
      <c r="T300">
        <f t="shared" si="872"/>
        <v>11</v>
      </c>
      <c r="U300">
        <f t="shared" si="873"/>
        <v>4497</v>
      </c>
      <c r="V300">
        <f t="shared" si="874"/>
        <v>1709</v>
      </c>
      <c r="W300">
        <f t="shared" si="875"/>
        <v>4170</v>
      </c>
      <c r="X300">
        <f t="shared" si="876"/>
        <v>7474</v>
      </c>
      <c r="Y300">
        <f t="shared" si="877"/>
        <v>9259</v>
      </c>
      <c r="Z300">
        <f t="shared" si="878"/>
        <v>9603</v>
      </c>
      <c r="AA300">
        <f t="shared" si="879"/>
        <v>9088</v>
      </c>
      <c r="AB300">
        <f t="shared" si="880"/>
        <v>6481</v>
      </c>
      <c r="AC300">
        <f t="shared" si="881"/>
        <v>2098</v>
      </c>
      <c r="AD300">
        <f t="shared" si="882"/>
        <v>174</v>
      </c>
      <c r="AE300">
        <f t="shared" si="883"/>
        <v>50056</v>
      </c>
      <c r="AF300">
        <f>(V300/[1]Население!A$2)*100000</f>
        <v>129.93875619185926</v>
      </c>
      <c r="AG300">
        <f>(W300/[1]Население!B$2)*100000</f>
        <v>602.38353196099683</v>
      </c>
      <c r="AH300">
        <f>(X300/[1]Население!C$2)*100000</f>
        <v>781.48199266406516</v>
      </c>
      <c r="AI300">
        <f>(Y300/[1]Население!D$2)*100000</f>
        <v>877.33927133178554</v>
      </c>
      <c r="AJ300">
        <f>(Z300/[1]Население!E$2)*100000</f>
        <v>1007.2847994713406</v>
      </c>
      <c r="AK300">
        <f>(AA300/[1]Население!F$2)*100000</f>
        <v>968.21448166752782</v>
      </c>
      <c r="AL300">
        <f>(AB300/[1]Население!G$2)*100000</f>
        <v>923.26672023066715</v>
      </c>
      <c r="AM300">
        <f>(AC300/[1]Население!H$2)*100000</f>
        <v>695.38585960364992</v>
      </c>
      <c r="AN300">
        <f>(AD300/[1]Население!I$2)*100000</f>
        <v>475.38385880552977</v>
      </c>
      <c r="AO300">
        <f>(AE300/[1]Население!J$2)*100000</f>
        <v>720.07666854348463</v>
      </c>
    </row>
    <row r="301" spans="1:41" x14ac:dyDescent="0.3">
      <c r="A301" s="95">
        <v>44286</v>
      </c>
      <c r="B301">
        <v>12054</v>
      </c>
      <c r="C301">
        <v>28651</v>
      </c>
      <c r="D301">
        <v>52855</v>
      </c>
      <c r="E301">
        <v>64753</v>
      </c>
      <c r="F301">
        <v>67647</v>
      </c>
      <c r="G301">
        <v>60200</v>
      </c>
      <c r="H301">
        <v>38240</v>
      </c>
      <c r="I301">
        <v>12873</v>
      </c>
      <c r="J301">
        <v>1153</v>
      </c>
      <c r="K301">
        <f t="shared" si="84"/>
        <v>338426</v>
      </c>
      <c r="L301">
        <f t="shared" ref="L301:L305" si="884">B301-B300</f>
        <v>114</v>
      </c>
      <c r="M301">
        <f t="shared" ref="M301:M305" si="885">C301-C300</f>
        <v>407</v>
      </c>
      <c r="N301">
        <f t="shared" ref="N301:N305" si="886">D301-D300</f>
        <v>774</v>
      </c>
      <c r="O301">
        <f t="shared" ref="O301:O305" si="887">E301-E300</f>
        <v>1001</v>
      </c>
      <c r="P301">
        <f t="shared" ref="P301:P305" si="888">F301-F300</f>
        <v>1052</v>
      </c>
      <c r="Q301">
        <f t="shared" ref="Q301:Q305" si="889">G301-G300</f>
        <v>959</v>
      </c>
      <c r="R301">
        <f t="shared" ref="R301:R305" si="890">H301-H300</f>
        <v>673</v>
      </c>
      <c r="S301">
        <f t="shared" ref="S301:S305" si="891">I301-I300</f>
        <v>185</v>
      </c>
      <c r="T301">
        <f t="shared" ref="T301:T305" si="892">J301-J300</f>
        <v>11</v>
      </c>
      <c r="U301">
        <f t="shared" ref="U301:U305" si="893">K301-K300</f>
        <v>5176</v>
      </c>
      <c r="V301">
        <f t="shared" ref="V301:V305" si="894">SUM(L288:L301)</f>
        <v>1651</v>
      </c>
      <c r="W301">
        <f t="shared" ref="W301:W305" si="895">SUM(M288:M301)</f>
        <v>4216</v>
      </c>
      <c r="X301">
        <f t="shared" ref="X301:X305" si="896">SUM(N288:N301)</f>
        <v>7588</v>
      </c>
      <c r="Y301">
        <f t="shared" ref="Y301:Y305" si="897">SUM(O288:O301)</f>
        <v>9415</v>
      </c>
      <c r="Z301">
        <f t="shared" ref="Z301:Z305" si="898">SUM(P288:P301)</f>
        <v>9799</v>
      </c>
      <c r="AA301">
        <f t="shared" ref="AA301:AA305" si="899">SUM(Q288:Q301)</f>
        <v>9277</v>
      </c>
      <c r="AB301">
        <f t="shared" ref="AB301:AB305" si="900">SUM(R288:R301)</f>
        <v>6640</v>
      </c>
      <c r="AC301">
        <f t="shared" ref="AC301:AC305" si="901">SUM(S288:S301)</f>
        <v>2112</v>
      </c>
      <c r="AD301">
        <f t="shared" ref="AD301:AD305" si="902">SUM(T288:T301)</f>
        <v>160</v>
      </c>
      <c r="AE301">
        <f t="shared" ref="AE301:AE305" si="903">SUM(U288:U301)</f>
        <v>50858</v>
      </c>
      <c r="AF301">
        <f>(V301/[1]Население!A$2)*100000</f>
        <v>125.5288978775656</v>
      </c>
      <c r="AG301">
        <f>(W301/[1]Население!B$2)*100000</f>
        <v>609.02853015529081</v>
      </c>
      <c r="AH301">
        <f>(X301/[1]Население!C$2)*100000</f>
        <v>793.40184109378197</v>
      </c>
      <c r="AI301">
        <f>(Y301/[1]Население!D$2)*100000</f>
        <v>892.12109726630979</v>
      </c>
      <c r="AJ301">
        <f>(Z301/[1]Население!E$2)*100000</f>
        <v>1027.8437727813878</v>
      </c>
      <c r="AK301">
        <f>(AA301/[1]Население!F$2)*100000</f>
        <v>988.35010414058706</v>
      </c>
      <c r="AL301">
        <f>(AB301/[1]Население!G$2)*100000</f>
        <v>945.91745445635388</v>
      </c>
      <c r="AM301">
        <f>(AC301/[1]Население!H$2)*100000</f>
        <v>700.02618469156755</v>
      </c>
      <c r="AN301">
        <f>(AD301/[1]Население!I$2)*100000</f>
        <v>437.13458280968251</v>
      </c>
      <c r="AO301">
        <f>(AE301/[1]Население!J$2)*100000</f>
        <v>731.61377674573566</v>
      </c>
    </row>
    <row r="302" spans="1:41" x14ac:dyDescent="0.3">
      <c r="A302" s="95">
        <v>44287</v>
      </c>
      <c r="B302">
        <v>12180</v>
      </c>
      <c r="C302">
        <v>28977</v>
      </c>
      <c r="D302">
        <v>53426</v>
      </c>
      <c r="E302">
        <v>65502</v>
      </c>
      <c r="F302">
        <v>68421</v>
      </c>
      <c r="G302">
        <v>61015</v>
      </c>
      <c r="H302">
        <v>38871</v>
      </c>
      <c r="I302">
        <v>13074</v>
      </c>
      <c r="J302">
        <v>1167</v>
      </c>
      <c r="K302">
        <f t="shared" si="84"/>
        <v>342633</v>
      </c>
      <c r="L302">
        <f t="shared" si="884"/>
        <v>126</v>
      </c>
      <c r="M302">
        <f t="shared" si="885"/>
        <v>326</v>
      </c>
      <c r="N302">
        <f t="shared" si="886"/>
        <v>571</v>
      </c>
      <c r="O302">
        <f t="shared" si="887"/>
        <v>749</v>
      </c>
      <c r="P302">
        <f t="shared" si="888"/>
        <v>774</v>
      </c>
      <c r="Q302">
        <f t="shared" si="889"/>
        <v>815</v>
      </c>
      <c r="R302">
        <f t="shared" si="890"/>
        <v>631</v>
      </c>
      <c r="S302">
        <f t="shared" si="891"/>
        <v>201</v>
      </c>
      <c r="T302">
        <f t="shared" si="892"/>
        <v>14</v>
      </c>
      <c r="U302">
        <f t="shared" si="893"/>
        <v>4207</v>
      </c>
      <c r="V302">
        <f t="shared" si="894"/>
        <v>1600</v>
      </c>
      <c r="W302">
        <f t="shared" si="895"/>
        <v>4172</v>
      </c>
      <c r="X302">
        <f t="shared" si="896"/>
        <v>7500</v>
      </c>
      <c r="Y302">
        <f t="shared" si="897"/>
        <v>9340</v>
      </c>
      <c r="Z302">
        <f t="shared" si="898"/>
        <v>9811</v>
      </c>
      <c r="AA302">
        <f t="shared" si="899"/>
        <v>9367</v>
      </c>
      <c r="AB302">
        <f t="shared" si="900"/>
        <v>6763</v>
      </c>
      <c r="AC302">
        <f t="shared" si="901"/>
        <v>2147</v>
      </c>
      <c r="AD302">
        <f t="shared" si="902"/>
        <v>164</v>
      </c>
      <c r="AE302">
        <f t="shared" si="903"/>
        <v>50864</v>
      </c>
      <c r="AF302">
        <f>(V302/[1]Население!A$2)*100000</f>
        <v>121.65126384258328</v>
      </c>
      <c r="AG302">
        <f>(W302/[1]Население!B$2)*100000</f>
        <v>602.67244492596603</v>
      </c>
      <c r="AH302">
        <f>(X302/[1]Население!C$2)*100000</f>
        <v>784.20055458663217</v>
      </c>
      <c r="AI302">
        <f>(Y302/[1]Население!D$2)*100000</f>
        <v>885.01445018240395</v>
      </c>
      <c r="AJ302">
        <f>(Z302/[1]Население!E$2)*100000</f>
        <v>1029.1024854330235</v>
      </c>
      <c r="AK302">
        <f>(AA302/[1]Население!F$2)*100000</f>
        <v>997.93849579442497</v>
      </c>
      <c r="AL302">
        <f>(AB302/[1]Население!G$2)*100000</f>
        <v>963.4397205554701</v>
      </c>
      <c r="AM302">
        <f>(AC302/[1]Население!H$2)*100000</f>
        <v>711.62699741136146</v>
      </c>
      <c r="AN302">
        <f>(AD302/[1]Население!I$2)*100000</f>
        <v>448.06294737992459</v>
      </c>
      <c r="AO302">
        <f>(AE302/[1]Население!J$2)*100000</f>
        <v>731.7000892759271</v>
      </c>
    </row>
    <row r="303" spans="1:41" x14ac:dyDescent="0.3">
      <c r="A303" s="95">
        <v>44288</v>
      </c>
      <c r="B303">
        <v>12283</v>
      </c>
      <c r="C303">
        <v>29295</v>
      </c>
      <c r="D303">
        <v>53956</v>
      </c>
      <c r="E303">
        <v>66133</v>
      </c>
      <c r="F303">
        <v>69117</v>
      </c>
      <c r="G303">
        <v>61680</v>
      </c>
      <c r="H303">
        <v>39408</v>
      </c>
      <c r="I303">
        <v>13271</v>
      </c>
      <c r="J303">
        <v>1184</v>
      </c>
      <c r="K303">
        <f t="shared" si="84"/>
        <v>346327</v>
      </c>
      <c r="L303">
        <f t="shared" si="884"/>
        <v>103</v>
      </c>
      <c r="M303">
        <f t="shared" si="885"/>
        <v>318</v>
      </c>
      <c r="N303">
        <f t="shared" si="886"/>
        <v>530</v>
      </c>
      <c r="O303">
        <f t="shared" si="887"/>
        <v>631</v>
      </c>
      <c r="P303">
        <f t="shared" si="888"/>
        <v>696</v>
      </c>
      <c r="Q303">
        <f t="shared" si="889"/>
        <v>665</v>
      </c>
      <c r="R303">
        <f t="shared" si="890"/>
        <v>537</v>
      </c>
      <c r="S303">
        <f t="shared" si="891"/>
        <v>197</v>
      </c>
      <c r="T303">
        <f t="shared" si="892"/>
        <v>17</v>
      </c>
      <c r="U303">
        <f t="shared" si="893"/>
        <v>3694</v>
      </c>
      <c r="V303">
        <f t="shared" si="894"/>
        <v>1525</v>
      </c>
      <c r="W303">
        <f t="shared" si="895"/>
        <v>4148</v>
      </c>
      <c r="X303">
        <f t="shared" si="896"/>
        <v>7344</v>
      </c>
      <c r="Y303">
        <f t="shared" si="897"/>
        <v>9239</v>
      </c>
      <c r="Z303">
        <f t="shared" si="898"/>
        <v>9773</v>
      </c>
      <c r="AA303">
        <f t="shared" si="899"/>
        <v>9342</v>
      </c>
      <c r="AB303">
        <f t="shared" si="900"/>
        <v>6824</v>
      </c>
      <c r="AC303">
        <f t="shared" si="901"/>
        <v>2190</v>
      </c>
      <c r="AD303">
        <f t="shared" si="902"/>
        <v>165</v>
      </c>
      <c r="AE303">
        <f t="shared" si="903"/>
        <v>50550</v>
      </c>
      <c r="AF303">
        <f>(V303/[1]Население!A$2)*100000</f>
        <v>115.94886084996217</v>
      </c>
      <c r="AG303">
        <f>(W303/[1]Население!B$2)*100000</f>
        <v>599.20548934633439</v>
      </c>
      <c r="AH303">
        <f>(X303/[1]Население!C$2)*100000</f>
        <v>767.88918305123025</v>
      </c>
      <c r="AI303">
        <f>(Y303/[1]Население!D$2)*100000</f>
        <v>875.44416544274407</v>
      </c>
      <c r="AJ303">
        <f>(Z303/[1]Население!E$2)*100000</f>
        <v>1025.1165620361776</v>
      </c>
      <c r="AK303">
        <f>(AA303/[1]Население!F$2)*100000</f>
        <v>995.27505366835885</v>
      </c>
      <c r="AL303">
        <f>(AB303/[1]Население!G$2)*100000</f>
        <v>972.12962488104802</v>
      </c>
      <c r="AM303">
        <f>(AC303/[1]Население!H$2)*100000</f>
        <v>725.87942446710838</v>
      </c>
      <c r="AN303">
        <f>(AD303/[1]Население!I$2)*100000</f>
        <v>450.79503852248513</v>
      </c>
      <c r="AO303">
        <f>(AE303/[1]Население!J$2)*100000</f>
        <v>727.18306686257688</v>
      </c>
    </row>
    <row r="304" spans="1:41" x14ac:dyDescent="0.3">
      <c r="A304" s="95">
        <v>44289</v>
      </c>
      <c r="B304">
        <v>12402</v>
      </c>
      <c r="C304">
        <v>29631</v>
      </c>
      <c r="D304">
        <v>54497</v>
      </c>
      <c r="E304">
        <v>66816</v>
      </c>
      <c r="F304">
        <v>69894</v>
      </c>
      <c r="G304">
        <v>62474</v>
      </c>
      <c r="H304">
        <v>39966</v>
      </c>
      <c r="I304">
        <v>13463</v>
      </c>
      <c r="J304">
        <v>1197</v>
      </c>
      <c r="K304">
        <f t="shared" si="84"/>
        <v>350340</v>
      </c>
      <c r="L304">
        <f t="shared" si="884"/>
        <v>119</v>
      </c>
      <c r="M304">
        <f t="shared" si="885"/>
        <v>336</v>
      </c>
      <c r="N304">
        <f t="shared" si="886"/>
        <v>541</v>
      </c>
      <c r="O304">
        <f t="shared" si="887"/>
        <v>683</v>
      </c>
      <c r="P304">
        <f t="shared" si="888"/>
        <v>777</v>
      </c>
      <c r="Q304">
        <f t="shared" si="889"/>
        <v>794</v>
      </c>
      <c r="R304">
        <f t="shared" si="890"/>
        <v>558</v>
      </c>
      <c r="S304">
        <f t="shared" si="891"/>
        <v>192</v>
      </c>
      <c r="T304">
        <f t="shared" si="892"/>
        <v>13</v>
      </c>
      <c r="U304">
        <f t="shared" si="893"/>
        <v>4013</v>
      </c>
      <c r="V304">
        <f t="shared" si="894"/>
        <v>1465</v>
      </c>
      <c r="W304">
        <f t="shared" si="895"/>
        <v>4108</v>
      </c>
      <c r="X304">
        <f t="shared" si="896"/>
        <v>7251</v>
      </c>
      <c r="Y304">
        <f t="shared" si="897"/>
        <v>9143</v>
      </c>
      <c r="Z304">
        <f t="shared" si="898"/>
        <v>9764</v>
      </c>
      <c r="AA304">
        <f t="shared" si="899"/>
        <v>9440</v>
      </c>
      <c r="AB304">
        <f t="shared" si="900"/>
        <v>6850</v>
      </c>
      <c r="AC304">
        <f t="shared" si="901"/>
        <v>2214</v>
      </c>
      <c r="AD304">
        <f t="shared" si="902"/>
        <v>166</v>
      </c>
      <c r="AE304">
        <f t="shared" si="903"/>
        <v>50401</v>
      </c>
      <c r="AF304">
        <f>(V304/[1]Население!A$2)*100000</f>
        <v>111.38693845586531</v>
      </c>
      <c r="AG304">
        <f>(W304/[1]Население!B$2)*100000</f>
        <v>593.42723004694835</v>
      </c>
      <c r="AH304">
        <f>(X304/[1]Население!C$2)*100000</f>
        <v>758.16509617435599</v>
      </c>
      <c r="AI304">
        <f>(Y304/[1]Население!D$2)*100000</f>
        <v>866.34765717534469</v>
      </c>
      <c r="AJ304">
        <f>(Z304/[1]Население!E$2)*100000</f>
        <v>1024.1725275474507</v>
      </c>
      <c r="AK304">
        <f>(AA304/[1]Население!F$2)*100000</f>
        <v>1005.7157468025378</v>
      </c>
      <c r="AL304">
        <f>(AB304/[1]Население!G$2)*100000</f>
        <v>975.8335185280157</v>
      </c>
      <c r="AM304">
        <f>(AC304/[1]Население!H$2)*100000</f>
        <v>733.83426747496719</v>
      </c>
      <c r="AN304">
        <f>(AD304/[1]Население!I$2)*100000</f>
        <v>453.52712966504566</v>
      </c>
      <c r="AO304">
        <f>(AE304/[1]Население!J$2)*100000</f>
        <v>725.03963902949044</v>
      </c>
    </row>
    <row r="305" spans="1:41" x14ac:dyDescent="0.3">
      <c r="A305" s="95">
        <v>44290</v>
      </c>
      <c r="B305">
        <v>12454</v>
      </c>
      <c r="C305">
        <v>29769</v>
      </c>
      <c r="D305">
        <v>54757</v>
      </c>
      <c r="E305">
        <v>67156</v>
      </c>
      <c r="F305">
        <v>70266</v>
      </c>
      <c r="G305">
        <v>62861</v>
      </c>
      <c r="H305">
        <v>40237</v>
      </c>
      <c r="I305">
        <v>13557</v>
      </c>
      <c r="J305">
        <v>1202</v>
      </c>
      <c r="K305">
        <f t="shared" si="84"/>
        <v>352259</v>
      </c>
      <c r="L305">
        <f t="shared" si="884"/>
        <v>52</v>
      </c>
      <c r="M305">
        <f t="shared" si="885"/>
        <v>138</v>
      </c>
      <c r="N305">
        <f t="shared" si="886"/>
        <v>260</v>
      </c>
      <c r="O305">
        <f t="shared" si="887"/>
        <v>340</v>
      </c>
      <c r="P305">
        <f t="shared" si="888"/>
        <v>372</v>
      </c>
      <c r="Q305">
        <f t="shared" si="889"/>
        <v>387</v>
      </c>
      <c r="R305">
        <f t="shared" si="890"/>
        <v>271</v>
      </c>
      <c r="S305">
        <f t="shared" si="891"/>
        <v>94</v>
      </c>
      <c r="T305">
        <f t="shared" si="892"/>
        <v>5</v>
      </c>
      <c r="U305">
        <f t="shared" si="893"/>
        <v>1919</v>
      </c>
      <c r="V305">
        <f t="shared" si="894"/>
        <v>1405</v>
      </c>
      <c r="W305">
        <f t="shared" si="895"/>
        <v>4024</v>
      </c>
      <c r="X305">
        <f t="shared" si="896"/>
        <v>7096</v>
      </c>
      <c r="Y305">
        <f t="shared" si="897"/>
        <v>9014</v>
      </c>
      <c r="Z305">
        <f t="shared" si="898"/>
        <v>9677</v>
      </c>
      <c r="AA305">
        <f t="shared" si="899"/>
        <v>9391</v>
      </c>
      <c r="AB305">
        <f t="shared" si="900"/>
        <v>6801</v>
      </c>
      <c r="AC305">
        <f t="shared" si="901"/>
        <v>2213</v>
      </c>
      <c r="AD305">
        <f t="shared" si="902"/>
        <v>158</v>
      </c>
      <c r="AE305">
        <f t="shared" si="903"/>
        <v>49779</v>
      </c>
      <c r="AF305">
        <f>(V305/[1]Население!A$2)*100000</f>
        <v>106.82501606176842</v>
      </c>
      <c r="AG305">
        <f>(W305/[1]Население!B$2)*100000</f>
        <v>581.29288551823765</v>
      </c>
      <c r="AH305">
        <f>(X305/[1]Население!C$2)*100000</f>
        <v>741.95828471289894</v>
      </c>
      <c r="AI305">
        <f>(Y305/[1]Население!D$2)*100000</f>
        <v>854.12422419102666</v>
      </c>
      <c r="AJ305">
        <f>(Z305/[1]Население!E$2)*100000</f>
        <v>1015.0468608230932</v>
      </c>
      <c r="AK305">
        <f>(AA305/[1]Население!F$2)*100000</f>
        <v>1000.4954002354483</v>
      </c>
      <c r="AL305">
        <f>(AB305/[1]Население!G$2)*100000</f>
        <v>968.85310357796118</v>
      </c>
      <c r="AM305">
        <f>(AC305/[1]Население!H$2)*100000</f>
        <v>733.50281568297305</v>
      </c>
      <c r="AN305">
        <f>(AD305/[1]Население!I$2)*100000</f>
        <v>431.6704005245615</v>
      </c>
      <c r="AO305">
        <f>(AE305/[1]Население!J$2)*100000</f>
        <v>716.09190673298156</v>
      </c>
    </row>
    <row r="306" spans="1:41" x14ac:dyDescent="0.3">
      <c r="A306" s="95">
        <v>44291</v>
      </c>
      <c r="B306">
        <v>12476</v>
      </c>
      <c r="C306">
        <v>29825</v>
      </c>
      <c r="D306">
        <v>54852</v>
      </c>
      <c r="E306">
        <v>67262</v>
      </c>
      <c r="F306">
        <v>70405</v>
      </c>
      <c r="G306">
        <v>63000</v>
      </c>
      <c r="H306">
        <v>40366</v>
      </c>
      <c r="I306">
        <v>13607</v>
      </c>
      <c r="J306">
        <v>1206</v>
      </c>
      <c r="K306">
        <f t="shared" ref="K306:K312" si="904">SUM(B306:J306)</f>
        <v>352999</v>
      </c>
      <c r="L306">
        <f t="shared" ref="L306:L312" si="905">B306-B305</f>
        <v>22</v>
      </c>
      <c r="M306">
        <f t="shared" ref="M306:M312" si="906">C306-C305</f>
        <v>56</v>
      </c>
      <c r="N306">
        <f t="shared" ref="N306:N312" si="907">D306-D305</f>
        <v>95</v>
      </c>
      <c r="O306">
        <f t="shared" ref="O306:O312" si="908">E306-E305</f>
        <v>106</v>
      </c>
      <c r="P306">
        <f t="shared" ref="P306:P312" si="909">F306-F305</f>
        <v>139</v>
      </c>
      <c r="Q306">
        <f t="shared" ref="Q306:Q312" si="910">G306-G305</f>
        <v>139</v>
      </c>
      <c r="R306">
        <f t="shared" ref="R306:R312" si="911">H306-H305</f>
        <v>129</v>
      </c>
      <c r="S306">
        <f t="shared" ref="S306:S312" si="912">I306-I305</f>
        <v>50</v>
      </c>
      <c r="T306">
        <f t="shared" ref="T306:T312" si="913">J306-J305</f>
        <v>4</v>
      </c>
      <c r="U306">
        <f t="shared" ref="U306:U312" si="914">K306-K305</f>
        <v>740</v>
      </c>
      <c r="V306">
        <f t="shared" ref="V306:V312" si="915">SUM(L293:L306)</f>
        <v>1395</v>
      </c>
      <c r="W306">
        <f t="shared" ref="W306:W312" si="916">SUM(M293:M306)</f>
        <v>3998</v>
      </c>
      <c r="X306">
        <f t="shared" ref="X306:X312" si="917">SUM(N293:N306)</f>
        <v>7049</v>
      </c>
      <c r="Y306">
        <f t="shared" ref="Y306:Y312" si="918">SUM(O293:O306)</f>
        <v>8937</v>
      </c>
      <c r="Z306">
        <f t="shared" ref="Z306:Z312" si="919">SUM(P293:P306)</f>
        <v>9671</v>
      </c>
      <c r="AA306">
        <f t="shared" ref="AA306:AA312" si="920">SUM(Q293:Q306)</f>
        <v>9354</v>
      </c>
      <c r="AB306">
        <f t="shared" ref="AB306:AB312" si="921">SUM(R293:R306)</f>
        <v>6801</v>
      </c>
      <c r="AC306">
        <f t="shared" ref="AC306:AC312" si="922">SUM(S293:S306)</f>
        <v>2212</v>
      </c>
      <c r="AD306">
        <f t="shared" ref="AD306:AD312" si="923">SUM(T293:T306)</f>
        <v>159</v>
      </c>
      <c r="AE306">
        <f t="shared" ref="AE306:AE312" si="924">SUM(U293:U306)</f>
        <v>49576</v>
      </c>
      <c r="AF306">
        <f>(V306/[1]Население!A$2)*100000</f>
        <v>106.06469566275229</v>
      </c>
      <c r="AG306">
        <f>(W306/[1]Население!B$2)*100000</f>
        <v>577.5370169736367</v>
      </c>
      <c r="AH306">
        <f>(X306/[1]Население!C$2)*100000</f>
        <v>737.04396123748938</v>
      </c>
      <c r="AI306">
        <f>(Y306/[1]Население!D$2)*100000</f>
        <v>846.82806651821659</v>
      </c>
      <c r="AJ306">
        <f>(Z306/[1]Население!E$2)*100000</f>
        <v>1014.4175044972754</v>
      </c>
      <c r="AK306">
        <f>(AA306/[1]Население!F$2)*100000</f>
        <v>996.55350588887052</v>
      </c>
      <c r="AL306">
        <f>(AB306/[1]Население!G$2)*100000</f>
        <v>968.85310357796118</v>
      </c>
      <c r="AM306">
        <f>(AC306/[1]Население!H$2)*100000</f>
        <v>733.17136389097891</v>
      </c>
      <c r="AN306">
        <f>(AD306/[1]Население!I$2)*100000</f>
        <v>434.40249166712198</v>
      </c>
      <c r="AO306">
        <f>(AE306/[1]Население!J$2)*100000</f>
        <v>713.17166612817232</v>
      </c>
    </row>
    <row r="307" spans="1:41" x14ac:dyDescent="0.3">
      <c r="A307" s="95">
        <v>44292</v>
      </c>
      <c r="B307">
        <v>12564</v>
      </c>
      <c r="C307">
        <v>30087</v>
      </c>
      <c r="D307">
        <v>55371</v>
      </c>
      <c r="E307">
        <v>67914</v>
      </c>
      <c r="F307">
        <v>71152</v>
      </c>
      <c r="G307">
        <v>63780</v>
      </c>
      <c r="H307">
        <v>40954</v>
      </c>
      <c r="I307">
        <v>13809</v>
      </c>
      <c r="J307">
        <v>1228</v>
      </c>
      <c r="K307">
        <f t="shared" si="904"/>
        <v>356859</v>
      </c>
      <c r="L307">
        <f t="shared" si="905"/>
        <v>88</v>
      </c>
      <c r="M307">
        <f t="shared" si="906"/>
        <v>262</v>
      </c>
      <c r="N307">
        <f t="shared" si="907"/>
        <v>519</v>
      </c>
      <c r="O307">
        <f t="shared" si="908"/>
        <v>652</v>
      </c>
      <c r="P307">
        <f t="shared" si="909"/>
        <v>747</v>
      </c>
      <c r="Q307">
        <f t="shared" si="910"/>
        <v>780</v>
      </c>
      <c r="R307">
        <f t="shared" si="911"/>
        <v>588</v>
      </c>
      <c r="S307">
        <f t="shared" si="912"/>
        <v>202</v>
      </c>
      <c r="T307">
        <f t="shared" si="913"/>
        <v>22</v>
      </c>
      <c r="U307">
        <f t="shared" si="914"/>
        <v>3860</v>
      </c>
      <c r="V307">
        <f t="shared" si="915"/>
        <v>1357</v>
      </c>
      <c r="W307">
        <f t="shared" si="916"/>
        <v>3931</v>
      </c>
      <c r="X307">
        <f t="shared" si="917"/>
        <v>6927</v>
      </c>
      <c r="Y307">
        <f t="shared" si="918"/>
        <v>8764</v>
      </c>
      <c r="Z307">
        <f t="shared" si="919"/>
        <v>9470</v>
      </c>
      <c r="AA307">
        <f t="shared" si="920"/>
        <v>9327</v>
      </c>
      <c r="AB307">
        <f t="shared" si="921"/>
        <v>6796</v>
      </c>
      <c r="AC307">
        <f t="shared" si="922"/>
        <v>2232</v>
      </c>
      <c r="AD307">
        <f t="shared" si="923"/>
        <v>165</v>
      </c>
      <c r="AE307">
        <f t="shared" si="924"/>
        <v>48969</v>
      </c>
      <c r="AF307">
        <f>(V307/[1]Население!A$2)*100000</f>
        <v>103.17547814649092</v>
      </c>
      <c r="AG307">
        <f>(W307/[1]Население!B$2)*100000</f>
        <v>567.85843264716505</v>
      </c>
      <c r="AH307">
        <f>(X307/[1]Население!C$2)*100000</f>
        <v>724.28763221621352</v>
      </c>
      <c r="AI307">
        <f>(Y307/[1]Население!D$2)*100000</f>
        <v>830.43540057800726</v>
      </c>
      <c r="AJ307">
        <f>(Z307/[1]Население!E$2)*100000</f>
        <v>993.33406758238016</v>
      </c>
      <c r="AK307">
        <f>(AA307/[1]Население!F$2)*100000</f>
        <v>993.67698839271918</v>
      </c>
      <c r="AL307">
        <f>(AB307/[1]Население!G$2)*100000</f>
        <v>968.14081633815977</v>
      </c>
      <c r="AM307">
        <f>(AC307/[1]Население!H$2)*100000</f>
        <v>739.80039973086116</v>
      </c>
      <c r="AN307">
        <f>(AD307/[1]Население!I$2)*100000</f>
        <v>450.79503852248513</v>
      </c>
      <c r="AO307">
        <f>(AE307/[1]Население!J$2)*100000</f>
        <v>704.43971515714202</v>
      </c>
    </row>
    <row r="308" spans="1:41" x14ac:dyDescent="0.3">
      <c r="A308" s="95">
        <v>44293</v>
      </c>
      <c r="B308">
        <v>12645</v>
      </c>
      <c r="C308">
        <v>30343</v>
      </c>
      <c r="D308">
        <v>55919</v>
      </c>
      <c r="E308">
        <v>68582</v>
      </c>
      <c r="F308">
        <v>71999</v>
      </c>
      <c r="G308">
        <v>64603</v>
      </c>
      <c r="H308">
        <v>41532</v>
      </c>
      <c r="I308">
        <v>14007</v>
      </c>
      <c r="J308">
        <v>1233</v>
      </c>
      <c r="K308">
        <f t="shared" si="904"/>
        <v>360863</v>
      </c>
      <c r="L308">
        <f t="shared" si="905"/>
        <v>81</v>
      </c>
      <c r="M308">
        <f t="shared" si="906"/>
        <v>256</v>
      </c>
      <c r="N308">
        <f t="shared" si="907"/>
        <v>548</v>
      </c>
      <c r="O308">
        <f t="shared" si="908"/>
        <v>668</v>
      </c>
      <c r="P308">
        <f t="shared" si="909"/>
        <v>847</v>
      </c>
      <c r="Q308">
        <f t="shared" si="910"/>
        <v>823</v>
      </c>
      <c r="R308">
        <f t="shared" si="911"/>
        <v>578</v>
      </c>
      <c r="S308">
        <f t="shared" si="912"/>
        <v>198</v>
      </c>
      <c r="T308">
        <f t="shared" si="913"/>
        <v>5</v>
      </c>
      <c r="U308">
        <f t="shared" si="914"/>
        <v>4004</v>
      </c>
      <c r="V308">
        <f t="shared" si="915"/>
        <v>1293</v>
      </c>
      <c r="W308">
        <f t="shared" si="916"/>
        <v>3796</v>
      </c>
      <c r="X308">
        <f t="shared" si="917"/>
        <v>6780</v>
      </c>
      <c r="Y308">
        <f t="shared" si="918"/>
        <v>8521</v>
      </c>
      <c r="Z308">
        <f t="shared" si="919"/>
        <v>9339</v>
      </c>
      <c r="AA308">
        <f t="shared" si="920"/>
        <v>9209</v>
      </c>
      <c r="AB308">
        <f t="shared" si="921"/>
        <v>6758</v>
      </c>
      <c r="AC308">
        <f t="shared" si="922"/>
        <v>2266</v>
      </c>
      <c r="AD308">
        <f t="shared" si="923"/>
        <v>160</v>
      </c>
      <c r="AE308">
        <f t="shared" si="924"/>
        <v>48122</v>
      </c>
      <c r="AF308">
        <f>(V308/[1]Население!A$2)*100000</f>
        <v>98.3094275927876</v>
      </c>
      <c r="AG308">
        <f>(W308/[1]Население!B$2)*100000</f>
        <v>548.35680751173709</v>
      </c>
      <c r="AH308">
        <f>(X308/[1]Население!C$2)*100000</f>
        <v>708.91730134631553</v>
      </c>
      <c r="AI308">
        <f>(Y308/[1]Население!D$2)*100000</f>
        <v>807.40986402615249</v>
      </c>
      <c r="AJ308">
        <f>(Z308/[1]Население!E$2)*100000</f>
        <v>979.59312113535884</v>
      </c>
      <c r="AK308">
        <f>(AA308/[1]Население!F$2)*100000</f>
        <v>981.10554155768739</v>
      </c>
      <c r="AL308">
        <f>(AB308/[1]Население!G$2)*100000</f>
        <v>962.72743331566858</v>
      </c>
      <c r="AM308">
        <f>(AC308/[1]Население!H$2)*100000</f>
        <v>751.06976065866104</v>
      </c>
      <c r="AN308">
        <f>(AD308/[1]Население!I$2)*100000</f>
        <v>437.13458280968251</v>
      </c>
      <c r="AO308">
        <f>(AE308/[1]Население!J$2)*100000</f>
        <v>692.25526297845556</v>
      </c>
    </row>
    <row r="309" spans="1:41" x14ac:dyDescent="0.3">
      <c r="A309" s="95">
        <v>44294</v>
      </c>
      <c r="B309">
        <v>12734</v>
      </c>
      <c r="C309">
        <v>30615</v>
      </c>
      <c r="D309">
        <v>56353</v>
      </c>
      <c r="E309">
        <v>69175</v>
      </c>
      <c r="F309">
        <v>72687</v>
      </c>
      <c r="G309">
        <v>65347</v>
      </c>
      <c r="H309">
        <v>42087</v>
      </c>
      <c r="I309">
        <v>14170</v>
      </c>
      <c r="J309">
        <v>1251</v>
      </c>
      <c r="K309">
        <f t="shared" si="904"/>
        <v>364419</v>
      </c>
      <c r="L309">
        <f t="shared" si="905"/>
        <v>89</v>
      </c>
      <c r="M309">
        <f t="shared" si="906"/>
        <v>272</v>
      </c>
      <c r="N309">
        <f t="shared" si="907"/>
        <v>434</v>
      </c>
      <c r="O309">
        <f t="shared" si="908"/>
        <v>593</v>
      </c>
      <c r="P309">
        <f t="shared" si="909"/>
        <v>688</v>
      </c>
      <c r="Q309">
        <f t="shared" si="910"/>
        <v>744</v>
      </c>
      <c r="R309">
        <f t="shared" si="911"/>
        <v>555</v>
      </c>
      <c r="S309">
        <f t="shared" si="912"/>
        <v>163</v>
      </c>
      <c r="T309">
        <f t="shared" si="913"/>
        <v>18</v>
      </c>
      <c r="U309">
        <f t="shared" si="914"/>
        <v>3556</v>
      </c>
      <c r="V309">
        <f t="shared" si="915"/>
        <v>1248</v>
      </c>
      <c r="W309">
        <f t="shared" si="916"/>
        <v>3701</v>
      </c>
      <c r="X309">
        <f t="shared" si="917"/>
        <v>6606</v>
      </c>
      <c r="Y309">
        <f t="shared" si="918"/>
        <v>8270</v>
      </c>
      <c r="Z309">
        <f t="shared" si="919"/>
        <v>9174</v>
      </c>
      <c r="AA309">
        <f t="shared" si="920"/>
        <v>9137</v>
      </c>
      <c r="AB309">
        <f t="shared" si="921"/>
        <v>6764</v>
      </c>
      <c r="AC309">
        <f t="shared" si="922"/>
        <v>2239</v>
      </c>
      <c r="AD309">
        <f t="shared" si="923"/>
        <v>164</v>
      </c>
      <c r="AE309">
        <f t="shared" si="924"/>
        <v>47303</v>
      </c>
      <c r="AF309">
        <f>(V309/[1]Население!A$2)*100000</f>
        <v>94.887985797214952</v>
      </c>
      <c r="AG309">
        <f>(W309/[1]Население!B$2)*100000</f>
        <v>534.63344167569517</v>
      </c>
      <c r="AH309">
        <f>(X309/[1]Население!C$2)*100000</f>
        <v>690.72384847990566</v>
      </c>
      <c r="AI309">
        <f>(Y309/[1]Население!D$2)*100000</f>
        <v>783.62628511868104</v>
      </c>
      <c r="AJ309">
        <f>(Z309/[1]Население!E$2)*100000</f>
        <v>962.28582217537019</v>
      </c>
      <c r="AK309">
        <f>(AA309/[1]Население!F$2)*100000</f>
        <v>973.43482823461727</v>
      </c>
      <c r="AL309">
        <f>(AB309/[1]Население!G$2)*100000</f>
        <v>963.58217800343039</v>
      </c>
      <c r="AM309">
        <f>(AC309/[1]Население!H$2)*100000</f>
        <v>742.12056227481992</v>
      </c>
      <c r="AN309">
        <f>(AD309/[1]Население!I$2)*100000</f>
        <v>448.06294737992459</v>
      </c>
      <c r="AO309">
        <f>(AE309/[1]Население!J$2)*100000</f>
        <v>680.47360260732887</v>
      </c>
    </row>
    <row r="310" spans="1:41" x14ac:dyDescent="0.3">
      <c r="A310" s="95">
        <v>44295</v>
      </c>
      <c r="B310">
        <v>12821</v>
      </c>
      <c r="C310">
        <v>30844</v>
      </c>
      <c r="D310">
        <v>56730</v>
      </c>
      <c r="E310">
        <v>69663</v>
      </c>
      <c r="F310">
        <v>73254</v>
      </c>
      <c r="G310">
        <v>65943</v>
      </c>
      <c r="H310">
        <v>42549</v>
      </c>
      <c r="I310">
        <v>14306</v>
      </c>
      <c r="J310">
        <v>1266</v>
      </c>
      <c r="K310">
        <f t="shared" si="904"/>
        <v>367376</v>
      </c>
      <c r="L310">
        <f t="shared" si="905"/>
        <v>87</v>
      </c>
      <c r="M310">
        <f t="shared" si="906"/>
        <v>229</v>
      </c>
      <c r="N310">
        <f t="shared" si="907"/>
        <v>377</v>
      </c>
      <c r="O310">
        <f t="shared" si="908"/>
        <v>488</v>
      </c>
      <c r="P310">
        <f t="shared" si="909"/>
        <v>567</v>
      </c>
      <c r="Q310">
        <f t="shared" si="910"/>
        <v>596</v>
      </c>
      <c r="R310">
        <f t="shared" si="911"/>
        <v>462</v>
      </c>
      <c r="S310">
        <f t="shared" si="912"/>
        <v>136</v>
      </c>
      <c r="T310">
        <f t="shared" si="913"/>
        <v>15</v>
      </c>
      <c r="U310">
        <f t="shared" si="914"/>
        <v>2957</v>
      </c>
      <c r="V310">
        <f t="shared" si="915"/>
        <v>1238</v>
      </c>
      <c r="W310">
        <f t="shared" si="916"/>
        <v>3608</v>
      </c>
      <c r="X310">
        <f t="shared" si="917"/>
        <v>6372</v>
      </c>
      <c r="Y310">
        <f t="shared" si="918"/>
        <v>8048</v>
      </c>
      <c r="Z310">
        <f t="shared" si="919"/>
        <v>8955</v>
      </c>
      <c r="AA310">
        <f t="shared" si="920"/>
        <v>8956</v>
      </c>
      <c r="AB310">
        <f t="shared" si="921"/>
        <v>6728</v>
      </c>
      <c r="AC310">
        <f t="shared" si="922"/>
        <v>2199</v>
      </c>
      <c r="AD310">
        <f t="shared" si="923"/>
        <v>168</v>
      </c>
      <c r="AE310">
        <f t="shared" si="924"/>
        <v>46272</v>
      </c>
      <c r="AF310">
        <f>(V310/[1]Население!A$2)*100000</f>
        <v>94.127665398198801</v>
      </c>
      <c r="AG310">
        <f>(W310/[1]Население!B$2)*100000</f>
        <v>521.19898880462267</v>
      </c>
      <c r="AH310">
        <f>(X310/[1]Население!C$2)*100000</f>
        <v>666.25679117680272</v>
      </c>
      <c r="AI310">
        <f>(Y310/[1]Население!D$2)*100000</f>
        <v>762.5906097503198</v>
      </c>
      <c r="AJ310">
        <f>(Z310/[1]Население!E$2)*100000</f>
        <v>939.31431628302164</v>
      </c>
      <c r="AK310">
        <f>(AA310/[1]Население!F$2)*100000</f>
        <v>954.15150724189914</v>
      </c>
      <c r="AL310">
        <f>(AB310/[1]Население!G$2)*100000</f>
        <v>958.45370987685976</v>
      </c>
      <c r="AM310">
        <f>(AC310/[1]Население!H$2)*100000</f>
        <v>728.86249059505542</v>
      </c>
      <c r="AN310">
        <f>(AD310/[1]Население!I$2)*100000</f>
        <v>458.99131195016668</v>
      </c>
      <c r="AO310">
        <f>(AE310/[1]Население!J$2)*100000</f>
        <v>665.64223283610602</v>
      </c>
    </row>
    <row r="311" spans="1:41" x14ac:dyDescent="0.3">
      <c r="A311" s="95">
        <v>44296</v>
      </c>
      <c r="B311">
        <v>12899</v>
      </c>
      <c r="C311">
        <v>31049</v>
      </c>
      <c r="D311">
        <v>57054</v>
      </c>
      <c r="E311">
        <v>70143</v>
      </c>
      <c r="F311">
        <v>73791</v>
      </c>
      <c r="G311">
        <v>66508</v>
      </c>
      <c r="H311">
        <v>42997</v>
      </c>
      <c r="I311">
        <v>14459</v>
      </c>
      <c r="J311">
        <v>1279</v>
      </c>
      <c r="K311">
        <f t="shared" si="904"/>
        <v>370179</v>
      </c>
      <c r="L311">
        <f t="shared" si="905"/>
        <v>78</v>
      </c>
      <c r="M311">
        <f t="shared" si="906"/>
        <v>205</v>
      </c>
      <c r="N311">
        <f t="shared" si="907"/>
        <v>324</v>
      </c>
      <c r="O311">
        <f t="shared" si="908"/>
        <v>480</v>
      </c>
      <c r="P311">
        <f t="shared" si="909"/>
        <v>537</v>
      </c>
      <c r="Q311">
        <f t="shared" si="910"/>
        <v>565</v>
      </c>
      <c r="R311">
        <f t="shared" si="911"/>
        <v>448</v>
      </c>
      <c r="S311">
        <f t="shared" si="912"/>
        <v>153</v>
      </c>
      <c r="T311">
        <f t="shared" si="913"/>
        <v>13</v>
      </c>
      <c r="U311">
        <f t="shared" si="914"/>
        <v>2803</v>
      </c>
      <c r="V311">
        <f t="shared" si="915"/>
        <v>1185</v>
      </c>
      <c r="W311">
        <f t="shared" si="916"/>
        <v>3433</v>
      </c>
      <c r="X311">
        <f t="shared" si="917"/>
        <v>6140</v>
      </c>
      <c r="Y311">
        <f t="shared" si="918"/>
        <v>7796</v>
      </c>
      <c r="Z311">
        <f t="shared" si="919"/>
        <v>8707</v>
      </c>
      <c r="AA311">
        <f t="shared" si="920"/>
        <v>8755</v>
      </c>
      <c r="AB311">
        <f t="shared" si="921"/>
        <v>6578</v>
      </c>
      <c r="AC311">
        <f t="shared" si="922"/>
        <v>2188</v>
      </c>
      <c r="AD311">
        <f t="shared" si="923"/>
        <v>164</v>
      </c>
      <c r="AE311">
        <f t="shared" si="924"/>
        <v>44946</v>
      </c>
      <c r="AF311">
        <f>(V311/[1]Население!A$2)*100000</f>
        <v>90.097967283413226</v>
      </c>
      <c r="AG311">
        <f>(W311/[1]Население!B$2)*100000</f>
        <v>495.91910436980857</v>
      </c>
      <c r="AH311">
        <f>(X311/[1]Население!C$2)*100000</f>
        <v>641.99885402158964</v>
      </c>
      <c r="AI311">
        <f>(Y311/[1]Население!D$2)*100000</f>
        <v>738.71227554839629</v>
      </c>
      <c r="AJ311">
        <f>(Z311/[1]Население!E$2)*100000</f>
        <v>913.30092148255369</v>
      </c>
      <c r="AK311">
        <f>(AA311/[1]Население!F$2)*100000</f>
        <v>932.73743254832823</v>
      </c>
      <c r="AL311">
        <f>(AB311/[1]Население!G$2)*100000</f>
        <v>937.08509268281557</v>
      </c>
      <c r="AM311">
        <f>(AC311/[1]Население!H$2)*100000</f>
        <v>725.2165208831201</v>
      </c>
      <c r="AN311">
        <f>(AD311/[1]Население!I$2)*100000</f>
        <v>448.06294737992459</v>
      </c>
      <c r="AO311">
        <f>(AE311/[1]Население!J$2)*100000</f>
        <v>646.56716366380579</v>
      </c>
    </row>
    <row r="312" spans="1:41" x14ac:dyDescent="0.3">
      <c r="A312" s="95">
        <v>44297</v>
      </c>
      <c r="B312">
        <v>12954</v>
      </c>
      <c r="C312">
        <v>31152</v>
      </c>
      <c r="D312">
        <v>57229</v>
      </c>
      <c r="E312">
        <v>70347</v>
      </c>
      <c r="F312">
        <v>74029</v>
      </c>
      <c r="G312">
        <v>66776</v>
      </c>
      <c r="H312">
        <v>43224</v>
      </c>
      <c r="I312">
        <v>14532</v>
      </c>
      <c r="J312">
        <v>1288</v>
      </c>
      <c r="K312">
        <f t="shared" si="904"/>
        <v>371531</v>
      </c>
      <c r="L312">
        <f t="shared" si="905"/>
        <v>55</v>
      </c>
      <c r="M312">
        <f t="shared" si="906"/>
        <v>103</v>
      </c>
      <c r="N312">
        <f t="shared" si="907"/>
        <v>175</v>
      </c>
      <c r="O312">
        <f t="shared" si="908"/>
        <v>204</v>
      </c>
      <c r="P312">
        <f t="shared" si="909"/>
        <v>238</v>
      </c>
      <c r="Q312">
        <f t="shared" si="910"/>
        <v>268</v>
      </c>
      <c r="R312">
        <f t="shared" si="911"/>
        <v>227</v>
      </c>
      <c r="S312">
        <f t="shared" si="912"/>
        <v>73</v>
      </c>
      <c r="T312">
        <f t="shared" si="913"/>
        <v>9</v>
      </c>
      <c r="U312">
        <f t="shared" si="914"/>
        <v>1352</v>
      </c>
      <c r="V312">
        <f t="shared" si="915"/>
        <v>1152</v>
      </c>
      <c r="W312">
        <f t="shared" si="916"/>
        <v>3337</v>
      </c>
      <c r="X312">
        <f t="shared" si="917"/>
        <v>5889</v>
      </c>
      <c r="Y312">
        <f t="shared" si="918"/>
        <v>7533</v>
      </c>
      <c r="Z312">
        <f t="shared" si="919"/>
        <v>8527</v>
      </c>
      <c r="AA312">
        <f t="shared" si="920"/>
        <v>8563</v>
      </c>
      <c r="AB312">
        <f t="shared" si="921"/>
        <v>6453</v>
      </c>
      <c r="AC312">
        <f t="shared" si="922"/>
        <v>2144</v>
      </c>
      <c r="AD312">
        <f t="shared" si="923"/>
        <v>163</v>
      </c>
      <c r="AE312">
        <f t="shared" si="924"/>
        <v>43761</v>
      </c>
      <c r="AF312">
        <f>(V312/[1]Население!A$2)*100000</f>
        <v>87.588909966659955</v>
      </c>
      <c r="AG312">
        <f>(W312/[1]Население!B$2)*100000</f>
        <v>482.0512820512821</v>
      </c>
      <c r="AH312">
        <f>(X312/[1]Население!C$2)*100000</f>
        <v>615.75427546142362</v>
      </c>
      <c r="AI312">
        <f>(Y312/[1]Население!D$2)*100000</f>
        <v>713.79163310749993</v>
      </c>
      <c r="AJ312">
        <f>(Z312/[1]Население!E$2)*100000</f>
        <v>894.42023170802054</v>
      </c>
      <c r="AK312">
        <f>(AA312/[1]Население!F$2)*100000</f>
        <v>912.28219702014098</v>
      </c>
      <c r="AL312">
        <f>(AB312/[1]Население!G$2)*100000</f>
        <v>919.2779116877789</v>
      </c>
      <c r="AM312">
        <f>(AC312/[1]Население!H$2)*100000</f>
        <v>710.63264203537915</v>
      </c>
      <c r="AN312">
        <f>(AD312/[1]Население!I$2)*100000</f>
        <v>445.33085623736412</v>
      </c>
      <c r="AO312">
        <f>(AE312/[1]Население!J$2)*100000</f>
        <v>629.5204389510036</v>
      </c>
    </row>
    <row r="313" spans="1:41" x14ac:dyDescent="0.3">
      <c r="A313" s="95">
        <v>44298</v>
      </c>
      <c r="B313">
        <v>12962</v>
      </c>
      <c r="C313">
        <v>31178</v>
      </c>
      <c r="D313">
        <v>57262</v>
      </c>
      <c r="E313">
        <v>70400</v>
      </c>
      <c r="F313">
        <v>74112</v>
      </c>
      <c r="G313">
        <v>66876</v>
      </c>
      <c r="H313">
        <v>43328</v>
      </c>
      <c r="I313">
        <v>14583</v>
      </c>
      <c r="J313">
        <v>1292</v>
      </c>
      <c r="K313">
        <f t="shared" ref="K313:K318" si="925">SUM(B313:J313)</f>
        <v>371993</v>
      </c>
      <c r="L313">
        <f t="shared" ref="L313:L318" si="926">B313-B312</f>
        <v>8</v>
      </c>
      <c r="M313">
        <f t="shared" ref="M313:M318" si="927">C313-C312</f>
        <v>26</v>
      </c>
      <c r="N313">
        <f t="shared" ref="N313:N318" si="928">D313-D312</f>
        <v>33</v>
      </c>
      <c r="O313">
        <f t="shared" ref="O313:O318" si="929">E313-E312</f>
        <v>53</v>
      </c>
      <c r="P313">
        <f t="shared" ref="P313:P318" si="930">F313-F312</f>
        <v>83</v>
      </c>
      <c r="Q313">
        <f t="shared" ref="Q313:Q318" si="931">G313-G312</f>
        <v>100</v>
      </c>
      <c r="R313">
        <f t="shared" ref="R313:R318" si="932">H313-H312</f>
        <v>104</v>
      </c>
      <c r="S313">
        <f t="shared" ref="S313:S318" si="933">I313-I312</f>
        <v>51</v>
      </c>
      <c r="T313">
        <f t="shared" ref="T313:T318" si="934">J313-J312</f>
        <v>4</v>
      </c>
      <c r="U313">
        <f t="shared" ref="U313:U318" si="935">K313-K312</f>
        <v>462</v>
      </c>
      <c r="V313">
        <f t="shared" ref="V313:V318" si="936">SUM(L300:L313)</f>
        <v>1132</v>
      </c>
      <c r="W313">
        <f t="shared" ref="W313:W318" si="937">SUM(M300:M313)</f>
        <v>3285</v>
      </c>
      <c r="X313">
        <f t="shared" ref="X313:X318" si="938">SUM(N300:N313)</f>
        <v>5786</v>
      </c>
      <c r="Y313">
        <f t="shared" ref="Y313:Y318" si="939">SUM(O300:O313)</f>
        <v>7434</v>
      </c>
      <c r="Z313">
        <f t="shared" ref="Z313:Z318" si="940">SUM(P300:P313)</f>
        <v>8433</v>
      </c>
      <c r="AA313">
        <f t="shared" ref="AA313:AA318" si="941">SUM(Q300:Q313)</f>
        <v>8490</v>
      </c>
      <c r="AB313">
        <f t="shared" ref="AB313:AB318" si="942">SUM(R300:R313)</f>
        <v>6398</v>
      </c>
      <c r="AC313">
        <f t="shared" ref="AC313:AC318" si="943">SUM(S300:S313)</f>
        <v>2121</v>
      </c>
      <c r="AD313">
        <f t="shared" ref="AD313:AD318" si="944">SUM(T300:T313)</f>
        <v>161</v>
      </c>
      <c r="AE313">
        <f t="shared" ref="AE313:AE318" si="945">SUM(U300:U313)</f>
        <v>43240</v>
      </c>
      <c r="AF313">
        <f>(V313/[1]Население!A$2)*100000</f>
        <v>86.068269168627666</v>
      </c>
      <c r="AG313">
        <f>(W313/[1]Население!B$2)*100000</f>
        <v>474.53954496208019</v>
      </c>
      <c r="AH313">
        <f>(X313/[1]Население!C$2)*100000</f>
        <v>604.98458784510058</v>
      </c>
      <c r="AI313">
        <f>(Y313/[1]Население!D$2)*100000</f>
        <v>704.41085895674416</v>
      </c>
      <c r="AJ313">
        <f>(Z313/[1]Население!E$2)*100000</f>
        <v>884.56031593687544</v>
      </c>
      <c r="AK313">
        <f>(AA313/[1]Население!F$2)*100000</f>
        <v>904.5049460120282</v>
      </c>
      <c r="AL313">
        <f>(AB313/[1]Население!G$2)*100000</f>
        <v>911.44275204996279</v>
      </c>
      <c r="AM313">
        <f>(AC313/[1]Население!H$2)*100000</f>
        <v>703.00925081951459</v>
      </c>
      <c r="AN313">
        <f>(AD313/[1]Население!I$2)*100000</f>
        <v>439.86667395224299</v>
      </c>
      <c r="AO313">
        <f>(AE313/[1]Население!J$2)*100000</f>
        <v>622.02563424605</v>
      </c>
    </row>
    <row r="314" spans="1:41" x14ac:dyDescent="0.3">
      <c r="A314" s="95">
        <v>44299</v>
      </c>
      <c r="B314">
        <v>13063</v>
      </c>
      <c r="C314">
        <v>31369</v>
      </c>
      <c r="D314">
        <v>57649</v>
      </c>
      <c r="E314">
        <v>70911</v>
      </c>
      <c r="F314">
        <v>74711</v>
      </c>
      <c r="G314">
        <v>67478</v>
      </c>
      <c r="H314">
        <v>43861</v>
      </c>
      <c r="I314">
        <v>14769</v>
      </c>
      <c r="J314">
        <v>1304</v>
      </c>
      <c r="K314">
        <f t="shared" si="925"/>
        <v>375115</v>
      </c>
      <c r="L314">
        <f t="shared" si="926"/>
        <v>101</v>
      </c>
      <c r="M314">
        <f t="shared" si="927"/>
        <v>191</v>
      </c>
      <c r="N314">
        <f t="shared" si="928"/>
        <v>387</v>
      </c>
      <c r="O314">
        <f t="shared" si="929"/>
        <v>511</v>
      </c>
      <c r="P314">
        <f t="shared" si="930"/>
        <v>599</v>
      </c>
      <c r="Q314">
        <f t="shared" si="931"/>
        <v>602</v>
      </c>
      <c r="R314">
        <f t="shared" si="932"/>
        <v>533</v>
      </c>
      <c r="S314">
        <f t="shared" si="933"/>
        <v>186</v>
      </c>
      <c r="T314">
        <f t="shared" si="934"/>
        <v>12</v>
      </c>
      <c r="U314">
        <f t="shared" si="935"/>
        <v>3122</v>
      </c>
      <c r="V314">
        <f t="shared" si="936"/>
        <v>1123</v>
      </c>
      <c r="W314">
        <f t="shared" si="937"/>
        <v>3125</v>
      </c>
      <c r="X314">
        <f t="shared" si="938"/>
        <v>5568</v>
      </c>
      <c r="Y314">
        <f t="shared" si="939"/>
        <v>7159</v>
      </c>
      <c r="Z314">
        <f t="shared" si="940"/>
        <v>8116</v>
      </c>
      <c r="AA314">
        <f t="shared" si="941"/>
        <v>8237</v>
      </c>
      <c r="AB314">
        <f t="shared" si="942"/>
        <v>6294</v>
      </c>
      <c r="AC314">
        <f t="shared" si="943"/>
        <v>2081</v>
      </c>
      <c r="AD314">
        <f t="shared" si="944"/>
        <v>162</v>
      </c>
      <c r="AE314">
        <f t="shared" si="945"/>
        <v>41865</v>
      </c>
      <c r="AF314">
        <f>(V314/[1]Население!A$2)*100000</f>
        <v>85.383980809513133</v>
      </c>
      <c r="AG314">
        <f>(W314/[1]Население!B$2)*100000</f>
        <v>451.42650776453598</v>
      </c>
      <c r="AH314">
        <f>(X314/[1]Население!C$2)*100000</f>
        <v>582.19049172511575</v>
      </c>
      <c r="AI314">
        <f>(Y314/[1]Население!D$2)*100000</f>
        <v>678.3531529824229</v>
      </c>
      <c r="AJ314">
        <f>(Z314/[1]Население!E$2)*100000</f>
        <v>851.30932338950345</v>
      </c>
      <c r="AK314">
        <f>(AA314/[1]Население!F$2)*100000</f>
        <v>877.55091169623972</v>
      </c>
      <c r="AL314">
        <f>(AB314/[1]Население!G$2)*100000</f>
        <v>896.62717746209205</v>
      </c>
      <c r="AM314">
        <f>(AC314/[1]Население!H$2)*100000</f>
        <v>689.75117913974998</v>
      </c>
      <c r="AN314">
        <f>(AD314/[1]Население!I$2)*100000</f>
        <v>442.59876509480353</v>
      </c>
      <c r="AO314">
        <f>(AE314/[1]Население!J$2)*100000</f>
        <v>602.24567941051998</v>
      </c>
    </row>
    <row r="315" spans="1:41" x14ac:dyDescent="0.3">
      <c r="A315" s="95">
        <v>44300</v>
      </c>
      <c r="B315">
        <v>13147</v>
      </c>
      <c r="C315">
        <v>31573</v>
      </c>
      <c r="D315">
        <v>57995</v>
      </c>
      <c r="E315">
        <v>71387</v>
      </c>
      <c r="F315">
        <v>75284</v>
      </c>
      <c r="G315">
        <v>68109</v>
      </c>
      <c r="H315">
        <v>44311</v>
      </c>
      <c r="I315">
        <v>14934</v>
      </c>
      <c r="J315">
        <v>1319</v>
      </c>
      <c r="K315">
        <f t="shared" si="925"/>
        <v>378059</v>
      </c>
      <c r="L315">
        <f t="shared" si="926"/>
        <v>84</v>
      </c>
      <c r="M315">
        <f t="shared" si="927"/>
        <v>204</v>
      </c>
      <c r="N315">
        <f t="shared" si="928"/>
        <v>346</v>
      </c>
      <c r="O315">
        <f t="shared" si="929"/>
        <v>476</v>
      </c>
      <c r="P315">
        <f t="shared" si="930"/>
        <v>573</v>
      </c>
      <c r="Q315">
        <f t="shared" si="931"/>
        <v>631</v>
      </c>
      <c r="R315">
        <f t="shared" si="932"/>
        <v>450</v>
      </c>
      <c r="S315">
        <f t="shared" si="933"/>
        <v>165</v>
      </c>
      <c r="T315">
        <f t="shared" si="934"/>
        <v>15</v>
      </c>
      <c r="U315">
        <f t="shared" si="935"/>
        <v>2944</v>
      </c>
      <c r="V315">
        <f t="shared" si="936"/>
        <v>1093</v>
      </c>
      <c r="W315">
        <f t="shared" si="937"/>
        <v>2922</v>
      </c>
      <c r="X315">
        <f t="shared" si="938"/>
        <v>5140</v>
      </c>
      <c r="Y315">
        <f t="shared" si="939"/>
        <v>6634</v>
      </c>
      <c r="Z315">
        <f t="shared" si="940"/>
        <v>7637</v>
      </c>
      <c r="AA315">
        <f t="shared" si="941"/>
        <v>7909</v>
      </c>
      <c r="AB315">
        <f t="shared" si="942"/>
        <v>6071</v>
      </c>
      <c r="AC315">
        <f t="shared" si="943"/>
        <v>2061</v>
      </c>
      <c r="AD315">
        <f t="shared" si="944"/>
        <v>166</v>
      </c>
      <c r="AE315">
        <f t="shared" si="945"/>
        <v>39633</v>
      </c>
      <c r="AF315">
        <f>(V315/[1]Население!A$2)*100000</f>
        <v>83.103019612464692</v>
      </c>
      <c r="AG315">
        <f>(W315/[1]Население!B$2)*100000</f>
        <v>422.10184182015166</v>
      </c>
      <c r="AH315">
        <f>(X315/[1]Население!C$2)*100000</f>
        <v>537.43878007670526</v>
      </c>
      <c r="AI315">
        <f>(Y315/[1]Население!D$2)*100000</f>
        <v>628.60662339508224</v>
      </c>
      <c r="AJ315">
        <f>(Z315/[1]Население!E$2)*100000</f>
        <v>801.06571004505133</v>
      </c>
      <c r="AK315">
        <f>(AA315/[1]Население!F$2)*100000</f>
        <v>842.60655100225324</v>
      </c>
      <c r="AL315">
        <f>(AB315/[1]Население!G$2)*100000</f>
        <v>864.85916656694644</v>
      </c>
      <c r="AM315">
        <f>(AC315/[1]Население!H$2)*100000</f>
        <v>683.12214329986784</v>
      </c>
      <c r="AN315">
        <f>(AD315/[1]Население!I$2)*100000</f>
        <v>453.52712966504566</v>
      </c>
      <c r="AO315">
        <f>(AE315/[1]Население!J$2)*100000</f>
        <v>570.13741817931771</v>
      </c>
    </row>
    <row r="316" spans="1:41" x14ac:dyDescent="0.3">
      <c r="A316" s="95">
        <v>44301</v>
      </c>
      <c r="B316">
        <v>13233</v>
      </c>
      <c r="C316">
        <v>31755</v>
      </c>
      <c r="D316">
        <v>58305</v>
      </c>
      <c r="E316">
        <v>71788</v>
      </c>
      <c r="F316">
        <v>75741</v>
      </c>
      <c r="G316">
        <v>68595</v>
      </c>
      <c r="H316">
        <v>44742</v>
      </c>
      <c r="I316">
        <v>15093</v>
      </c>
      <c r="J316">
        <v>1324</v>
      </c>
      <c r="K316">
        <f t="shared" si="925"/>
        <v>380576</v>
      </c>
      <c r="L316">
        <f t="shared" si="926"/>
        <v>86</v>
      </c>
      <c r="M316">
        <f t="shared" si="927"/>
        <v>182</v>
      </c>
      <c r="N316">
        <f t="shared" si="928"/>
        <v>310</v>
      </c>
      <c r="O316">
        <f t="shared" si="929"/>
        <v>401</v>
      </c>
      <c r="P316">
        <f t="shared" si="930"/>
        <v>457</v>
      </c>
      <c r="Q316">
        <f t="shared" si="931"/>
        <v>486</v>
      </c>
      <c r="R316">
        <f t="shared" si="932"/>
        <v>431</v>
      </c>
      <c r="S316">
        <f t="shared" si="933"/>
        <v>159</v>
      </c>
      <c r="T316">
        <f t="shared" si="934"/>
        <v>5</v>
      </c>
      <c r="U316">
        <f t="shared" si="935"/>
        <v>2517</v>
      </c>
      <c r="V316">
        <f t="shared" si="936"/>
        <v>1053</v>
      </c>
      <c r="W316">
        <f t="shared" si="937"/>
        <v>2778</v>
      </c>
      <c r="X316">
        <f t="shared" si="938"/>
        <v>4879</v>
      </c>
      <c r="Y316">
        <f t="shared" si="939"/>
        <v>6286</v>
      </c>
      <c r="Z316">
        <f t="shared" si="940"/>
        <v>7320</v>
      </c>
      <c r="AA316">
        <f t="shared" si="941"/>
        <v>7580</v>
      </c>
      <c r="AB316">
        <f t="shared" si="942"/>
        <v>5871</v>
      </c>
      <c r="AC316">
        <f t="shared" si="943"/>
        <v>2019</v>
      </c>
      <c r="AD316">
        <f t="shared" si="944"/>
        <v>157</v>
      </c>
      <c r="AE316">
        <f t="shared" si="945"/>
        <v>37943</v>
      </c>
      <c r="AF316">
        <f>(V316/[1]Население!A$2)*100000</f>
        <v>80.061738016400113</v>
      </c>
      <c r="AG316">
        <f>(W316/[1]Население!B$2)*100000</f>
        <v>401.30010834236185</v>
      </c>
      <c r="AH316">
        <f>(X316/[1]Население!C$2)*100000</f>
        <v>510.14860077709045</v>
      </c>
      <c r="AI316">
        <f>(Y316/[1]Население!D$2)*100000</f>
        <v>595.63178092575924</v>
      </c>
      <c r="AJ316">
        <f>(Z316/[1]Население!E$2)*100000</f>
        <v>767.81471749767923</v>
      </c>
      <c r="AK316">
        <f>(AA316/[1]Население!F$2)*100000</f>
        <v>807.55565262322409</v>
      </c>
      <c r="AL316">
        <f>(AB316/[1]Население!G$2)*100000</f>
        <v>836.36767697488767</v>
      </c>
      <c r="AM316">
        <f>(AC316/[1]Население!H$2)*100000</f>
        <v>669.20116803611495</v>
      </c>
      <c r="AN316">
        <f>(AD316/[1]Население!I$2)*100000</f>
        <v>428.93830938200097</v>
      </c>
      <c r="AO316">
        <f>(AE316/[1]Население!J$2)*100000</f>
        <v>545.82605550873893</v>
      </c>
    </row>
    <row r="317" spans="1:41" x14ac:dyDescent="0.3">
      <c r="A317" s="95">
        <v>44302</v>
      </c>
      <c r="B317">
        <v>13302</v>
      </c>
      <c r="C317">
        <v>31908</v>
      </c>
      <c r="D317">
        <v>58600</v>
      </c>
      <c r="E317">
        <v>72142</v>
      </c>
      <c r="F317">
        <v>76137</v>
      </c>
      <c r="G317">
        <v>69016</v>
      </c>
      <c r="H317">
        <v>45115</v>
      </c>
      <c r="I317">
        <v>15209</v>
      </c>
      <c r="J317">
        <v>1332</v>
      </c>
      <c r="K317">
        <f t="shared" si="925"/>
        <v>382761</v>
      </c>
      <c r="L317">
        <f t="shared" si="926"/>
        <v>69</v>
      </c>
      <c r="M317">
        <f t="shared" si="927"/>
        <v>153</v>
      </c>
      <c r="N317">
        <f t="shared" si="928"/>
        <v>295</v>
      </c>
      <c r="O317">
        <f t="shared" si="929"/>
        <v>354</v>
      </c>
      <c r="P317">
        <f t="shared" si="930"/>
        <v>396</v>
      </c>
      <c r="Q317">
        <f t="shared" si="931"/>
        <v>421</v>
      </c>
      <c r="R317">
        <f t="shared" si="932"/>
        <v>373</v>
      </c>
      <c r="S317">
        <f t="shared" si="933"/>
        <v>116</v>
      </c>
      <c r="T317">
        <f t="shared" si="934"/>
        <v>8</v>
      </c>
      <c r="U317">
        <f t="shared" si="935"/>
        <v>2185</v>
      </c>
      <c r="V317">
        <f t="shared" si="936"/>
        <v>1019</v>
      </c>
      <c r="W317">
        <f t="shared" si="937"/>
        <v>2613</v>
      </c>
      <c r="X317">
        <f t="shared" si="938"/>
        <v>4644</v>
      </c>
      <c r="Y317">
        <f t="shared" si="939"/>
        <v>6009</v>
      </c>
      <c r="Z317">
        <f t="shared" si="940"/>
        <v>7020</v>
      </c>
      <c r="AA317">
        <f t="shared" si="941"/>
        <v>7336</v>
      </c>
      <c r="AB317">
        <f t="shared" si="942"/>
        <v>5707</v>
      </c>
      <c r="AC317">
        <f t="shared" si="943"/>
        <v>1938</v>
      </c>
      <c r="AD317">
        <f t="shared" si="944"/>
        <v>148</v>
      </c>
      <c r="AE317">
        <f t="shared" si="945"/>
        <v>36434</v>
      </c>
      <c r="AF317">
        <f>(V317/[1]Население!A$2)*100000</f>
        <v>77.476648659745223</v>
      </c>
      <c r="AG317">
        <f>(W317/[1]Население!B$2)*100000</f>
        <v>377.46478873239437</v>
      </c>
      <c r="AH317">
        <f>(X317/[1]Население!C$2)*100000</f>
        <v>485.57698340004265</v>
      </c>
      <c r="AI317">
        <f>(Y317/[1]Население!D$2)*100000</f>
        <v>569.38456436253375</v>
      </c>
      <c r="AJ317">
        <f>(Z317/[1]Население!E$2)*100000</f>
        <v>736.34690120679079</v>
      </c>
      <c r="AK317">
        <f>(AA317/[1]Население!F$2)*100000</f>
        <v>781.56045747281962</v>
      </c>
      <c r="AL317">
        <f>(AB317/[1]Население!G$2)*100000</f>
        <v>813.0046555093993</v>
      </c>
      <c r="AM317">
        <f>(AC317/[1]Население!H$2)*100000</f>
        <v>642.35357288459181</v>
      </c>
      <c r="AN317">
        <f>(AD317/[1]Население!I$2)*100000</f>
        <v>404.34948909895633</v>
      </c>
      <c r="AO317">
        <f>(AE317/[1]Население!J$2)*100000</f>
        <v>524.11845416560095</v>
      </c>
    </row>
    <row r="318" spans="1:41" x14ac:dyDescent="0.3">
      <c r="A318" s="95">
        <v>44303</v>
      </c>
      <c r="B318">
        <v>13398</v>
      </c>
      <c r="C318">
        <v>32056</v>
      </c>
      <c r="D318">
        <v>58876</v>
      </c>
      <c r="E318">
        <v>72451</v>
      </c>
      <c r="F318">
        <v>76527</v>
      </c>
      <c r="G318">
        <v>69439</v>
      </c>
      <c r="H318">
        <v>45469</v>
      </c>
      <c r="I318">
        <v>15325</v>
      </c>
      <c r="J318">
        <v>1346</v>
      </c>
      <c r="K318">
        <f t="shared" si="925"/>
        <v>384887</v>
      </c>
      <c r="L318">
        <f t="shared" si="926"/>
        <v>96</v>
      </c>
      <c r="M318">
        <f t="shared" si="927"/>
        <v>148</v>
      </c>
      <c r="N318">
        <f t="shared" si="928"/>
        <v>276</v>
      </c>
      <c r="O318">
        <f t="shared" si="929"/>
        <v>309</v>
      </c>
      <c r="P318">
        <f t="shared" si="930"/>
        <v>390</v>
      </c>
      <c r="Q318">
        <f t="shared" si="931"/>
        <v>423</v>
      </c>
      <c r="R318">
        <f t="shared" si="932"/>
        <v>354</v>
      </c>
      <c r="S318">
        <f t="shared" si="933"/>
        <v>116</v>
      </c>
      <c r="T318">
        <f t="shared" si="934"/>
        <v>14</v>
      </c>
      <c r="U318">
        <f t="shared" si="935"/>
        <v>2126</v>
      </c>
      <c r="V318">
        <f t="shared" si="936"/>
        <v>996</v>
      </c>
      <c r="W318">
        <f t="shared" si="937"/>
        <v>2425</v>
      </c>
      <c r="X318">
        <f t="shared" si="938"/>
        <v>4379</v>
      </c>
      <c r="Y318">
        <f t="shared" si="939"/>
        <v>5635</v>
      </c>
      <c r="Z318">
        <f t="shared" si="940"/>
        <v>6633</v>
      </c>
      <c r="AA318">
        <f t="shared" si="941"/>
        <v>6965</v>
      </c>
      <c r="AB318">
        <f t="shared" si="942"/>
        <v>5503</v>
      </c>
      <c r="AC318">
        <f t="shared" si="943"/>
        <v>1862</v>
      </c>
      <c r="AD318">
        <f t="shared" si="944"/>
        <v>149</v>
      </c>
      <c r="AE318">
        <f t="shared" si="945"/>
        <v>34547</v>
      </c>
      <c r="AF318">
        <f>(V318/[1]Население!A$2)*100000</f>
        <v>75.727911742008089</v>
      </c>
      <c r="AG318">
        <f>(W318/[1]Население!B$2)*100000</f>
        <v>350.3069700252799</v>
      </c>
      <c r="AH318">
        <f>(X318/[1]Население!C$2)*100000</f>
        <v>457.86856380464837</v>
      </c>
      <c r="AI318">
        <f>(Y318/[1]Население!D$2)*100000</f>
        <v>533.94608423745672</v>
      </c>
      <c r="AJ318">
        <f>(Z318/[1]Население!E$2)*100000</f>
        <v>695.7534181915446</v>
      </c>
      <c r="AK318">
        <f>(AA318/[1]Население!F$2)*100000</f>
        <v>742.03497632199947</v>
      </c>
      <c r="AL318">
        <f>(AB318/[1]Население!G$2)*100000</f>
        <v>783.94333612549929</v>
      </c>
      <c r="AM318">
        <f>(AC318/[1]Население!H$2)*100000</f>
        <v>617.16323669303927</v>
      </c>
      <c r="AN318">
        <f>(AD318/[1]Население!I$2)*100000</f>
        <v>407.08158024151686</v>
      </c>
      <c r="AO318">
        <f>(AE318/[1]Население!J$2)*100000</f>
        <v>496.97316342040443</v>
      </c>
    </row>
    <row r="319" spans="1:41" x14ac:dyDescent="0.3">
      <c r="A319" s="95">
        <v>44304</v>
      </c>
      <c r="B319">
        <v>13433</v>
      </c>
      <c r="C319">
        <v>32133</v>
      </c>
      <c r="D319">
        <v>59018</v>
      </c>
      <c r="E319">
        <v>72600</v>
      </c>
      <c r="F319">
        <v>76718</v>
      </c>
      <c r="G319">
        <v>69676</v>
      </c>
      <c r="H319">
        <v>45642</v>
      </c>
      <c r="I319">
        <v>15390</v>
      </c>
      <c r="J319">
        <v>1353</v>
      </c>
      <c r="K319">
        <f t="shared" ref="K319" si="946">SUM(B319:J319)</f>
        <v>385963</v>
      </c>
      <c r="L319">
        <f t="shared" ref="L319" si="947">B319-B318</f>
        <v>35</v>
      </c>
      <c r="M319">
        <f t="shared" ref="M319" si="948">C319-C318</f>
        <v>77</v>
      </c>
      <c r="N319">
        <f t="shared" ref="N319" si="949">D319-D318</f>
        <v>142</v>
      </c>
      <c r="O319">
        <f t="shared" ref="O319" si="950">E319-E318</f>
        <v>149</v>
      </c>
      <c r="P319">
        <f t="shared" ref="P319" si="951">F319-F318</f>
        <v>191</v>
      </c>
      <c r="Q319">
        <f t="shared" ref="Q319" si="952">G319-G318</f>
        <v>237</v>
      </c>
      <c r="R319">
        <f t="shared" ref="R319" si="953">H319-H318</f>
        <v>173</v>
      </c>
      <c r="S319">
        <f t="shared" ref="S319" si="954">I319-I318</f>
        <v>65</v>
      </c>
      <c r="T319">
        <f t="shared" ref="T319" si="955">J319-J318</f>
        <v>7</v>
      </c>
      <c r="U319">
        <f t="shared" ref="U319" si="956">K319-K318</f>
        <v>1076</v>
      </c>
      <c r="V319">
        <f t="shared" ref="V319" si="957">SUM(L306:L319)</f>
        <v>979</v>
      </c>
      <c r="W319">
        <f t="shared" ref="W319" si="958">SUM(M306:M319)</f>
        <v>2364</v>
      </c>
      <c r="X319">
        <f t="shared" ref="X319" si="959">SUM(N306:N319)</f>
        <v>4261</v>
      </c>
      <c r="Y319">
        <f t="shared" ref="Y319" si="960">SUM(O306:O319)</f>
        <v>5444</v>
      </c>
      <c r="Z319">
        <f t="shared" ref="Z319" si="961">SUM(P306:P319)</f>
        <v>6452</v>
      </c>
      <c r="AA319">
        <f t="shared" ref="AA319" si="962">SUM(Q306:Q319)</f>
        <v>6815</v>
      </c>
      <c r="AB319">
        <f t="shared" ref="AB319" si="963">SUM(R306:R319)</f>
        <v>5405</v>
      </c>
      <c r="AC319">
        <f t="shared" ref="AC319" si="964">SUM(S306:S319)</f>
        <v>1833</v>
      </c>
      <c r="AD319">
        <f t="shared" ref="AD319" si="965">SUM(T306:T319)</f>
        <v>151</v>
      </c>
      <c r="AE319">
        <f t="shared" ref="AE319" si="966">SUM(U306:U319)</f>
        <v>33704</v>
      </c>
      <c r="AF319">
        <f>(V319/[1]Население!A$2)*100000</f>
        <v>74.435367063680644</v>
      </c>
      <c r="AG319">
        <f>(W319/[1]Население!B$2)*100000</f>
        <v>341.49512459371613</v>
      </c>
      <c r="AH319">
        <f>(X319/[1]Население!C$2)*100000</f>
        <v>445.53047507915193</v>
      </c>
      <c r="AI319">
        <f>(Y319/[1]Население!D$2)*100000</f>
        <v>515.84782299710992</v>
      </c>
      <c r="AJ319">
        <f>(Z319/[1]Население!E$2)*100000</f>
        <v>676.76783569604186</v>
      </c>
      <c r="AK319">
        <f>(AA319/[1]Население!F$2)*100000</f>
        <v>726.05432356560323</v>
      </c>
      <c r="AL319">
        <f>(AB319/[1]Население!G$2)*100000</f>
        <v>769.98250622539047</v>
      </c>
      <c r="AM319">
        <f>(AC319/[1]Население!H$2)*100000</f>
        <v>607.55113472520986</v>
      </c>
      <c r="AN319">
        <f>(AD319/[1]Население!I$2)*100000</f>
        <v>412.54576252663787</v>
      </c>
      <c r="AO319">
        <f>(AE319/[1]Население!J$2)*100000</f>
        <v>484.84625292851223</v>
      </c>
    </row>
    <row r="320" spans="1:41" x14ac:dyDescent="0.3">
      <c r="A320" s="95">
        <v>44305</v>
      </c>
      <c r="B320">
        <v>13450</v>
      </c>
      <c r="C320">
        <v>32160</v>
      </c>
      <c r="D320">
        <v>59063</v>
      </c>
      <c r="E320">
        <v>72657</v>
      </c>
      <c r="F320">
        <v>76786</v>
      </c>
      <c r="G320">
        <v>69756</v>
      </c>
      <c r="H320">
        <v>45713</v>
      </c>
      <c r="I320">
        <v>15434</v>
      </c>
      <c r="J320">
        <v>1362</v>
      </c>
      <c r="K320">
        <f t="shared" ref="K320:K326" si="967">SUM(B320:J320)</f>
        <v>386381</v>
      </c>
      <c r="L320">
        <f t="shared" ref="L320:L326" si="968">B320-B319</f>
        <v>17</v>
      </c>
      <c r="M320">
        <f t="shared" ref="M320:M326" si="969">C320-C319</f>
        <v>27</v>
      </c>
      <c r="N320">
        <f t="shared" ref="N320:N326" si="970">D320-D319</f>
        <v>45</v>
      </c>
      <c r="O320">
        <f t="shared" ref="O320:O326" si="971">E320-E319</f>
        <v>57</v>
      </c>
      <c r="P320">
        <f t="shared" ref="P320:P326" si="972">F320-F319</f>
        <v>68</v>
      </c>
      <c r="Q320">
        <f t="shared" ref="Q320:Q326" si="973">G320-G319</f>
        <v>80</v>
      </c>
      <c r="R320">
        <f t="shared" ref="R320:R326" si="974">H320-H319</f>
        <v>71</v>
      </c>
      <c r="S320">
        <f t="shared" ref="S320:S326" si="975">I320-I319</f>
        <v>44</v>
      </c>
      <c r="T320">
        <f t="shared" ref="T320:T326" si="976">J320-J319</f>
        <v>9</v>
      </c>
      <c r="U320">
        <f t="shared" ref="U320:U326" si="977">K320-K319</f>
        <v>418</v>
      </c>
      <c r="V320">
        <f t="shared" ref="V320:V326" si="978">SUM(L307:L320)</f>
        <v>974</v>
      </c>
      <c r="W320">
        <f t="shared" ref="W320:W326" si="979">SUM(M307:M320)</f>
        <v>2335</v>
      </c>
      <c r="X320">
        <f t="shared" ref="X320:X326" si="980">SUM(N307:N320)</f>
        <v>4211</v>
      </c>
      <c r="Y320">
        <f t="shared" ref="Y320:Y326" si="981">SUM(O307:O320)</f>
        <v>5395</v>
      </c>
      <c r="Z320">
        <f t="shared" ref="Z320:Z326" si="982">SUM(P307:P320)</f>
        <v>6381</v>
      </c>
      <c r="AA320">
        <f t="shared" ref="AA320:AA326" si="983">SUM(Q307:Q320)</f>
        <v>6756</v>
      </c>
      <c r="AB320">
        <f t="shared" ref="AB320:AB326" si="984">SUM(R307:R320)</f>
        <v>5347</v>
      </c>
      <c r="AC320">
        <f t="shared" ref="AC320:AC326" si="985">SUM(S307:S320)</f>
        <v>1827</v>
      </c>
      <c r="AD320">
        <f t="shared" ref="AD320:AD326" si="986">SUM(T307:T320)</f>
        <v>156</v>
      </c>
      <c r="AE320">
        <f t="shared" ref="AE320:AE326" si="987">SUM(U307:U320)</f>
        <v>33382</v>
      </c>
      <c r="AF320">
        <f>(V320/[1]Население!A$2)*100000</f>
        <v>74.055206864172561</v>
      </c>
      <c r="AG320">
        <f>(W320/[1]Население!B$2)*100000</f>
        <v>337.30588660166126</v>
      </c>
      <c r="AH320">
        <f>(X320/[1]Население!C$2)*100000</f>
        <v>440.30247138190776</v>
      </c>
      <c r="AI320">
        <f>(Y320/[1]Население!D$2)*100000</f>
        <v>511.20481356895823</v>
      </c>
      <c r="AJ320">
        <f>(Z320/[1]Население!E$2)*100000</f>
        <v>669.3204525071983</v>
      </c>
      <c r="AK320">
        <f>(AA320/[1]Население!F$2)*100000</f>
        <v>719.76860014808733</v>
      </c>
      <c r="AL320">
        <f>(AB320/[1]Население!G$2)*100000</f>
        <v>761.7199742436934</v>
      </c>
      <c r="AM320">
        <f>(AC320/[1]Население!H$2)*100000</f>
        <v>605.56242397324525</v>
      </c>
      <c r="AN320">
        <f>(AD320/[1]Население!I$2)*100000</f>
        <v>426.20621823944049</v>
      </c>
      <c r="AO320">
        <f>(AE320/[1]Население!J$2)*100000</f>
        <v>480.21414714157356</v>
      </c>
    </row>
    <row r="321" spans="1:41" x14ac:dyDescent="0.3">
      <c r="A321" s="95">
        <v>44306</v>
      </c>
      <c r="B321">
        <v>13532</v>
      </c>
      <c r="C321">
        <v>32303</v>
      </c>
      <c r="D321">
        <v>59367</v>
      </c>
      <c r="E321">
        <v>73066</v>
      </c>
      <c r="F321">
        <v>77222</v>
      </c>
      <c r="G321">
        <v>70271</v>
      </c>
      <c r="H321">
        <v>46100</v>
      </c>
      <c r="I321">
        <v>15577</v>
      </c>
      <c r="J321">
        <v>1377</v>
      </c>
      <c r="K321">
        <f t="shared" si="967"/>
        <v>388815</v>
      </c>
      <c r="L321">
        <f t="shared" si="968"/>
        <v>82</v>
      </c>
      <c r="M321">
        <f t="shared" si="969"/>
        <v>143</v>
      </c>
      <c r="N321">
        <f t="shared" si="970"/>
        <v>304</v>
      </c>
      <c r="O321">
        <f t="shared" si="971"/>
        <v>409</v>
      </c>
      <c r="P321">
        <f t="shared" si="972"/>
        <v>436</v>
      </c>
      <c r="Q321">
        <f t="shared" si="973"/>
        <v>515</v>
      </c>
      <c r="R321">
        <f t="shared" si="974"/>
        <v>387</v>
      </c>
      <c r="S321">
        <f t="shared" si="975"/>
        <v>143</v>
      </c>
      <c r="T321">
        <f t="shared" si="976"/>
        <v>15</v>
      </c>
      <c r="U321">
        <f t="shared" si="977"/>
        <v>2434</v>
      </c>
      <c r="V321">
        <f t="shared" si="978"/>
        <v>968</v>
      </c>
      <c r="W321">
        <f t="shared" si="979"/>
        <v>2216</v>
      </c>
      <c r="X321">
        <f t="shared" si="980"/>
        <v>3996</v>
      </c>
      <c r="Y321">
        <f t="shared" si="981"/>
        <v>5152</v>
      </c>
      <c r="Z321">
        <f t="shared" si="982"/>
        <v>6070</v>
      </c>
      <c r="AA321">
        <f t="shared" si="983"/>
        <v>6491</v>
      </c>
      <c r="AB321">
        <f t="shared" si="984"/>
        <v>5146</v>
      </c>
      <c r="AC321">
        <f t="shared" si="985"/>
        <v>1768</v>
      </c>
      <c r="AD321">
        <f t="shared" si="986"/>
        <v>149</v>
      </c>
      <c r="AE321">
        <f t="shared" si="987"/>
        <v>31956</v>
      </c>
      <c r="AF321">
        <f>(V321/[1]Население!A$2)*100000</f>
        <v>73.599014624762873</v>
      </c>
      <c r="AG321">
        <f>(W321/[1]Население!B$2)*100000</f>
        <v>320.11556518598769</v>
      </c>
      <c r="AH321">
        <f>(X321/[1]Население!C$2)*100000</f>
        <v>417.82205548375765</v>
      </c>
      <c r="AI321">
        <f>(Y321/[1]Население!D$2)*100000</f>
        <v>488.17927701710329</v>
      </c>
      <c r="AJ321">
        <f>(Z321/[1]Население!E$2)*100000</f>
        <v>636.69881628564394</v>
      </c>
      <c r="AK321">
        <f>(AA321/[1]Население!F$2)*100000</f>
        <v>691.5361136117873</v>
      </c>
      <c r="AL321">
        <f>(AB321/[1]Население!G$2)*100000</f>
        <v>733.08602720367423</v>
      </c>
      <c r="AM321">
        <f>(AC321/[1]Население!H$2)*100000</f>
        <v>586.00676824559253</v>
      </c>
      <c r="AN321">
        <f>(AD321/[1]Население!I$2)*100000</f>
        <v>407.08158024151686</v>
      </c>
      <c r="AO321">
        <f>(AE321/[1]Население!J$2)*100000</f>
        <v>459.70053579941657</v>
      </c>
    </row>
    <row r="322" spans="1:41" x14ac:dyDescent="0.3">
      <c r="A322" s="95">
        <v>44307</v>
      </c>
      <c r="B322">
        <v>13602</v>
      </c>
      <c r="C322">
        <v>32447</v>
      </c>
      <c r="D322">
        <v>59608</v>
      </c>
      <c r="E322">
        <v>73399</v>
      </c>
      <c r="F322">
        <v>77621</v>
      </c>
      <c r="G322">
        <v>70713</v>
      </c>
      <c r="H322">
        <v>46436</v>
      </c>
      <c r="I322">
        <v>15697</v>
      </c>
      <c r="J322">
        <v>1388</v>
      </c>
      <c r="K322">
        <f t="shared" si="967"/>
        <v>390911</v>
      </c>
      <c r="L322">
        <f t="shared" si="968"/>
        <v>70</v>
      </c>
      <c r="M322">
        <f t="shared" si="969"/>
        <v>144</v>
      </c>
      <c r="N322">
        <f t="shared" si="970"/>
        <v>241</v>
      </c>
      <c r="O322">
        <f t="shared" si="971"/>
        <v>333</v>
      </c>
      <c r="P322">
        <f t="shared" si="972"/>
        <v>399</v>
      </c>
      <c r="Q322">
        <f t="shared" si="973"/>
        <v>442</v>
      </c>
      <c r="R322">
        <f t="shared" si="974"/>
        <v>336</v>
      </c>
      <c r="S322">
        <f t="shared" si="975"/>
        <v>120</v>
      </c>
      <c r="T322">
        <f t="shared" si="976"/>
        <v>11</v>
      </c>
      <c r="U322">
        <f t="shared" si="977"/>
        <v>2096</v>
      </c>
      <c r="V322">
        <f t="shared" si="978"/>
        <v>957</v>
      </c>
      <c r="W322">
        <f t="shared" si="979"/>
        <v>2104</v>
      </c>
      <c r="X322">
        <f t="shared" si="980"/>
        <v>3689</v>
      </c>
      <c r="Y322">
        <f t="shared" si="981"/>
        <v>4817</v>
      </c>
      <c r="Z322">
        <f t="shared" si="982"/>
        <v>5622</v>
      </c>
      <c r="AA322">
        <f t="shared" si="983"/>
        <v>6110</v>
      </c>
      <c r="AB322">
        <f t="shared" si="984"/>
        <v>4904</v>
      </c>
      <c r="AC322">
        <f t="shared" si="985"/>
        <v>1690</v>
      </c>
      <c r="AD322">
        <f t="shared" si="986"/>
        <v>155</v>
      </c>
      <c r="AE322">
        <f t="shared" si="987"/>
        <v>30048</v>
      </c>
      <c r="AF322">
        <f>(V322/[1]Население!A$2)*100000</f>
        <v>72.762662185845116</v>
      </c>
      <c r="AG322">
        <f>(W322/[1]Население!B$2)*100000</f>
        <v>303.93643914770672</v>
      </c>
      <c r="AH322">
        <f>(X322/[1]Население!C$2)*100000</f>
        <v>385.72211278267815</v>
      </c>
      <c r="AI322">
        <f>(Y322/[1]Население!D$2)*100000</f>
        <v>456.43625337565732</v>
      </c>
      <c r="AJ322">
        <f>(Z322/[1]Население!E$2)*100000</f>
        <v>589.70687729125041</v>
      </c>
      <c r="AK322">
        <f>(AA322/[1]Население!F$2)*100000</f>
        <v>650.94525561054081</v>
      </c>
      <c r="AL322">
        <f>(AB322/[1]Население!G$2)*100000</f>
        <v>698.61132479728303</v>
      </c>
      <c r="AM322">
        <f>(AC322/[1]Население!H$2)*100000</f>
        <v>560.1535284700517</v>
      </c>
      <c r="AN322">
        <f>(AD322/[1]Население!I$2)*100000</f>
        <v>423.47412709687995</v>
      </c>
      <c r="AO322">
        <f>(AE322/[1]Население!J$2)*100000</f>
        <v>432.2531511985502</v>
      </c>
    </row>
    <row r="323" spans="1:41" x14ac:dyDescent="0.3">
      <c r="A323" s="95">
        <v>44308</v>
      </c>
      <c r="B323">
        <v>13674</v>
      </c>
      <c r="C323">
        <v>32580</v>
      </c>
      <c r="D323">
        <v>59876</v>
      </c>
      <c r="E323">
        <v>73669</v>
      </c>
      <c r="F323">
        <v>77993</v>
      </c>
      <c r="G323">
        <v>71101</v>
      </c>
      <c r="H323">
        <v>46803</v>
      </c>
      <c r="I323">
        <v>15818</v>
      </c>
      <c r="J323">
        <v>1399</v>
      </c>
      <c r="K323">
        <f t="shared" si="967"/>
        <v>392913</v>
      </c>
      <c r="L323">
        <f t="shared" si="968"/>
        <v>72</v>
      </c>
      <c r="M323">
        <f t="shared" si="969"/>
        <v>133</v>
      </c>
      <c r="N323">
        <f t="shared" si="970"/>
        <v>268</v>
      </c>
      <c r="O323">
        <f t="shared" si="971"/>
        <v>270</v>
      </c>
      <c r="P323">
        <f t="shared" si="972"/>
        <v>372</v>
      </c>
      <c r="Q323">
        <f t="shared" si="973"/>
        <v>388</v>
      </c>
      <c r="R323">
        <f t="shared" si="974"/>
        <v>367</v>
      </c>
      <c r="S323">
        <f t="shared" si="975"/>
        <v>121</v>
      </c>
      <c r="T323">
        <f t="shared" si="976"/>
        <v>11</v>
      </c>
      <c r="U323">
        <f t="shared" si="977"/>
        <v>2002</v>
      </c>
      <c r="V323">
        <f t="shared" si="978"/>
        <v>940</v>
      </c>
      <c r="W323">
        <f t="shared" si="979"/>
        <v>1965</v>
      </c>
      <c r="X323">
        <f t="shared" si="980"/>
        <v>3523</v>
      </c>
      <c r="Y323">
        <f t="shared" si="981"/>
        <v>4494</v>
      </c>
      <c r="Z323">
        <f t="shared" si="982"/>
        <v>5306</v>
      </c>
      <c r="AA323">
        <f t="shared" si="983"/>
        <v>5754</v>
      </c>
      <c r="AB323">
        <f t="shared" si="984"/>
        <v>4716</v>
      </c>
      <c r="AC323">
        <f t="shared" si="985"/>
        <v>1648</v>
      </c>
      <c r="AD323">
        <f t="shared" si="986"/>
        <v>148</v>
      </c>
      <c r="AE323">
        <f t="shared" si="987"/>
        <v>28494</v>
      </c>
      <c r="AF323">
        <f>(V323/[1]Население!A$2)*100000</f>
        <v>71.470117507517671</v>
      </c>
      <c r="AG323">
        <f>(W323/[1]Население!B$2)*100000</f>
        <v>283.85698808234019</v>
      </c>
      <c r="AH323">
        <f>(X323/[1]Население!C$2)*100000</f>
        <v>368.36514050782733</v>
      </c>
      <c r="AI323">
        <f>(Y323/[1]Население!D$2)*100000</f>
        <v>425.83029326763636</v>
      </c>
      <c r="AJ323">
        <f>(Z323/[1]Население!E$2)*100000</f>
        <v>556.56077746484789</v>
      </c>
      <c r="AK323">
        <f>(AA323/[1]Население!F$2)*100000</f>
        <v>613.01783973536044</v>
      </c>
      <c r="AL323">
        <f>(AB323/[1]Население!G$2)*100000</f>
        <v>671.82932458074765</v>
      </c>
      <c r="AM323">
        <f>(AC323/[1]Население!H$2)*100000</f>
        <v>546.23255320629892</v>
      </c>
      <c r="AN323">
        <f>(AD323/[1]Население!I$2)*100000</f>
        <v>404.34948909895633</v>
      </c>
      <c r="AO323">
        <f>(AE323/[1]Население!J$2)*100000</f>
        <v>409.89820587897657</v>
      </c>
    </row>
    <row r="324" spans="1:41" x14ac:dyDescent="0.3">
      <c r="A324" s="95">
        <v>44309</v>
      </c>
      <c r="B324">
        <v>13742</v>
      </c>
      <c r="C324">
        <v>32692</v>
      </c>
      <c r="D324">
        <v>60093</v>
      </c>
      <c r="E324">
        <v>73939</v>
      </c>
      <c r="F324">
        <v>78280</v>
      </c>
      <c r="G324">
        <v>71421</v>
      </c>
      <c r="H324">
        <v>47081</v>
      </c>
      <c r="I324">
        <v>15938</v>
      </c>
      <c r="J324">
        <v>1408</v>
      </c>
      <c r="K324">
        <f t="shared" si="967"/>
        <v>394594</v>
      </c>
      <c r="L324">
        <f t="shared" si="968"/>
        <v>68</v>
      </c>
      <c r="M324">
        <f t="shared" si="969"/>
        <v>112</v>
      </c>
      <c r="N324">
        <f t="shared" si="970"/>
        <v>217</v>
      </c>
      <c r="O324">
        <f t="shared" si="971"/>
        <v>270</v>
      </c>
      <c r="P324">
        <f t="shared" si="972"/>
        <v>287</v>
      </c>
      <c r="Q324">
        <f t="shared" si="973"/>
        <v>320</v>
      </c>
      <c r="R324">
        <f t="shared" si="974"/>
        <v>278</v>
      </c>
      <c r="S324">
        <f t="shared" si="975"/>
        <v>120</v>
      </c>
      <c r="T324">
        <f t="shared" si="976"/>
        <v>9</v>
      </c>
      <c r="U324">
        <f t="shared" si="977"/>
        <v>1681</v>
      </c>
      <c r="V324">
        <f t="shared" si="978"/>
        <v>921</v>
      </c>
      <c r="W324">
        <f t="shared" si="979"/>
        <v>1848</v>
      </c>
      <c r="X324">
        <f t="shared" si="980"/>
        <v>3363</v>
      </c>
      <c r="Y324">
        <f t="shared" si="981"/>
        <v>4276</v>
      </c>
      <c r="Z324">
        <f t="shared" si="982"/>
        <v>5026</v>
      </c>
      <c r="AA324">
        <f t="shared" si="983"/>
        <v>5478</v>
      </c>
      <c r="AB324">
        <f t="shared" si="984"/>
        <v>4532</v>
      </c>
      <c r="AC324">
        <f t="shared" si="985"/>
        <v>1632</v>
      </c>
      <c r="AD324">
        <f t="shared" si="986"/>
        <v>142</v>
      </c>
      <c r="AE324">
        <f t="shared" si="987"/>
        <v>27218</v>
      </c>
      <c r="AF324">
        <f>(V324/[1]Население!A$2)*100000</f>
        <v>70.025508749386987</v>
      </c>
      <c r="AG324">
        <f>(W324/[1]Население!B$2)*100000</f>
        <v>266.955579631636</v>
      </c>
      <c r="AH324">
        <f>(X324/[1]Население!C$2)*100000</f>
        <v>351.63552867664589</v>
      </c>
      <c r="AI324">
        <f>(Y324/[1]Население!D$2)*100000</f>
        <v>405.17363907708341</v>
      </c>
      <c r="AJ324">
        <f>(Z324/[1]Население!E$2)*100000</f>
        <v>527.19081559335189</v>
      </c>
      <c r="AK324">
        <f>(AA324/[1]Население!F$2)*100000</f>
        <v>583.6134386635913</v>
      </c>
      <c r="AL324">
        <f>(AB324/[1]Население!G$2)*100000</f>
        <v>645.61715415605363</v>
      </c>
      <c r="AM324">
        <f>(AC324/[1]Население!H$2)*100000</f>
        <v>540.92932453439312</v>
      </c>
      <c r="AN324">
        <f>(AD324/[1]Население!I$2)*100000</f>
        <v>387.95694224359323</v>
      </c>
      <c r="AO324">
        <f>(AE324/[1]Население!J$2)*100000</f>
        <v>391.54240779160477</v>
      </c>
    </row>
    <row r="325" spans="1:41" x14ac:dyDescent="0.3">
      <c r="A325" s="95">
        <v>44310</v>
      </c>
      <c r="B325">
        <v>13833</v>
      </c>
      <c r="C325">
        <v>32778</v>
      </c>
      <c r="D325">
        <v>60282</v>
      </c>
      <c r="E325">
        <v>74207</v>
      </c>
      <c r="F325">
        <v>78566</v>
      </c>
      <c r="G325">
        <v>71788</v>
      </c>
      <c r="H325">
        <v>47376</v>
      </c>
      <c r="I325">
        <v>16057</v>
      </c>
      <c r="J325">
        <v>1415</v>
      </c>
      <c r="K325">
        <f t="shared" si="967"/>
        <v>396302</v>
      </c>
      <c r="L325">
        <f t="shared" si="968"/>
        <v>91</v>
      </c>
      <c r="M325">
        <f t="shared" si="969"/>
        <v>86</v>
      </c>
      <c r="N325">
        <f t="shared" si="970"/>
        <v>189</v>
      </c>
      <c r="O325">
        <f t="shared" si="971"/>
        <v>268</v>
      </c>
      <c r="P325">
        <f t="shared" si="972"/>
        <v>286</v>
      </c>
      <c r="Q325">
        <f t="shared" si="973"/>
        <v>367</v>
      </c>
      <c r="R325">
        <f t="shared" si="974"/>
        <v>295</v>
      </c>
      <c r="S325">
        <f t="shared" si="975"/>
        <v>119</v>
      </c>
      <c r="T325">
        <f t="shared" si="976"/>
        <v>7</v>
      </c>
      <c r="U325">
        <f t="shared" si="977"/>
        <v>1708</v>
      </c>
      <c r="V325">
        <f t="shared" si="978"/>
        <v>934</v>
      </c>
      <c r="W325">
        <f t="shared" si="979"/>
        <v>1729</v>
      </c>
      <c r="X325">
        <f t="shared" si="980"/>
        <v>3228</v>
      </c>
      <c r="Y325">
        <f t="shared" si="981"/>
        <v>4064</v>
      </c>
      <c r="Z325">
        <f t="shared" si="982"/>
        <v>4775</v>
      </c>
      <c r="AA325">
        <f t="shared" si="983"/>
        <v>5280</v>
      </c>
      <c r="AB325">
        <f t="shared" si="984"/>
        <v>4379</v>
      </c>
      <c r="AC325">
        <f t="shared" si="985"/>
        <v>1598</v>
      </c>
      <c r="AD325">
        <f t="shared" si="986"/>
        <v>136</v>
      </c>
      <c r="AE325">
        <f t="shared" si="987"/>
        <v>26123</v>
      </c>
      <c r="AF325">
        <f>(V325/[1]Население!A$2)*100000</f>
        <v>71.013925268107982</v>
      </c>
      <c r="AG325">
        <f>(W325/[1]Население!B$2)*100000</f>
        <v>249.76525821596243</v>
      </c>
      <c r="AH325">
        <f>(X325/[1]Население!C$2)*100000</f>
        <v>337.51991869408647</v>
      </c>
      <c r="AI325">
        <f>(Y325/[1]Население!D$2)*100000</f>
        <v>385.08551665324302</v>
      </c>
      <c r="AJ325">
        <f>(Z325/[1]Население!E$2)*100000</f>
        <v>500.86274262997523</v>
      </c>
      <c r="AK325">
        <f>(AA325/[1]Население!F$2)*100000</f>
        <v>562.51897702514827</v>
      </c>
      <c r="AL325">
        <f>(AB325/[1]Население!G$2)*100000</f>
        <v>623.82116461812859</v>
      </c>
      <c r="AM325">
        <f>(AC325/[1]Население!H$2)*100000</f>
        <v>529.65996360659324</v>
      </c>
      <c r="AN325">
        <f>(AD325/[1]Население!I$2)*100000</f>
        <v>371.56439538823014</v>
      </c>
      <c r="AO325">
        <f>(AE325/[1]Население!J$2)*100000</f>
        <v>375.79037103167354</v>
      </c>
    </row>
    <row r="326" spans="1:41" x14ac:dyDescent="0.3">
      <c r="A326" s="95">
        <v>44311</v>
      </c>
      <c r="B326">
        <v>13872</v>
      </c>
      <c r="C326">
        <v>32830</v>
      </c>
      <c r="D326">
        <v>60365</v>
      </c>
      <c r="E326">
        <v>74336</v>
      </c>
      <c r="F326">
        <v>78704</v>
      </c>
      <c r="G326">
        <v>71958</v>
      </c>
      <c r="H326">
        <v>47509</v>
      </c>
      <c r="I326">
        <v>16106</v>
      </c>
      <c r="J326">
        <v>1420</v>
      </c>
      <c r="K326">
        <f t="shared" si="967"/>
        <v>397100</v>
      </c>
      <c r="L326">
        <f t="shared" si="968"/>
        <v>39</v>
      </c>
      <c r="M326">
        <f t="shared" si="969"/>
        <v>52</v>
      </c>
      <c r="N326">
        <f t="shared" si="970"/>
        <v>83</v>
      </c>
      <c r="O326">
        <f t="shared" si="971"/>
        <v>129</v>
      </c>
      <c r="P326">
        <f t="shared" si="972"/>
        <v>138</v>
      </c>
      <c r="Q326">
        <f t="shared" si="973"/>
        <v>170</v>
      </c>
      <c r="R326">
        <f t="shared" si="974"/>
        <v>133</v>
      </c>
      <c r="S326">
        <f t="shared" si="975"/>
        <v>49</v>
      </c>
      <c r="T326">
        <f t="shared" si="976"/>
        <v>5</v>
      </c>
      <c r="U326">
        <f t="shared" si="977"/>
        <v>798</v>
      </c>
      <c r="V326">
        <f t="shared" si="978"/>
        <v>918</v>
      </c>
      <c r="W326">
        <f t="shared" si="979"/>
        <v>1678</v>
      </c>
      <c r="X326">
        <f t="shared" si="980"/>
        <v>3136</v>
      </c>
      <c r="Y326">
        <f t="shared" si="981"/>
        <v>3989</v>
      </c>
      <c r="Z326">
        <f t="shared" si="982"/>
        <v>4675</v>
      </c>
      <c r="AA326">
        <f t="shared" si="983"/>
        <v>5182</v>
      </c>
      <c r="AB326">
        <f t="shared" si="984"/>
        <v>4285</v>
      </c>
      <c r="AC326">
        <f t="shared" si="985"/>
        <v>1574</v>
      </c>
      <c r="AD326">
        <f t="shared" si="986"/>
        <v>132</v>
      </c>
      <c r="AE326">
        <f t="shared" si="987"/>
        <v>25569</v>
      </c>
      <c r="AF326">
        <f>(V326/[1]Население!A$2)*100000</f>
        <v>69.797412629682142</v>
      </c>
      <c r="AG326">
        <f>(W326/[1]Население!B$2)*100000</f>
        <v>242.39797760924523</v>
      </c>
      <c r="AH326">
        <f>(X326/[1]Население!C$2)*100000</f>
        <v>327.90039189115714</v>
      </c>
      <c r="AI326">
        <f>(Y326/[1]Население!D$2)*100000</f>
        <v>377.97886956933718</v>
      </c>
      <c r="AJ326">
        <f>(Z326/[1]Население!E$2)*100000</f>
        <v>490.37347053301238</v>
      </c>
      <c r="AK326">
        <f>(AA326/[1]Население!F$2)*100000</f>
        <v>552.07828389096937</v>
      </c>
      <c r="AL326">
        <f>(AB326/[1]Население!G$2)*100000</f>
        <v>610.4301645098609</v>
      </c>
      <c r="AM326">
        <f>(AC326/[1]Население!H$2)*100000</f>
        <v>521.70512059873454</v>
      </c>
      <c r="AN326">
        <f>(AD326/[1]Население!I$2)*100000</f>
        <v>360.63603081798806</v>
      </c>
      <c r="AO326">
        <f>(AE326/[1]Население!J$2)*100000</f>
        <v>367.82084741066723</v>
      </c>
    </row>
    <row r="327" spans="1:41" x14ac:dyDescent="0.3">
      <c r="A327" s="95">
        <v>44312</v>
      </c>
      <c r="B327">
        <v>13894</v>
      </c>
      <c r="C327">
        <v>32870</v>
      </c>
      <c r="D327">
        <v>60412</v>
      </c>
      <c r="E327">
        <v>74375</v>
      </c>
      <c r="F327">
        <v>78762</v>
      </c>
      <c r="G327">
        <v>72032</v>
      </c>
      <c r="H327">
        <v>47587</v>
      </c>
      <c r="I327">
        <v>16144</v>
      </c>
      <c r="J327">
        <v>1424</v>
      </c>
      <c r="K327">
        <f t="shared" ref="K327:K333" si="988">SUM(B327:J327)</f>
        <v>397500</v>
      </c>
      <c r="L327">
        <f t="shared" ref="L327:L333" si="989">B327-B326</f>
        <v>22</v>
      </c>
      <c r="M327">
        <f t="shared" ref="M327:M333" si="990">C327-C326</f>
        <v>40</v>
      </c>
      <c r="N327">
        <f t="shared" ref="N327:N333" si="991">D327-D326</f>
        <v>47</v>
      </c>
      <c r="O327">
        <f t="shared" ref="O327:O333" si="992">E327-E326</f>
        <v>39</v>
      </c>
      <c r="P327">
        <f t="shared" ref="P327:P333" si="993">F327-F326</f>
        <v>58</v>
      </c>
      <c r="Q327">
        <f t="shared" ref="Q327:Q333" si="994">G327-G326</f>
        <v>74</v>
      </c>
      <c r="R327">
        <f t="shared" ref="R327:R333" si="995">H327-H326</f>
        <v>78</v>
      </c>
      <c r="S327">
        <f t="shared" ref="S327:S333" si="996">I327-I326</f>
        <v>38</v>
      </c>
      <c r="T327">
        <f t="shared" ref="T327:T333" si="997">J327-J326</f>
        <v>4</v>
      </c>
      <c r="U327">
        <f t="shared" ref="U327:U333" si="998">K327-K326</f>
        <v>400</v>
      </c>
      <c r="V327">
        <f t="shared" ref="V327:V333" si="999">SUM(L314:L327)</f>
        <v>932</v>
      </c>
      <c r="W327">
        <f t="shared" ref="W327:W333" si="1000">SUM(M314:M327)</f>
        <v>1692</v>
      </c>
      <c r="X327">
        <f t="shared" ref="X327:X333" si="1001">SUM(N314:N327)</f>
        <v>3150</v>
      </c>
      <c r="Y327">
        <f t="shared" ref="Y327:Y333" si="1002">SUM(O314:O327)</f>
        <v>3975</v>
      </c>
      <c r="Z327">
        <f t="shared" ref="Z327:Z333" si="1003">SUM(P314:P327)</f>
        <v>4650</v>
      </c>
      <c r="AA327">
        <f t="shared" ref="AA327:AA333" si="1004">SUM(Q314:Q327)</f>
        <v>5156</v>
      </c>
      <c r="AB327">
        <f t="shared" ref="AB327:AB333" si="1005">SUM(R314:R327)</f>
        <v>4259</v>
      </c>
      <c r="AC327">
        <f t="shared" ref="AC327:AC333" si="1006">SUM(S314:S327)</f>
        <v>1561</v>
      </c>
      <c r="AD327">
        <f t="shared" ref="AD327:AD333" si="1007">SUM(T314:T327)</f>
        <v>132</v>
      </c>
      <c r="AE327">
        <f t="shared" ref="AE327:AE333" si="1008">SUM(U314:U327)</f>
        <v>25507</v>
      </c>
      <c r="AF327">
        <f>(V327/[1]Население!A$2)*100000</f>
        <v>70.861861188304758</v>
      </c>
      <c r="AG327">
        <f>(W327/[1]Население!B$2)*100000</f>
        <v>244.42036836403034</v>
      </c>
      <c r="AH327">
        <f>(X327/[1]Население!C$2)*100000</f>
        <v>329.36423292638551</v>
      </c>
      <c r="AI327">
        <f>(Y327/[1]Население!D$2)*100000</f>
        <v>376.6522954470081</v>
      </c>
      <c r="AJ327">
        <f>(Z327/[1]Население!E$2)*100000</f>
        <v>487.75115250877167</v>
      </c>
      <c r="AK327">
        <f>(AA327/[1]Население!F$2)*100000</f>
        <v>549.3083040798607</v>
      </c>
      <c r="AL327">
        <f>(AB327/[1]Население!G$2)*100000</f>
        <v>606.72627086289333</v>
      </c>
      <c r="AM327">
        <f>(AC327/[1]Население!H$2)*100000</f>
        <v>517.39624730281105</v>
      </c>
      <c r="AN327">
        <f>(AD327/[1]Население!I$2)*100000</f>
        <v>360.63603081798806</v>
      </c>
      <c r="AO327">
        <f>(AE327/[1]Население!J$2)*100000</f>
        <v>366.92895126535609</v>
      </c>
    </row>
    <row r="328" spans="1:41" x14ac:dyDescent="0.3">
      <c r="A328" s="95">
        <v>44313</v>
      </c>
      <c r="B328">
        <v>13964</v>
      </c>
      <c r="C328">
        <v>32981</v>
      </c>
      <c r="D328">
        <v>60614</v>
      </c>
      <c r="E328">
        <v>74641</v>
      </c>
      <c r="F328">
        <v>79098</v>
      </c>
      <c r="G328">
        <v>72388</v>
      </c>
      <c r="H328">
        <v>47891</v>
      </c>
      <c r="I328">
        <v>16247</v>
      </c>
      <c r="J328">
        <v>1435</v>
      </c>
      <c r="K328">
        <f t="shared" si="988"/>
        <v>399259</v>
      </c>
      <c r="L328">
        <f t="shared" si="989"/>
        <v>70</v>
      </c>
      <c r="M328">
        <f t="shared" si="990"/>
        <v>111</v>
      </c>
      <c r="N328">
        <f t="shared" si="991"/>
        <v>202</v>
      </c>
      <c r="O328">
        <f t="shared" si="992"/>
        <v>266</v>
      </c>
      <c r="P328">
        <f t="shared" si="993"/>
        <v>336</v>
      </c>
      <c r="Q328">
        <f t="shared" si="994"/>
        <v>356</v>
      </c>
      <c r="R328">
        <f t="shared" si="995"/>
        <v>304</v>
      </c>
      <c r="S328">
        <f t="shared" si="996"/>
        <v>103</v>
      </c>
      <c r="T328">
        <f t="shared" si="997"/>
        <v>11</v>
      </c>
      <c r="U328">
        <f t="shared" si="998"/>
        <v>1759</v>
      </c>
      <c r="V328">
        <f t="shared" si="999"/>
        <v>901</v>
      </c>
      <c r="W328">
        <f t="shared" si="1000"/>
        <v>1612</v>
      </c>
      <c r="X328">
        <f t="shared" si="1001"/>
        <v>2965</v>
      </c>
      <c r="Y328">
        <f t="shared" si="1002"/>
        <v>3730</v>
      </c>
      <c r="Z328">
        <f t="shared" si="1003"/>
        <v>4387</v>
      </c>
      <c r="AA328">
        <f t="shared" si="1004"/>
        <v>4910</v>
      </c>
      <c r="AB328">
        <f t="shared" si="1005"/>
        <v>4030</v>
      </c>
      <c r="AC328">
        <f t="shared" si="1006"/>
        <v>1478</v>
      </c>
      <c r="AD328">
        <f t="shared" si="1007"/>
        <v>131</v>
      </c>
      <c r="AE328">
        <f t="shared" si="1008"/>
        <v>24144</v>
      </c>
      <c r="AF328">
        <f>(V328/[1]Население!A$2)*100000</f>
        <v>68.504867951354711</v>
      </c>
      <c r="AG328">
        <f>(W328/[1]Население!B$2)*100000</f>
        <v>232.86384976525821</v>
      </c>
      <c r="AH328">
        <f>(X328/[1]Население!C$2)*100000</f>
        <v>310.02061924658193</v>
      </c>
      <c r="AI328">
        <f>(Y328/[1]Население!D$2)*100000</f>
        <v>353.4372483062491</v>
      </c>
      <c r="AJ328">
        <f>(Z328/[1]Население!E$2)*100000</f>
        <v>460.16436689375945</v>
      </c>
      <c r="AK328">
        <f>(AA328/[1]Население!F$2)*100000</f>
        <v>523.10003355937079</v>
      </c>
      <c r="AL328">
        <f>(AB328/[1]Население!G$2)*100000</f>
        <v>574.10351527998591</v>
      </c>
      <c r="AM328">
        <f>(AC328/[1]Население!H$2)*100000</f>
        <v>489.88574856729963</v>
      </c>
      <c r="AN328">
        <f>(AD328/[1]Население!I$2)*100000</f>
        <v>357.90393967542758</v>
      </c>
      <c r="AO328">
        <f>(AE328/[1]Население!J$2)*100000</f>
        <v>347.32162149020888</v>
      </c>
    </row>
    <row r="329" spans="1:41" x14ac:dyDescent="0.3">
      <c r="A329" s="95">
        <v>44314</v>
      </c>
      <c r="B329">
        <v>14036</v>
      </c>
      <c r="C329">
        <v>33116</v>
      </c>
      <c r="D329">
        <v>60867</v>
      </c>
      <c r="E329">
        <v>74942</v>
      </c>
      <c r="F329">
        <v>79435</v>
      </c>
      <c r="G329">
        <v>72745</v>
      </c>
      <c r="H329">
        <v>48169</v>
      </c>
      <c r="I329">
        <v>16354</v>
      </c>
      <c r="J329">
        <v>1445</v>
      </c>
      <c r="K329">
        <f t="shared" si="988"/>
        <v>401109</v>
      </c>
      <c r="L329">
        <f t="shared" si="989"/>
        <v>72</v>
      </c>
      <c r="M329">
        <f t="shared" si="990"/>
        <v>135</v>
      </c>
      <c r="N329">
        <f t="shared" si="991"/>
        <v>253</v>
      </c>
      <c r="O329">
        <f t="shared" si="992"/>
        <v>301</v>
      </c>
      <c r="P329">
        <f t="shared" si="993"/>
        <v>337</v>
      </c>
      <c r="Q329">
        <f t="shared" si="994"/>
        <v>357</v>
      </c>
      <c r="R329">
        <f t="shared" si="995"/>
        <v>278</v>
      </c>
      <c r="S329">
        <f t="shared" si="996"/>
        <v>107</v>
      </c>
      <c r="T329">
        <f t="shared" si="997"/>
        <v>10</v>
      </c>
      <c r="U329">
        <f t="shared" si="998"/>
        <v>1850</v>
      </c>
      <c r="V329">
        <f t="shared" si="999"/>
        <v>889</v>
      </c>
      <c r="W329">
        <f t="shared" si="1000"/>
        <v>1543</v>
      </c>
      <c r="X329">
        <f t="shared" si="1001"/>
        <v>2872</v>
      </c>
      <c r="Y329">
        <f t="shared" si="1002"/>
        <v>3555</v>
      </c>
      <c r="Z329">
        <f t="shared" si="1003"/>
        <v>4151</v>
      </c>
      <c r="AA329">
        <f t="shared" si="1004"/>
        <v>4636</v>
      </c>
      <c r="AB329">
        <f t="shared" si="1005"/>
        <v>3858</v>
      </c>
      <c r="AC329">
        <f t="shared" si="1006"/>
        <v>1420</v>
      </c>
      <c r="AD329">
        <f t="shared" si="1007"/>
        <v>126</v>
      </c>
      <c r="AE329">
        <f t="shared" si="1008"/>
        <v>23050</v>
      </c>
      <c r="AF329">
        <f>(V329/[1]Население!A$2)*100000</f>
        <v>67.592483472535321</v>
      </c>
      <c r="AG329">
        <f>(W329/[1]Население!B$2)*100000</f>
        <v>222.89635247381727</v>
      </c>
      <c r="AH329">
        <f>(X329/[1]Население!C$2)*100000</f>
        <v>300.29653236970768</v>
      </c>
      <c r="AI329">
        <f>(Y329/[1]Население!D$2)*100000</f>
        <v>336.85507177713555</v>
      </c>
      <c r="AJ329">
        <f>(Z329/[1]Население!E$2)*100000</f>
        <v>435.40968474492712</v>
      </c>
      <c r="AK329">
        <f>(AA329/[1]Население!F$2)*100000</f>
        <v>493.90870785768698</v>
      </c>
      <c r="AL329">
        <f>(AB329/[1]Население!G$2)*100000</f>
        <v>549.60083423081528</v>
      </c>
      <c r="AM329">
        <f>(AC329/[1]Население!H$2)*100000</f>
        <v>470.66154463164111</v>
      </c>
      <c r="AN329">
        <f>(AD329/[1]Население!I$2)*100000</f>
        <v>344.24348396262496</v>
      </c>
      <c r="AO329">
        <f>(AE329/[1]Население!J$2)*100000</f>
        <v>331.58397015197619</v>
      </c>
    </row>
    <row r="330" spans="1:41" x14ac:dyDescent="0.3">
      <c r="A330" s="95">
        <v>44315</v>
      </c>
      <c r="B330">
        <v>14092</v>
      </c>
      <c r="C330">
        <v>33206</v>
      </c>
      <c r="D330">
        <v>61035</v>
      </c>
      <c r="E330">
        <v>75139</v>
      </c>
      <c r="F330">
        <v>79695</v>
      </c>
      <c r="G330">
        <v>73041</v>
      </c>
      <c r="H330">
        <v>48399</v>
      </c>
      <c r="I330">
        <v>16436</v>
      </c>
      <c r="J330">
        <v>1448</v>
      </c>
      <c r="K330">
        <f t="shared" si="988"/>
        <v>402491</v>
      </c>
      <c r="L330">
        <f t="shared" si="989"/>
        <v>56</v>
      </c>
      <c r="M330">
        <f t="shared" si="990"/>
        <v>90</v>
      </c>
      <c r="N330">
        <f t="shared" si="991"/>
        <v>168</v>
      </c>
      <c r="O330">
        <f t="shared" si="992"/>
        <v>197</v>
      </c>
      <c r="P330">
        <f t="shared" si="993"/>
        <v>260</v>
      </c>
      <c r="Q330">
        <f t="shared" si="994"/>
        <v>296</v>
      </c>
      <c r="R330">
        <f t="shared" si="995"/>
        <v>230</v>
      </c>
      <c r="S330">
        <f t="shared" si="996"/>
        <v>82</v>
      </c>
      <c r="T330">
        <f t="shared" si="997"/>
        <v>3</v>
      </c>
      <c r="U330">
        <f t="shared" si="998"/>
        <v>1382</v>
      </c>
      <c r="V330">
        <f t="shared" si="999"/>
        <v>859</v>
      </c>
      <c r="W330">
        <f t="shared" si="1000"/>
        <v>1451</v>
      </c>
      <c r="X330">
        <f t="shared" si="1001"/>
        <v>2730</v>
      </c>
      <c r="Y330">
        <f t="shared" si="1002"/>
        <v>3351</v>
      </c>
      <c r="Z330">
        <f t="shared" si="1003"/>
        <v>3954</v>
      </c>
      <c r="AA330">
        <f t="shared" si="1004"/>
        <v>4446</v>
      </c>
      <c r="AB330">
        <f t="shared" si="1005"/>
        <v>3657</v>
      </c>
      <c r="AC330">
        <f t="shared" si="1006"/>
        <v>1343</v>
      </c>
      <c r="AD330">
        <f t="shared" si="1007"/>
        <v>124</v>
      </c>
      <c r="AE330">
        <f t="shared" si="1008"/>
        <v>21915</v>
      </c>
      <c r="AF330">
        <f>(V330/[1]Население!A$2)*100000</f>
        <v>65.311522275486894</v>
      </c>
      <c r="AG330">
        <f>(W330/[1]Население!B$2)*100000</f>
        <v>209.60635608522935</v>
      </c>
      <c r="AH330">
        <f>(X330/[1]Население!C$2)*100000</f>
        <v>285.44900186953413</v>
      </c>
      <c r="AI330">
        <f>(Y330/[1]Население!D$2)*100000</f>
        <v>317.52499170891173</v>
      </c>
      <c r="AJ330">
        <f>(Z330/[1]Население!E$2)*100000</f>
        <v>414.74581871391035</v>
      </c>
      <c r="AK330">
        <f>(AA330/[1]Население!F$2)*100000</f>
        <v>473.66654769958501</v>
      </c>
      <c r="AL330">
        <f>(AB330/[1]Население!G$2)*100000</f>
        <v>520.96688719079611</v>
      </c>
      <c r="AM330">
        <f>(AC330/[1]Население!H$2)*100000</f>
        <v>445.13975664809431</v>
      </c>
      <c r="AN330">
        <f>(AD330/[1]Население!I$2)*100000</f>
        <v>338.77930167750395</v>
      </c>
      <c r="AO330">
        <f>(AE330/[1]Население!J$2)*100000</f>
        <v>315.25651652410238</v>
      </c>
    </row>
    <row r="331" spans="1:41" x14ac:dyDescent="0.3">
      <c r="A331" s="95">
        <v>44316</v>
      </c>
      <c r="B331">
        <v>14137</v>
      </c>
      <c r="C331">
        <v>33282</v>
      </c>
      <c r="D331">
        <v>61181</v>
      </c>
      <c r="E331">
        <v>75313</v>
      </c>
      <c r="F331">
        <v>79928</v>
      </c>
      <c r="G331">
        <v>73297</v>
      </c>
      <c r="H331">
        <v>48633</v>
      </c>
      <c r="I331">
        <v>16504</v>
      </c>
      <c r="J331">
        <v>1453</v>
      </c>
      <c r="K331">
        <f t="shared" si="988"/>
        <v>403728</v>
      </c>
      <c r="L331">
        <f t="shared" si="989"/>
        <v>45</v>
      </c>
      <c r="M331">
        <f t="shared" si="990"/>
        <v>76</v>
      </c>
      <c r="N331">
        <f t="shared" si="991"/>
        <v>146</v>
      </c>
      <c r="O331">
        <f t="shared" si="992"/>
        <v>174</v>
      </c>
      <c r="P331">
        <f t="shared" si="993"/>
        <v>233</v>
      </c>
      <c r="Q331">
        <f t="shared" si="994"/>
        <v>256</v>
      </c>
      <c r="R331">
        <f t="shared" si="995"/>
        <v>234</v>
      </c>
      <c r="S331">
        <f t="shared" si="996"/>
        <v>68</v>
      </c>
      <c r="T331">
        <f t="shared" si="997"/>
        <v>5</v>
      </c>
      <c r="U331">
        <f t="shared" si="998"/>
        <v>1237</v>
      </c>
      <c r="V331">
        <f t="shared" si="999"/>
        <v>835</v>
      </c>
      <c r="W331">
        <f t="shared" si="1000"/>
        <v>1374</v>
      </c>
      <c r="X331">
        <f t="shared" si="1001"/>
        <v>2581</v>
      </c>
      <c r="Y331">
        <f t="shared" si="1002"/>
        <v>3171</v>
      </c>
      <c r="Z331">
        <f t="shared" si="1003"/>
        <v>3791</v>
      </c>
      <c r="AA331">
        <f t="shared" si="1004"/>
        <v>4281</v>
      </c>
      <c r="AB331">
        <f t="shared" si="1005"/>
        <v>3518</v>
      </c>
      <c r="AC331">
        <f t="shared" si="1006"/>
        <v>1295</v>
      </c>
      <c r="AD331">
        <f t="shared" si="1007"/>
        <v>121</v>
      </c>
      <c r="AE331">
        <f t="shared" si="1008"/>
        <v>20967</v>
      </c>
      <c r="AF331">
        <f>(V331/[1]Население!A$2)*100000</f>
        <v>63.486753317848141</v>
      </c>
      <c r="AG331">
        <f>(W331/[1]Население!B$2)*100000</f>
        <v>198.48320693391113</v>
      </c>
      <c r="AH331">
        <f>(X331/[1]Население!C$2)*100000</f>
        <v>269.86955085174634</v>
      </c>
      <c r="AI331">
        <f>(Y331/[1]Население!D$2)*100000</f>
        <v>300.46903870753778</v>
      </c>
      <c r="AJ331">
        <f>(Z331/[1]Население!E$2)*100000</f>
        <v>397.64830519586093</v>
      </c>
      <c r="AK331">
        <f>(AA331/[1]Население!F$2)*100000</f>
        <v>456.08782966754916</v>
      </c>
      <c r="AL331">
        <f>(AB331/[1]Население!G$2)*100000</f>
        <v>501.1653019243152</v>
      </c>
      <c r="AM331">
        <f>(AC331/[1]Население!H$2)*100000</f>
        <v>429.23007063237685</v>
      </c>
      <c r="AN331">
        <f>(AD331/[1]Население!I$2)*100000</f>
        <v>330.58302824982241</v>
      </c>
      <c r="AO331">
        <f>(AE331/[1]Население!J$2)*100000</f>
        <v>301.61913675386057</v>
      </c>
    </row>
    <row r="332" spans="1:41" x14ac:dyDescent="0.3">
      <c r="A332" s="95">
        <v>44317</v>
      </c>
      <c r="B332">
        <v>14173</v>
      </c>
      <c r="C332">
        <v>33319</v>
      </c>
      <c r="D332">
        <v>61275</v>
      </c>
      <c r="E332">
        <v>75394</v>
      </c>
      <c r="F332">
        <v>80053</v>
      </c>
      <c r="G332">
        <v>73422</v>
      </c>
      <c r="H332">
        <v>48733</v>
      </c>
      <c r="I332">
        <v>16555</v>
      </c>
      <c r="J332">
        <v>1456</v>
      </c>
      <c r="K332">
        <f t="shared" si="988"/>
        <v>404380</v>
      </c>
      <c r="L332">
        <f t="shared" si="989"/>
        <v>36</v>
      </c>
      <c r="M332">
        <f t="shared" si="990"/>
        <v>37</v>
      </c>
      <c r="N332">
        <f t="shared" si="991"/>
        <v>94</v>
      </c>
      <c r="O332">
        <f t="shared" si="992"/>
        <v>81</v>
      </c>
      <c r="P332">
        <f t="shared" si="993"/>
        <v>125</v>
      </c>
      <c r="Q332">
        <f t="shared" si="994"/>
        <v>125</v>
      </c>
      <c r="R332">
        <f t="shared" si="995"/>
        <v>100</v>
      </c>
      <c r="S332">
        <f t="shared" si="996"/>
        <v>51</v>
      </c>
      <c r="T332">
        <f t="shared" si="997"/>
        <v>3</v>
      </c>
      <c r="U332">
        <f t="shared" si="998"/>
        <v>652</v>
      </c>
      <c r="V332">
        <f t="shared" si="999"/>
        <v>775</v>
      </c>
      <c r="W332">
        <f t="shared" si="1000"/>
        <v>1263</v>
      </c>
      <c r="X332">
        <f t="shared" si="1001"/>
        <v>2399</v>
      </c>
      <c r="Y332">
        <f t="shared" si="1002"/>
        <v>2943</v>
      </c>
      <c r="Z332">
        <f t="shared" si="1003"/>
        <v>3526</v>
      </c>
      <c r="AA332">
        <f t="shared" si="1004"/>
        <v>3983</v>
      </c>
      <c r="AB332">
        <f t="shared" si="1005"/>
        <v>3264</v>
      </c>
      <c r="AC332">
        <f t="shared" si="1006"/>
        <v>1230</v>
      </c>
      <c r="AD332">
        <f t="shared" si="1007"/>
        <v>110</v>
      </c>
      <c r="AE332">
        <f t="shared" si="1008"/>
        <v>19493</v>
      </c>
      <c r="AF332">
        <f>(V332/[1]Население!A$2)*100000</f>
        <v>58.924830923751266</v>
      </c>
      <c r="AG332">
        <f>(W332/[1]Население!B$2)*100000</f>
        <v>182.44853737811485</v>
      </c>
      <c r="AH332">
        <f>(X332/[1]Население!C$2)*100000</f>
        <v>250.83961739377744</v>
      </c>
      <c r="AI332">
        <f>(Y332/[1]Население!D$2)*100000</f>
        <v>278.86483157246414</v>
      </c>
      <c r="AJ332">
        <f>(Z332/[1]Население!E$2)*100000</f>
        <v>369.85173413890942</v>
      </c>
      <c r="AK332">
        <f>(AA332/[1]Население!F$2)*100000</f>
        <v>424.3395995248419</v>
      </c>
      <c r="AL332">
        <f>(AB332/[1]Население!G$2)*100000</f>
        <v>464.9811101424005</v>
      </c>
      <c r="AM332">
        <f>(AC332/[1]Население!H$2)*100000</f>
        <v>407.68570415275951</v>
      </c>
      <c r="AN332">
        <f>(AD332/[1]Население!I$2)*100000</f>
        <v>300.53002568165675</v>
      </c>
      <c r="AO332">
        <f>(AE332/[1]Население!J$2)*100000</f>
        <v>280.41502517017233</v>
      </c>
    </row>
    <row r="333" spans="1:41" x14ac:dyDescent="0.3">
      <c r="A333" s="95">
        <v>44318</v>
      </c>
      <c r="B333">
        <v>14196</v>
      </c>
      <c r="C333">
        <v>33351</v>
      </c>
      <c r="D333">
        <v>61320</v>
      </c>
      <c r="E333">
        <v>75461</v>
      </c>
      <c r="F333">
        <v>80119</v>
      </c>
      <c r="G333">
        <v>73521</v>
      </c>
      <c r="H333">
        <v>48818</v>
      </c>
      <c r="I333">
        <v>16601</v>
      </c>
      <c r="J333">
        <v>1459</v>
      </c>
      <c r="K333">
        <f t="shared" si="988"/>
        <v>404846</v>
      </c>
      <c r="L333">
        <f t="shared" si="989"/>
        <v>23</v>
      </c>
      <c r="M333">
        <f t="shared" si="990"/>
        <v>32</v>
      </c>
      <c r="N333">
        <f t="shared" si="991"/>
        <v>45</v>
      </c>
      <c r="O333">
        <f t="shared" si="992"/>
        <v>67</v>
      </c>
      <c r="P333">
        <f t="shared" si="993"/>
        <v>66</v>
      </c>
      <c r="Q333">
        <f t="shared" si="994"/>
        <v>99</v>
      </c>
      <c r="R333">
        <f t="shared" si="995"/>
        <v>85</v>
      </c>
      <c r="S333">
        <f t="shared" si="996"/>
        <v>46</v>
      </c>
      <c r="T333">
        <f t="shared" si="997"/>
        <v>3</v>
      </c>
      <c r="U333">
        <f t="shared" si="998"/>
        <v>466</v>
      </c>
      <c r="V333">
        <f t="shared" si="999"/>
        <v>763</v>
      </c>
      <c r="W333">
        <f t="shared" si="1000"/>
        <v>1218</v>
      </c>
      <c r="X333">
        <f t="shared" si="1001"/>
        <v>2302</v>
      </c>
      <c r="Y333">
        <f t="shared" si="1002"/>
        <v>2861</v>
      </c>
      <c r="Z333">
        <f t="shared" si="1003"/>
        <v>3401</v>
      </c>
      <c r="AA333">
        <f t="shared" si="1004"/>
        <v>3845</v>
      </c>
      <c r="AB333">
        <f t="shared" si="1005"/>
        <v>3176</v>
      </c>
      <c r="AC333">
        <f t="shared" si="1006"/>
        <v>1211</v>
      </c>
      <c r="AD333">
        <f t="shared" si="1007"/>
        <v>106</v>
      </c>
      <c r="AE333">
        <f t="shared" si="1008"/>
        <v>18883</v>
      </c>
      <c r="AF333">
        <f>(V333/[1]Население!A$2)*100000</f>
        <v>58.012446444931896</v>
      </c>
      <c r="AG333">
        <f>(W333/[1]Население!B$2)*100000</f>
        <v>175.94799566630553</v>
      </c>
      <c r="AH333">
        <f>(X333/[1]Население!C$2)*100000</f>
        <v>240.69729022112367</v>
      </c>
      <c r="AI333">
        <f>(Y333/[1]Население!D$2)*100000</f>
        <v>271.09489742739373</v>
      </c>
      <c r="AJ333">
        <f>(Z333/[1]Население!E$2)*100000</f>
        <v>356.74014401770586</v>
      </c>
      <c r="AK333">
        <f>(AA333/[1]Население!F$2)*100000</f>
        <v>409.63739898895733</v>
      </c>
      <c r="AL333">
        <f>(AB333/[1]Население!G$2)*100000</f>
        <v>452.44485472189461</v>
      </c>
      <c r="AM333">
        <f>(AC333/[1]Население!H$2)*100000</f>
        <v>401.38812010487135</v>
      </c>
      <c r="AN333">
        <f>(AD333/[1]Население!I$2)*100000</f>
        <v>289.60166111141467</v>
      </c>
      <c r="AO333">
        <f>(AE333/[1]Население!J$2)*100000</f>
        <v>271.63991793404631</v>
      </c>
    </row>
    <row r="334" spans="1:41" x14ac:dyDescent="0.3">
      <c r="A334" s="95">
        <v>44319</v>
      </c>
      <c r="B334">
        <v>14209</v>
      </c>
      <c r="C334">
        <v>33364</v>
      </c>
      <c r="D334">
        <v>61352</v>
      </c>
      <c r="E334">
        <v>75504</v>
      </c>
      <c r="F334">
        <v>80173</v>
      </c>
      <c r="G334">
        <v>73603</v>
      </c>
      <c r="H334">
        <v>48891</v>
      </c>
      <c r="I334">
        <v>16638</v>
      </c>
      <c r="J334">
        <v>1460</v>
      </c>
      <c r="K334">
        <f t="shared" ref="K334:K340" si="1009">SUM(B334:J334)</f>
        <v>405194</v>
      </c>
      <c r="L334">
        <f t="shared" ref="L334:L340" si="1010">B334-B333</f>
        <v>13</v>
      </c>
      <c r="M334">
        <f t="shared" ref="M334:M340" si="1011">C334-C333</f>
        <v>13</v>
      </c>
      <c r="N334">
        <f t="shared" ref="N334:N340" si="1012">D334-D333</f>
        <v>32</v>
      </c>
      <c r="O334">
        <f t="shared" ref="O334:O340" si="1013">E334-E333</f>
        <v>43</v>
      </c>
      <c r="P334">
        <f t="shared" ref="P334:P340" si="1014">F334-F333</f>
        <v>54</v>
      </c>
      <c r="Q334">
        <f t="shared" ref="Q334:Q340" si="1015">G334-G333</f>
        <v>82</v>
      </c>
      <c r="R334">
        <f t="shared" ref="R334:R340" si="1016">H334-H333</f>
        <v>73</v>
      </c>
      <c r="S334">
        <f t="shared" ref="S334:S340" si="1017">I334-I333</f>
        <v>37</v>
      </c>
      <c r="T334">
        <f t="shared" ref="T334:T340" si="1018">J334-J333</f>
        <v>1</v>
      </c>
      <c r="U334">
        <f t="shared" ref="U334:U340" si="1019">K334-K333</f>
        <v>348</v>
      </c>
      <c r="V334">
        <f t="shared" ref="V334:V340" si="1020">SUM(L321:L334)</f>
        <v>759</v>
      </c>
      <c r="W334">
        <f t="shared" ref="W334:W340" si="1021">SUM(M321:M334)</f>
        <v>1204</v>
      </c>
      <c r="X334">
        <f t="shared" ref="X334:X340" si="1022">SUM(N321:N334)</f>
        <v>2289</v>
      </c>
      <c r="Y334">
        <f t="shared" ref="Y334:Y340" si="1023">SUM(O321:O334)</f>
        <v>2847</v>
      </c>
      <c r="Z334">
        <f t="shared" ref="Z334:Z340" si="1024">SUM(P321:P334)</f>
        <v>3387</v>
      </c>
      <c r="AA334">
        <f t="shared" ref="AA334:AA340" si="1025">SUM(Q321:Q334)</f>
        <v>3847</v>
      </c>
      <c r="AB334">
        <f t="shared" ref="AB334:AB340" si="1026">SUM(R321:R334)</f>
        <v>3178</v>
      </c>
      <c r="AC334">
        <f t="shared" ref="AC334:AC340" si="1027">SUM(S321:S334)</f>
        <v>1204</v>
      </c>
      <c r="AD334">
        <f t="shared" ref="AD334:AD340" si="1028">SUM(T321:T334)</f>
        <v>98</v>
      </c>
      <c r="AE334">
        <f t="shared" ref="AE334:AE340" si="1029">SUM(U321:U334)</f>
        <v>18813</v>
      </c>
      <c r="AF334">
        <f>(V334/[1]Население!A$2)*100000</f>
        <v>57.70831828532544</v>
      </c>
      <c r="AG334">
        <f>(W334/[1]Население!B$2)*100000</f>
        <v>173.92560491152042</v>
      </c>
      <c r="AH334">
        <f>(X334/[1]Население!C$2)*100000</f>
        <v>239.33800925984016</v>
      </c>
      <c r="AI334">
        <f>(Y334/[1]Население!D$2)*100000</f>
        <v>269.76832330506465</v>
      </c>
      <c r="AJ334">
        <f>(Z334/[1]Население!E$2)*100000</f>
        <v>355.27164592413106</v>
      </c>
      <c r="AK334">
        <f>(AA334/[1]Население!F$2)*100000</f>
        <v>409.85047435904266</v>
      </c>
      <c r="AL334">
        <f>(AB334/[1]Население!G$2)*100000</f>
        <v>452.72976961781512</v>
      </c>
      <c r="AM334">
        <f>(AC334/[1]Население!H$2)*100000</f>
        <v>399.06795756091259</v>
      </c>
      <c r="AN334">
        <f>(AD334/[1]Население!I$2)*100000</f>
        <v>267.74493197093057</v>
      </c>
      <c r="AO334">
        <f>(AE334/[1]Население!J$2)*100000</f>
        <v>270.63293841514655</v>
      </c>
    </row>
    <row r="335" spans="1:41" x14ac:dyDescent="0.3">
      <c r="A335" s="95">
        <v>44320</v>
      </c>
      <c r="B335">
        <v>14226</v>
      </c>
      <c r="C335">
        <v>33396</v>
      </c>
      <c r="D335">
        <v>61433</v>
      </c>
      <c r="E335">
        <v>75581</v>
      </c>
      <c r="F335">
        <v>80268</v>
      </c>
      <c r="G335">
        <v>73741</v>
      </c>
      <c r="H335">
        <v>49023</v>
      </c>
      <c r="I335">
        <v>16695</v>
      </c>
      <c r="J335">
        <v>1462</v>
      </c>
      <c r="K335">
        <f t="shared" si="1009"/>
        <v>405825</v>
      </c>
      <c r="L335">
        <f t="shared" si="1010"/>
        <v>17</v>
      </c>
      <c r="M335">
        <f t="shared" si="1011"/>
        <v>32</v>
      </c>
      <c r="N335">
        <f t="shared" si="1012"/>
        <v>81</v>
      </c>
      <c r="O335">
        <f t="shared" si="1013"/>
        <v>77</v>
      </c>
      <c r="P335">
        <f t="shared" si="1014"/>
        <v>95</v>
      </c>
      <c r="Q335">
        <f t="shared" si="1015"/>
        <v>138</v>
      </c>
      <c r="R335">
        <f t="shared" si="1016"/>
        <v>132</v>
      </c>
      <c r="S335">
        <f t="shared" si="1017"/>
        <v>57</v>
      </c>
      <c r="T335">
        <f t="shared" si="1018"/>
        <v>2</v>
      </c>
      <c r="U335">
        <f t="shared" si="1019"/>
        <v>631</v>
      </c>
      <c r="V335">
        <f t="shared" si="1020"/>
        <v>694</v>
      </c>
      <c r="W335">
        <f t="shared" si="1021"/>
        <v>1093</v>
      </c>
      <c r="X335">
        <f t="shared" si="1022"/>
        <v>2066</v>
      </c>
      <c r="Y335">
        <f t="shared" si="1023"/>
        <v>2515</v>
      </c>
      <c r="Z335">
        <f t="shared" si="1024"/>
        <v>3046</v>
      </c>
      <c r="AA335">
        <f t="shared" si="1025"/>
        <v>3470</v>
      </c>
      <c r="AB335">
        <f t="shared" si="1026"/>
        <v>2923</v>
      </c>
      <c r="AC335">
        <f t="shared" si="1027"/>
        <v>1118</v>
      </c>
      <c r="AD335">
        <f t="shared" si="1028"/>
        <v>85</v>
      </c>
      <c r="AE335">
        <f t="shared" si="1029"/>
        <v>17010</v>
      </c>
      <c r="AF335">
        <f>(V335/[1]Население!A$2)*100000</f>
        <v>52.766235691720489</v>
      </c>
      <c r="AG335">
        <f>(W335/[1]Население!B$2)*100000</f>
        <v>157.89093535572408</v>
      </c>
      <c r="AH335">
        <f>(X335/[1]Население!C$2)*100000</f>
        <v>216.02111277013097</v>
      </c>
      <c r="AI335">
        <f>(Y335/[1]Население!D$2)*100000</f>
        <v>238.30956554697491</v>
      </c>
      <c r="AJ335">
        <f>(Z335/[1]Население!E$2)*100000</f>
        <v>319.50322807348783</v>
      </c>
      <c r="AK335">
        <f>(AA335/[1]Население!F$2)*100000</f>
        <v>369.68576709796673</v>
      </c>
      <c r="AL335">
        <f>(AB335/[1]Население!G$2)*100000</f>
        <v>416.40312038794013</v>
      </c>
      <c r="AM335">
        <f>(AC335/[1]Население!H$2)*100000</f>
        <v>370.5631034494188</v>
      </c>
      <c r="AN335">
        <f>(AD335/[1]Население!I$2)*100000</f>
        <v>232.22774711764384</v>
      </c>
      <c r="AO335">
        <f>(AE335/[1]Население!J$2)*100000</f>
        <v>244.69602309262973</v>
      </c>
    </row>
    <row r="336" spans="1:41" x14ac:dyDescent="0.3">
      <c r="A336" s="95">
        <v>44321</v>
      </c>
      <c r="B336">
        <v>14239</v>
      </c>
      <c r="C336">
        <v>33427</v>
      </c>
      <c r="D336">
        <v>61471</v>
      </c>
      <c r="E336">
        <v>75625</v>
      </c>
      <c r="F336">
        <v>80344</v>
      </c>
      <c r="G336">
        <v>73805</v>
      </c>
      <c r="H336">
        <v>49091</v>
      </c>
      <c r="I336">
        <v>16725</v>
      </c>
      <c r="J336">
        <v>1465</v>
      </c>
      <c r="K336">
        <f t="shared" si="1009"/>
        <v>406192</v>
      </c>
      <c r="L336">
        <f t="shared" si="1010"/>
        <v>13</v>
      </c>
      <c r="M336">
        <f t="shared" si="1011"/>
        <v>31</v>
      </c>
      <c r="N336">
        <f t="shared" si="1012"/>
        <v>38</v>
      </c>
      <c r="O336">
        <f t="shared" si="1013"/>
        <v>44</v>
      </c>
      <c r="P336">
        <f t="shared" si="1014"/>
        <v>76</v>
      </c>
      <c r="Q336">
        <f t="shared" si="1015"/>
        <v>64</v>
      </c>
      <c r="R336">
        <f t="shared" si="1016"/>
        <v>68</v>
      </c>
      <c r="S336">
        <f t="shared" si="1017"/>
        <v>30</v>
      </c>
      <c r="T336">
        <f t="shared" si="1018"/>
        <v>3</v>
      </c>
      <c r="U336">
        <f t="shared" si="1019"/>
        <v>367</v>
      </c>
      <c r="V336">
        <f t="shared" si="1020"/>
        <v>637</v>
      </c>
      <c r="W336">
        <f t="shared" si="1021"/>
        <v>980</v>
      </c>
      <c r="X336">
        <f t="shared" si="1022"/>
        <v>1863</v>
      </c>
      <c r="Y336">
        <f t="shared" si="1023"/>
        <v>2226</v>
      </c>
      <c r="Z336">
        <f t="shared" si="1024"/>
        <v>2723</v>
      </c>
      <c r="AA336">
        <f t="shared" si="1025"/>
        <v>3092</v>
      </c>
      <c r="AB336">
        <f t="shared" si="1026"/>
        <v>2655</v>
      </c>
      <c r="AC336">
        <f t="shared" si="1027"/>
        <v>1028</v>
      </c>
      <c r="AD336">
        <f t="shared" si="1028"/>
        <v>77</v>
      </c>
      <c r="AE336">
        <f t="shared" si="1029"/>
        <v>15281</v>
      </c>
      <c r="AF336">
        <f>(V336/[1]Население!A$2)*100000</f>
        <v>48.432409417328465</v>
      </c>
      <c r="AG336">
        <f>(W336/[1]Население!B$2)*100000</f>
        <v>141.56735283495846</v>
      </c>
      <c r="AH336">
        <f>(X336/[1]Население!C$2)*100000</f>
        <v>194.79541775931946</v>
      </c>
      <c r="AI336">
        <f>(Y336/[1]Население!D$2)*100000</f>
        <v>210.92528545032454</v>
      </c>
      <c r="AJ336">
        <f>(Z336/[1]Население!E$2)*100000</f>
        <v>285.62287920029792</v>
      </c>
      <c r="AK336">
        <f>(AA336/[1]Население!F$2)*100000</f>
        <v>329.41452215184813</v>
      </c>
      <c r="AL336">
        <f>(AB336/[1]Население!G$2)*100000</f>
        <v>378.22452433458125</v>
      </c>
      <c r="AM336">
        <f>(AC336/[1]Население!H$2)*100000</f>
        <v>340.73244216994857</v>
      </c>
      <c r="AN336">
        <f>(AD336/[1]Население!I$2)*100000</f>
        <v>210.37101797715974</v>
      </c>
      <c r="AO336">
        <f>(AE336/[1]Население!J$2)*100000</f>
        <v>219.82362897580688</v>
      </c>
    </row>
    <row r="337" spans="1:41" x14ac:dyDescent="0.3">
      <c r="A337" s="95">
        <v>44322</v>
      </c>
      <c r="B337">
        <v>14278</v>
      </c>
      <c r="C337">
        <v>33514</v>
      </c>
      <c r="D337">
        <v>61653</v>
      </c>
      <c r="E337">
        <v>75886</v>
      </c>
      <c r="F337">
        <v>80651</v>
      </c>
      <c r="G337">
        <v>74138</v>
      </c>
      <c r="H337">
        <v>49379</v>
      </c>
      <c r="I337">
        <v>16854</v>
      </c>
      <c r="J337">
        <v>1474</v>
      </c>
      <c r="K337">
        <f t="shared" si="1009"/>
        <v>407827</v>
      </c>
      <c r="L337">
        <f t="shared" si="1010"/>
        <v>39</v>
      </c>
      <c r="M337">
        <f t="shared" si="1011"/>
        <v>87</v>
      </c>
      <c r="N337">
        <f t="shared" si="1012"/>
        <v>182</v>
      </c>
      <c r="O337">
        <f t="shared" si="1013"/>
        <v>261</v>
      </c>
      <c r="P337">
        <f t="shared" si="1014"/>
        <v>307</v>
      </c>
      <c r="Q337">
        <f t="shared" si="1015"/>
        <v>333</v>
      </c>
      <c r="R337">
        <f t="shared" si="1016"/>
        <v>288</v>
      </c>
      <c r="S337">
        <f t="shared" si="1017"/>
        <v>129</v>
      </c>
      <c r="T337">
        <f t="shared" si="1018"/>
        <v>9</v>
      </c>
      <c r="U337">
        <f t="shared" si="1019"/>
        <v>1635</v>
      </c>
      <c r="V337">
        <f t="shared" si="1020"/>
        <v>604</v>
      </c>
      <c r="W337">
        <f t="shared" si="1021"/>
        <v>934</v>
      </c>
      <c r="X337">
        <f t="shared" si="1022"/>
        <v>1777</v>
      </c>
      <c r="Y337">
        <f t="shared" si="1023"/>
        <v>2217</v>
      </c>
      <c r="Z337">
        <f t="shared" si="1024"/>
        <v>2658</v>
      </c>
      <c r="AA337">
        <f t="shared" si="1025"/>
        <v>3037</v>
      </c>
      <c r="AB337">
        <f t="shared" si="1026"/>
        <v>2576</v>
      </c>
      <c r="AC337">
        <f t="shared" si="1027"/>
        <v>1036</v>
      </c>
      <c r="AD337">
        <f t="shared" si="1028"/>
        <v>75</v>
      </c>
      <c r="AE337">
        <f t="shared" si="1029"/>
        <v>14914</v>
      </c>
      <c r="AF337">
        <f>(V337/[1]Население!A$2)*100000</f>
        <v>45.92335210057518</v>
      </c>
      <c r="AG337">
        <f>(W337/[1]Население!B$2)*100000</f>
        <v>134.92235464066451</v>
      </c>
      <c r="AH337">
        <f>(X337/[1]Население!C$2)*100000</f>
        <v>185.80325140005939</v>
      </c>
      <c r="AI337">
        <f>(Y337/[1]Население!D$2)*100000</f>
        <v>210.07248780025583</v>
      </c>
      <c r="AJ337">
        <f>(Z337/[1]Население!E$2)*100000</f>
        <v>278.80485233727205</v>
      </c>
      <c r="AK337">
        <f>(AA337/[1]Население!F$2)*100000</f>
        <v>323.55494947450285</v>
      </c>
      <c r="AL337">
        <f>(AB337/[1]Население!G$2)*100000</f>
        <v>366.97038594571802</v>
      </c>
      <c r="AM337">
        <f>(AC337/[1]Население!H$2)*100000</f>
        <v>343.38405650590147</v>
      </c>
      <c r="AN337">
        <f>(AD337/[1]Население!I$2)*100000</f>
        <v>204.90683569203867</v>
      </c>
      <c r="AO337">
        <f>(AE337/[1]Население!J$2)*100000</f>
        <v>214.54417921243268</v>
      </c>
    </row>
    <row r="338" spans="1:41" x14ac:dyDescent="0.3">
      <c r="A338" s="95">
        <v>44323</v>
      </c>
      <c r="B338">
        <v>14286</v>
      </c>
      <c r="C338">
        <v>33549</v>
      </c>
      <c r="D338">
        <v>61718</v>
      </c>
      <c r="E338">
        <v>75957</v>
      </c>
      <c r="F338">
        <v>80760</v>
      </c>
      <c r="G338">
        <v>74263</v>
      </c>
      <c r="H338">
        <v>49475</v>
      </c>
      <c r="I338">
        <v>16889</v>
      </c>
      <c r="J338">
        <v>1475</v>
      </c>
      <c r="K338">
        <f t="shared" si="1009"/>
        <v>408372</v>
      </c>
      <c r="L338">
        <f t="shared" si="1010"/>
        <v>8</v>
      </c>
      <c r="M338">
        <f t="shared" si="1011"/>
        <v>35</v>
      </c>
      <c r="N338">
        <f t="shared" si="1012"/>
        <v>65</v>
      </c>
      <c r="O338">
        <f t="shared" si="1013"/>
        <v>71</v>
      </c>
      <c r="P338">
        <f t="shared" si="1014"/>
        <v>109</v>
      </c>
      <c r="Q338">
        <f t="shared" si="1015"/>
        <v>125</v>
      </c>
      <c r="R338">
        <f t="shared" si="1016"/>
        <v>96</v>
      </c>
      <c r="S338">
        <f t="shared" si="1017"/>
        <v>35</v>
      </c>
      <c r="T338">
        <f t="shared" si="1018"/>
        <v>1</v>
      </c>
      <c r="U338">
        <f t="shared" si="1019"/>
        <v>545</v>
      </c>
      <c r="V338">
        <f t="shared" si="1020"/>
        <v>544</v>
      </c>
      <c r="W338">
        <f t="shared" si="1021"/>
        <v>857</v>
      </c>
      <c r="X338">
        <f t="shared" si="1022"/>
        <v>1625</v>
      </c>
      <c r="Y338">
        <f t="shared" si="1023"/>
        <v>2018</v>
      </c>
      <c r="Z338">
        <f t="shared" si="1024"/>
        <v>2480</v>
      </c>
      <c r="AA338">
        <f t="shared" si="1025"/>
        <v>2842</v>
      </c>
      <c r="AB338">
        <f t="shared" si="1026"/>
        <v>2394</v>
      </c>
      <c r="AC338">
        <f t="shared" si="1027"/>
        <v>951</v>
      </c>
      <c r="AD338">
        <f t="shared" si="1028"/>
        <v>67</v>
      </c>
      <c r="AE338">
        <f t="shared" si="1029"/>
        <v>13778</v>
      </c>
      <c r="AF338">
        <f>(V338/[1]Население!A$2)*100000</f>
        <v>41.361429706478312</v>
      </c>
      <c r="AG338">
        <f>(W338/[1]Население!B$2)*100000</f>
        <v>123.79920548934633</v>
      </c>
      <c r="AH338">
        <f>(X338/[1]Население!C$2)*100000</f>
        <v>169.91012016043697</v>
      </c>
      <c r="AI338">
        <f>(Y338/[1]Население!D$2)*100000</f>
        <v>191.21618420429243</v>
      </c>
      <c r="AJ338">
        <f>(Z338/[1]Население!E$2)*100000</f>
        <v>260.13394800467819</v>
      </c>
      <c r="AK338">
        <f>(AA338/[1]Население!F$2)*100000</f>
        <v>302.78010089118771</v>
      </c>
      <c r="AL338">
        <f>(AB338/[1]Население!G$2)*100000</f>
        <v>341.04313041694445</v>
      </c>
      <c r="AM338">
        <f>(AC338/[1]Население!H$2)*100000</f>
        <v>315.21065418640183</v>
      </c>
      <c r="AN338">
        <f>(AD338/[1]Население!I$2)*100000</f>
        <v>183.05010655155456</v>
      </c>
      <c r="AO338">
        <f>(AE338/[1]Население!J$2)*100000</f>
        <v>198.20234016286022</v>
      </c>
    </row>
    <row r="339" spans="1:41" x14ac:dyDescent="0.3">
      <c r="A339" s="95">
        <v>44324</v>
      </c>
      <c r="B339">
        <v>14327</v>
      </c>
      <c r="C339">
        <v>33608</v>
      </c>
      <c r="D339">
        <v>61856</v>
      </c>
      <c r="E339">
        <v>76120</v>
      </c>
      <c r="F339">
        <v>80959</v>
      </c>
      <c r="G339">
        <v>74501</v>
      </c>
      <c r="H339">
        <v>49678</v>
      </c>
      <c r="I339">
        <v>16963</v>
      </c>
      <c r="J339">
        <v>1483</v>
      </c>
      <c r="K339">
        <f t="shared" si="1009"/>
        <v>409495</v>
      </c>
      <c r="L339">
        <f t="shared" si="1010"/>
        <v>41</v>
      </c>
      <c r="M339">
        <f t="shared" si="1011"/>
        <v>59</v>
      </c>
      <c r="N339">
        <f t="shared" si="1012"/>
        <v>138</v>
      </c>
      <c r="O339">
        <f t="shared" si="1013"/>
        <v>163</v>
      </c>
      <c r="P339">
        <f t="shared" si="1014"/>
        <v>199</v>
      </c>
      <c r="Q339">
        <f t="shared" si="1015"/>
        <v>238</v>
      </c>
      <c r="R339">
        <f t="shared" si="1016"/>
        <v>203</v>
      </c>
      <c r="S339">
        <f t="shared" si="1017"/>
        <v>74</v>
      </c>
      <c r="T339">
        <f t="shared" si="1018"/>
        <v>8</v>
      </c>
      <c r="U339">
        <f t="shared" si="1019"/>
        <v>1123</v>
      </c>
      <c r="V339">
        <f t="shared" si="1020"/>
        <v>494</v>
      </c>
      <c r="W339">
        <f t="shared" si="1021"/>
        <v>830</v>
      </c>
      <c r="X339">
        <f t="shared" si="1022"/>
        <v>1574</v>
      </c>
      <c r="Y339">
        <f t="shared" si="1023"/>
        <v>1913</v>
      </c>
      <c r="Z339">
        <f t="shared" si="1024"/>
        <v>2393</v>
      </c>
      <c r="AA339">
        <f t="shared" si="1025"/>
        <v>2713</v>
      </c>
      <c r="AB339">
        <f t="shared" si="1026"/>
        <v>2302</v>
      </c>
      <c r="AC339">
        <f t="shared" si="1027"/>
        <v>906</v>
      </c>
      <c r="AD339">
        <f t="shared" si="1028"/>
        <v>68</v>
      </c>
      <c r="AE339">
        <f t="shared" si="1029"/>
        <v>13193</v>
      </c>
      <c r="AF339">
        <f>(V339/[1]Население!A$2)*100000</f>
        <v>37.559827711397588</v>
      </c>
      <c r="AG339">
        <f>(W339/[1]Население!B$2)*100000</f>
        <v>119.89888046226075</v>
      </c>
      <c r="AH339">
        <f>(X339/[1]Население!C$2)*100000</f>
        <v>164.57755638924789</v>
      </c>
      <c r="AI339">
        <f>(Y339/[1]Население!D$2)*100000</f>
        <v>181.26687828682429</v>
      </c>
      <c r="AJ339">
        <f>(Z339/[1]Население!E$2)*100000</f>
        <v>251.00828128032057</v>
      </c>
      <c r="AK339">
        <f>(AA339/[1]Население!F$2)*100000</f>
        <v>289.03673952068692</v>
      </c>
      <c r="AL339">
        <f>(AB339/[1]Население!G$2)*100000</f>
        <v>327.93704520459738</v>
      </c>
      <c r="AM339">
        <f>(AC339/[1]Население!H$2)*100000</f>
        <v>300.29532354666674</v>
      </c>
      <c r="AN339">
        <f>(AD339/[1]Население!I$2)*100000</f>
        <v>185.78219769411507</v>
      </c>
      <c r="AO339">
        <f>(AE339/[1]Население!J$2)*100000</f>
        <v>189.78686846919837</v>
      </c>
    </row>
    <row r="340" spans="1:41" x14ac:dyDescent="0.3">
      <c r="A340" s="95">
        <v>44325</v>
      </c>
      <c r="B340">
        <v>14341</v>
      </c>
      <c r="C340">
        <v>33646</v>
      </c>
      <c r="D340">
        <v>61916</v>
      </c>
      <c r="E340">
        <v>76172</v>
      </c>
      <c r="F340">
        <v>81048</v>
      </c>
      <c r="G340">
        <v>74585</v>
      </c>
      <c r="H340">
        <v>49776</v>
      </c>
      <c r="I340">
        <v>16992</v>
      </c>
      <c r="J340">
        <v>1485</v>
      </c>
      <c r="K340">
        <f t="shared" si="1009"/>
        <v>409961</v>
      </c>
      <c r="L340">
        <f t="shared" si="1010"/>
        <v>14</v>
      </c>
      <c r="M340">
        <f t="shared" si="1011"/>
        <v>38</v>
      </c>
      <c r="N340">
        <f t="shared" si="1012"/>
        <v>60</v>
      </c>
      <c r="O340">
        <f t="shared" si="1013"/>
        <v>52</v>
      </c>
      <c r="P340">
        <f t="shared" si="1014"/>
        <v>89</v>
      </c>
      <c r="Q340">
        <f t="shared" si="1015"/>
        <v>84</v>
      </c>
      <c r="R340">
        <f t="shared" si="1016"/>
        <v>98</v>
      </c>
      <c r="S340">
        <f t="shared" si="1017"/>
        <v>29</v>
      </c>
      <c r="T340">
        <f t="shared" si="1018"/>
        <v>2</v>
      </c>
      <c r="U340">
        <f t="shared" si="1019"/>
        <v>466</v>
      </c>
      <c r="V340">
        <f t="shared" si="1020"/>
        <v>469</v>
      </c>
      <c r="W340">
        <f t="shared" si="1021"/>
        <v>816</v>
      </c>
      <c r="X340">
        <f t="shared" si="1022"/>
        <v>1551</v>
      </c>
      <c r="Y340">
        <f t="shared" si="1023"/>
        <v>1836</v>
      </c>
      <c r="Z340">
        <f t="shared" si="1024"/>
        <v>2344</v>
      </c>
      <c r="AA340">
        <f t="shared" si="1025"/>
        <v>2627</v>
      </c>
      <c r="AB340">
        <f t="shared" si="1026"/>
        <v>2267</v>
      </c>
      <c r="AC340">
        <f t="shared" si="1027"/>
        <v>886</v>
      </c>
      <c r="AD340">
        <f t="shared" si="1028"/>
        <v>65</v>
      </c>
      <c r="AE340">
        <f t="shared" si="1029"/>
        <v>12861</v>
      </c>
      <c r="AF340">
        <f>(V340/[1]Население!A$2)*100000</f>
        <v>35.659026713857216</v>
      </c>
      <c r="AG340">
        <f>(W340/[1]Население!B$2)*100000</f>
        <v>117.87648970747561</v>
      </c>
      <c r="AH340">
        <f>(X340/[1]Население!C$2)*100000</f>
        <v>162.17267468851554</v>
      </c>
      <c r="AI340">
        <f>(Y340/[1]Население!D$2)*100000</f>
        <v>173.97072061401431</v>
      </c>
      <c r="AJ340">
        <f>(Z340/[1]Население!E$2)*100000</f>
        <v>245.86853795280877</v>
      </c>
      <c r="AK340">
        <f>(AA340/[1]Население!F$2)*100000</f>
        <v>279.8744986070198</v>
      </c>
      <c r="AL340">
        <f>(AB340/[1]Население!G$2)*100000</f>
        <v>322.9510345259871</v>
      </c>
      <c r="AM340">
        <f>(AC340/[1]Население!H$2)*100000</f>
        <v>293.66628770678449</v>
      </c>
      <c r="AN340">
        <f>(AD340/[1]Население!I$2)*100000</f>
        <v>177.58592426643352</v>
      </c>
      <c r="AO340">
        <f>(AE340/[1]Население!J$2)*100000</f>
        <v>185.01090846527404</v>
      </c>
    </row>
    <row r="341" spans="1:41" x14ac:dyDescent="0.3">
      <c r="A341" s="95">
        <v>44326</v>
      </c>
      <c r="B341">
        <v>14345</v>
      </c>
      <c r="C341">
        <v>33669</v>
      </c>
      <c r="D341">
        <v>61942</v>
      </c>
      <c r="E341">
        <v>76203</v>
      </c>
      <c r="F341">
        <v>81080</v>
      </c>
      <c r="G341">
        <v>74633</v>
      </c>
      <c r="H341">
        <v>49828</v>
      </c>
      <c r="I341">
        <v>17015</v>
      </c>
      <c r="J341">
        <v>1487</v>
      </c>
      <c r="K341">
        <f t="shared" ref="K341:K347" si="1030">SUM(B341:J341)</f>
        <v>410202</v>
      </c>
      <c r="L341">
        <f t="shared" ref="L341:L347" si="1031">B341-B340</f>
        <v>4</v>
      </c>
      <c r="M341">
        <f t="shared" ref="M341:M347" si="1032">C341-C340</f>
        <v>23</v>
      </c>
      <c r="N341">
        <f t="shared" ref="N341:N347" si="1033">D341-D340</f>
        <v>26</v>
      </c>
      <c r="O341">
        <f t="shared" ref="O341:O347" si="1034">E341-E340</f>
        <v>31</v>
      </c>
      <c r="P341">
        <f t="shared" ref="P341:P347" si="1035">F341-F340</f>
        <v>32</v>
      </c>
      <c r="Q341">
        <f t="shared" ref="Q341:Q347" si="1036">G341-G340</f>
        <v>48</v>
      </c>
      <c r="R341">
        <f t="shared" ref="R341:R347" si="1037">H341-H340</f>
        <v>52</v>
      </c>
      <c r="S341">
        <f t="shared" ref="S341:S347" si="1038">I341-I340</f>
        <v>23</v>
      </c>
      <c r="T341">
        <f t="shared" ref="T341:T347" si="1039">J341-J340</f>
        <v>2</v>
      </c>
      <c r="U341">
        <f t="shared" ref="U341:U347" si="1040">K341-K340</f>
        <v>241</v>
      </c>
      <c r="V341">
        <f t="shared" ref="V341:V347" si="1041">SUM(L328:L341)</f>
        <v>451</v>
      </c>
      <c r="W341">
        <f t="shared" ref="W341:W347" si="1042">SUM(M328:M341)</f>
        <v>799</v>
      </c>
      <c r="X341">
        <f t="shared" ref="X341:X347" si="1043">SUM(N328:N341)</f>
        <v>1530</v>
      </c>
      <c r="Y341">
        <f t="shared" ref="Y341:Y347" si="1044">SUM(O328:O341)</f>
        <v>1828</v>
      </c>
      <c r="Z341">
        <f t="shared" ref="Z341:Z347" si="1045">SUM(P328:P341)</f>
        <v>2318</v>
      </c>
      <c r="AA341">
        <f t="shared" ref="AA341:AA347" si="1046">SUM(Q328:Q341)</f>
        <v>2601</v>
      </c>
      <c r="AB341">
        <f t="shared" ref="AB341:AB347" si="1047">SUM(R328:R341)</f>
        <v>2241</v>
      </c>
      <c r="AC341">
        <f t="shared" ref="AC341:AC347" si="1048">SUM(S328:S341)</f>
        <v>871</v>
      </c>
      <c r="AD341">
        <f t="shared" ref="AD341:AD347" si="1049">SUM(T328:T341)</f>
        <v>63</v>
      </c>
      <c r="AE341">
        <f t="shared" ref="AE341:AE347" si="1050">SUM(U328:U341)</f>
        <v>12702</v>
      </c>
      <c r="AF341">
        <f>(V341/[1]Население!A$2)*100000</f>
        <v>34.290449995628158</v>
      </c>
      <c r="AG341">
        <f>(W341/[1]Население!B$2)*100000</f>
        <v>115.42072950523655</v>
      </c>
      <c r="AH341">
        <f>(X341/[1]Население!C$2)*100000</f>
        <v>159.97691313567299</v>
      </c>
      <c r="AI341">
        <f>(Y341/[1]Население!D$2)*100000</f>
        <v>173.21267825839769</v>
      </c>
      <c r="AJ341">
        <f>(Z341/[1]Население!E$2)*100000</f>
        <v>243.14132720759844</v>
      </c>
      <c r="AK341">
        <f>(AA341/[1]Население!F$2)*100000</f>
        <v>277.10451879591108</v>
      </c>
      <c r="AL341">
        <f>(AB341/[1]Население!G$2)*100000</f>
        <v>319.24714087901947</v>
      </c>
      <c r="AM341">
        <f>(AC341/[1]Население!H$2)*100000</f>
        <v>288.69451082687277</v>
      </c>
      <c r="AN341">
        <f>(AD341/[1]Население!I$2)*100000</f>
        <v>172.12174198131248</v>
      </c>
      <c r="AO341">
        <f>(AE341/[1]Население!J$2)*100000</f>
        <v>182.72362641520184</v>
      </c>
    </row>
    <row r="342" spans="1:41" x14ac:dyDescent="0.3">
      <c r="A342" s="95">
        <v>44327</v>
      </c>
      <c r="B342">
        <v>14372</v>
      </c>
      <c r="C342">
        <v>33750</v>
      </c>
      <c r="D342">
        <v>62077</v>
      </c>
      <c r="E342">
        <v>76371</v>
      </c>
      <c r="F342">
        <v>81245</v>
      </c>
      <c r="G342">
        <v>74853</v>
      </c>
      <c r="H342">
        <v>50029</v>
      </c>
      <c r="I342">
        <v>17092</v>
      </c>
      <c r="J342">
        <v>1491</v>
      </c>
      <c r="K342">
        <f t="shared" si="1030"/>
        <v>411280</v>
      </c>
      <c r="L342">
        <f t="shared" si="1031"/>
        <v>27</v>
      </c>
      <c r="M342">
        <f t="shared" si="1032"/>
        <v>81</v>
      </c>
      <c r="N342">
        <f t="shared" si="1033"/>
        <v>135</v>
      </c>
      <c r="O342">
        <f t="shared" si="1034"/>
        <v>168</v>
      </c>
      <c r="P342">
        <f t="shared" si="1035"/>
        <v>165</v>
      </c>
      <c r="Q342">
        <f t="shared" si="1036"/>
        <v>220</v>
      </c>
      <c r="R342">
        <f t="shared" si="1037"/>
        <v>201</v>
      </c>
      <c r="S342">
        <f t="shared" si="1038"/>
        <v>77</v>
      </c>
      <c r="T342">
        <f t="shared" si="1039"/>
        <v>4</v>
      </c>
      <c r="U342">
        <f t="shared" si="1040"/>
        <v>1078</v>
      </c>
      <c r="V342">
        <f t="shared" si="1041"/>
        <v>408</v>
      </c>
      <c r="W342">
        <f t="shared" si="1042"/>
        <v>769</v>
      </c>
      <c r="X342">
        <f t="shared" si="1043"/>
        <v>1463</v>
      </c>
      <c r="Y342">
        <f t="shared" si="1044"/>
        <v>1730</v>
      </c>
      <c r="Z342">
        <f t="shared" si="1045"/>
        <v>2147</v>
      </c>
      <c r="AA342">
        <f t="shared" si="1046"/>
        <v>2465</v>
      </c>
      <c r="AB342">
        <f t="shared" si="1047"/>
        <v>2138</v>
      </c>
      <c r="AC342">
        <f t="shared" si="1048"/>
        <v>845</v>
      </c>
      <c r="AD342">
        <f t="shared" si="1049"/>
        <v>56</v>
      </c>
      <c r="AE342">
        <f t="shared" si="1050"/>
        <v>12021</v>
      </c>
      <c r="AF342">
        <f>(V342/[1]Население!A$2)*100000</f>
        <v>31.021072279858732</v>
      </c>
      <c r="AG342">
        <f>(W342/[1]Население!B$2)*100000</f>
        <v>111.087035030697</v>
      </c>
      <c r="AH342">
        <f>(X342/[1]Население!C$2)*100000</f>
        <v>152.97138818136574</v>
      </c>
      <c r="AI342">
        <f>(Y342/[1]Население!D$2)*100000</f>
        <v>163.92665940209409</v>
      </c>
      <c r="AJ342">
        <f>(Z342/[1]Население!E$2)*100000</f>
        <v>225.20467192179197</v>
      </c>
      <c r="AK342">
        <f>(AA342/[1]Население!F$2)*100000</f>
        <v>262.61539363011184</v>
      </c>
      <c r="AL342">
        <f>(AB342/[1]Население!G$2)*100000</f>
        <v>304.57402373910912</v>
      </c>
      <c r="AM342">
        <f>(AC342/[1]Население!H$2)*100000</f>
        <v>280.07676423502585</v>
      </c>
      <c r="AN342">
        <f>(AD342/[1]Население!I$2)*100000</f>
        <v>152.99710398338888</v>
      </c>
      <c r="AO342">
        <f>(AE342/[1]Население!J$2)*100000</f>
        <v>172.9271542384775</v>
      </c>
    </row>
    <row r="343" spans="1:41" x14ac:dyDescent="0.3">
      <c r="A343" s="95">
        <v>44328</v>
      </c>
      <c r="B343">
        <v>14390</v>
      </c>
      <c r="C343">
        <v>33792</v>
      </c>
      <c r="D343">
        <v>62168</v>
      </c>
      <c r="E343">
        <v>76506</v>
      </c>
      <c r="F343">
        <v>81411</v>
      </c>
      <c r="G343">
        <v>75056</v>
      </c>
      <c r="H343">
        <v>50190</v>
      </c>
      <c r="I343">
        <v>17150</v>
      </c>
      <c r="J343">
        <v>1494</v>
      </c>
      <c r="K343">
        <f t="shared" si="1030"/>
        <v>412157</v>
      </c>
      <c r="L343">
        <f t="shared" si="1031"/>
        <v>18</v>
      </c>
      <c r="M343">
        <f t="shared" si="1032"/>
        <v>42</v>
      </c>
      <c r="N343">
        <f t="shared" si="1033"/>
        <v>91</v>
      </c>
      <c r="O343">
        <f t="shared" si="1034"/>
        <v>135</v>
      </c>
      <c r="P343">
        <f t="shared" si="1035"/>
        <v>166</v>
      </c>
      <c r="Q343">
        <f t="shared" si="1036"/>
        <v>203</v>
      </c>
      <c r="R343">
        <f t="shared" si="1037"/>
        <v>161</v>
      </c>
      <c r="S343">
        <f t="shared" si="1038"/>
        <v>58</v>
      </c>
      <c r="T343">
        <f t="shared" si="1039"/>
        <v>3</v>
      </c>
      <c r="U343">
        <f t="shared" si="1040"/>
        <v>877</v>
      </c>
      <c r="V343">
        <f t="shared" si="1041"/>
        <v>354</v>
      </c>
      <c r="W343">
        <f t="shared" si="1042"/>
        <v>676</v>
      </c>
      <c r="X343">
        <f t="shared" si="1043"/>
        <v>1301</v>
      </c>
      <c r="Y343">
        <f t="shared" si="1044"/>
        <v>1564</v>
      </c>
      <c r="Z343">
        <f t="shared" si="1045"/>
        <v>1976</v>
      </c>
      <c r="AA343">
        <f t="shared" si="1046"/>
        <v>2311</v>
      </c>
      <c r="AB343">
        <f t="shared" si="1047"/>
        <v>2021</v>
      </c>
      <c r="AC343">
        <f t="shared" si="1048"/>
        <v>796</v>
      </c>
      <c r="AD343">
        <f t="shared" si="1049"/>
        <v>49</v>
      </c>
      <c r="AE343">
        <f t="shared" si="1050"/>
        <v>11048</v>
      </c>
      <c r="AF343">
        <f>(V343/[1]Население!A$2)*100000</f>
        <v>26.915342125171549</v>
      </c>
      <c r="AG343">
        <f>(W343/[1]Население!B$2)*100000</f>
        <v>97.652582159624416</v>
      </c>
      <c r="AH343">
        <f>(X343/[1]Население!C$2)*100000</f>
        <v>136.03265620229448</v>
      </c>
      <c r="AI343">
        <f>(Y343/[1]Население!D$2)*100000</f>
        <v>148.19728052304924</v>
      </c>
      <c r="AJ343">
        <f>(Z343/[1]Население!E$2)*100000</f>
        <v>207.26801663598556</v>
      </c>
      <c r="AK343">
        <f>(AA343/[1]Население!F$2)*100000</f>
        <v>246.20859013354499</v>
      </c>
      <c r="AL343">
        <f>(AB343/[1]Население!G$2)*100000</f>
        <v>287.90650232775471</v>
      </c>
      <c r="AM343">
        <f>(AC343/[1]Население!H$2)*100000</f>
        <v>263.83562642731431</v>
      </c>
      <c r="AN343">
        <f>(AD343/[1]Население!I$2)*100000</f>
        <v>133.87246598546528</v>
      </c>
      <c r="AO343">
        <f>(AE343/[1]Население!J$2)*100000</f>
        <v>158.9301389257715</v>
      </c>
    </row>
    <row r="344" spans="1:41" x14ac:dyDescent="0.3">
      <c r="A344" s="95">
        <v>44329</v>
      </c>
      <c r="B344">
        <v>14409</v>
      </c>
      <c r="C344">
        <v>33839</v>
      </c>
      <c r="D344">
        <v>62245</v>
      </c>
      <c r="E344">
        <v>76606</v>
      </c>
      <c r="F344">
        <v>81532</v>
      </c>
      <c r="G344">
        <v>75173</v>
      </c>
      <c r="H344">
        <v>50311</v>
      </c>
      <c r="I344">
        <v>17201</v>
      </c>
      <c r="J344">
        <v>1498</v>
      </c>
      <c r="K344">
        <f t="shared" si="1030"/>
        <v>412814</v>
      </c>
      <c r="L344">
        <f t="shared" si="1031"/>
        <v>19</v>
      </c>
      <c r="M344">
        <f t="shared" si="1032"/>
        <v>47</v>
      </c>
      <c r="N344">
        <f t="shared" si="1033"/>
        <v>77</v>
      </c>
      <c r="O344">
        <f t="shared" si="1034"/>
        <v>100</v>
      </c>
      <c r="P344">
        <f t="shared" si="1035"/>
        <v>121</v>
      </c>
      <c r="Q344">
        <f t="shared" si="1036"/>
        <v>117</v>
      </c>
      <c r="R344">
        <f t="shared" si="1037"/>
        <v>121</v>
      </c>
      <c r="S344">
        <f t="shared" si="1038"/>
        <v>51</v>
      </c>
      <c r="T344">
        <f t="shared" si="1039"/>
        <v>4</v>
      </c>
      <c r="U344">
        <f t="shared" si="1040"/>
        <v>657</v>
      </c>
      <c r="V344">
        <f t="shared" si="1041"/>
        <v>317</v>
      </c>
      <c r="W344">
        <f t="shared" si="1042"/>
        <v>633</v>
      </c>
      <c r="X344">
        <f t="shared" si="1043"/>
        <v>1210</v>
      </c>
      <c r="Y344">
        <f t="shared" si="1044"/>
        <v>1467</v>
      </c>
      <c r="Z344">
        <f t="shared" si="1045"/>
        <v>1837</v>
      </c>
      <c r="AA344">
        <f t="shared" si="1046"/>
        <v>2132</v>
      </c>
      <c r="AB344">
        <f t="shared" si="1047"/>
        <v>1912</v>
      </c>
      <c r="AC344">
        <f t="shared" si="1048"/>
        <v>765</v>
      </c>
      <c r="AD344">
        <f t="shared" si="1049"/>
        <v>50</v>
      </c>
      <c r="AE344">
        <f t="shared" si="1050"/>
        <v>10323</v>
      </c>
      <c r="AF344">
        <f>(V344/[1]Население!A$2)*100000</f>
        <v>24.10215664881181</v>
      </c>
      <c r="AG344">
        <f>(W344/[1]Население!B$2)*100000</f>
        <v>91.440953412784395</v>
      </c>
      <c r="AH344">
        <f>(X344/[1]Население!C$2)*100000</f>
        <v>126.51768947330999</v>
      </c>
      <c r="AI344">
        <f>(Y344/[1]Население!D$2)*100000</f>
        <v>139.0060169611977</v>
      </c>
      <c r="AJ344">
        <f>(Z344/[1]Население!E$2)*100000</f>
        <v>192.6879284212072</v>
      </c>
      <c r="AK344">
        <f>(AA344/[1]Население!F$2)*100000</f>
        <v>227.13834451091211</v>
      </c>
      <c r="AL344">
        <f>(AB344/[1]Население!G$2)*100000</f>
        <v>272.37864050008267</v>
      </c>
      <c r="AM344">
        <f>(AC344/[1]Население!H$2)*100000</f>
        <v>253.56062087549674</v>
      </c>
      <c r="AN344">
        <f>(AD344/[1]Население!I$2)*100000</f>
        <v>136.60455712802579</v>
      </c>
      <c r="AO344">
        <f>(AE344/[1]Население!J$2)*100000</f>
        <v>148.50070819431022</v>
      </c>
    </row>
    <row r="345" spans="1:41" x14ac:dyDescent="0.3">
      <c r="A345" s="95">
        <v>44330</v>
      </c>
      <c r="B345">
        <v>14420</v>
      </c>
      <c r="C345">
        <v>33868</v>
      </c>
      <c r="D345">
        <v>62296</v>
      </c>
      <c r="E345">
        <v>76682</v>
      </c>
      <c r="F345">
        <v>81615</v>
      </c>
      <c r="G345">
        <v>75275</v>
      </c>
      <c r="H345">
        <v>50421</v>
      </c>
      <c r="I345">
        <v>17241</v>
      </c>
      <c r="J345">
        <v>1502</v>
      </c>
      <c r="K345">
        <f t="shared" si="1030"/>
        <v>413320</v>
      </c>
      <c r="L345">
        <f t="shared" si="1031"/>
        <v>11</v>
      </c>
      <c r="M345">
        <f t="shared" si="1032"/>
        <v>29</v>
      </c>
      <c r="N345">
        <f t="shared" si="1033"/>
        <v>51</v>
      </c>
      <c r="O345">
        <f t="shared" si="1034"/>
        <v>76</v>
      </c>
      <c r="P345">
        <f t="shared" si="1035"/>
        <v>83</v>
      </c>
      <c r="Q345">
        <f t="shared" si="1036"/>
        <v>102</v>
      </c>
      <c r="R345">
        <f t="shared" si="1037"/>
        <v>110</v>
      </c>
      <c r="S345">
        <f t="shared" si="1038"/>
        <v>40</v>
      </c>
      <c r="T345">
        <f t="shared" si="1039"/>
        <v>4</v>
      </c>
      <c r="U345">
        <f t="shared" si="1040"/>
        <v>506</v>
      </c>
      <c r="V345">
        <f t="shared" si="1041"/>
        <v>283</v>
      </c>
      <c r="W345">
        <f t="shared" si="1042"/>
        <v>586</v>
      </c>
      <c r="X345">
        <f t="shared" si="1043"/>
        <v>1115</v>
      </c>
      <c r="Y345">
        <f t="shared" si="1044"/>
        <v>1369</v>
      </c>
      <c r="Z345">
        <f t="shared" si="1045"/>
        <v>1687</v>
      </c>
      <c r="AA345">
        <f t="shared" si="1046"/>
        <v>1978</v>
      </c>
      <c r="AB345">
        <f t="shared" si="1047"/>
        <v>1788</v>
      </c>
      <c r="AC345">
        <f t="shared" si="1048"/>
        <v>737</v>
      </c>
      <c r="AD345">
        <f t="shared" si="1049"/>
        <v>49</v>
      </c>
      <c r="AE345">
        <f t="shared" si="1050"/>
        <v>9592</v>
      </c>
      <c r="AF345">
        <f>(V345/[1]Население!A$2)*100000</f>
        <v>21.517067292156916</v>
      </c>
      <c r="AG345">
        <f>(W345/[1]Население!B$2)*100000</f>
        <v>84.651498736005777</v>
      </c>
      <c r="AH345">
        <f>(X345/[1]Население!C$2)*100000</f>
        <v>116.58448244854598</v>
      </c>
      <c r="AI345">
        <f>(Y345/[1]Население!D$2)*100000</f>
        <v>129.7199981048941</v>
      </c>
      <c r="AJ345">
        <f>(Z345/[1]Население!E$2)*100000</f>
        <v>176.95402027576296</v>
      </c>
      <c r="AK345">
        <f>(AA345/[1]Население!F$2)*100000</f>
        <v>210.73154101434528</v>
      </c>
      <c r="AL345">
        <f>(AB345/[1]Население!G$2)*100000</f>
        <v>254.71391695300613</v>
      </c>
      <c r="AM345">
        <f>(AC345/[1]Население!H$2)*100000</f>
        <v>244.27997069966159</v>
      </c>
      <c r="AN345">
        <f>(AD345/[1]Население!I$2)*100000</f>
        <v>133.87246598546528</v>
      </c>
      <c r="AO345">
        <f>(AE345/[1]Население!J$2)*100000</f>
        <v>137.98496493265753</v>
      </c>
    </row>
    <row r="346" spans="1:41" x14ac:dyDescent="0.3">
      <c r="A346" s="95">
        <v>44331</v>
      </c>
      <c r="B346">
        <v>14431</v>
      </c>
      <c r="C346">
        <v>33912</v>
      </c>
      <c r="D346">
        <v>62352</v>
      </c>
      <c r="E346">
        <v>76763</v>
      </c>
      <c r="F346">
        <v>81700</v>
      </c>
      <c r="G346">
        <v>75362</v>
      </c>
      <c r="H346">
        <v>50528</v>
      </c>
      <c r="I346">
        <v>17284</v>
      </c>
      <c r="J346">
        <v>1506</v>
      </c>
      <c r="K346">
        <f t="shared" si="1030"/>
        <v>413838</v>
      </c>
      <c r="L346">
        <f t="shared" si="1031"/>
        <v>11</v>
      </c>
      <c r="M346">
        <f t="shared" si="1032"/>
        <v>44</v>
      </c>
      <c r="N346">
        <f t="shared" si="1033"/>
        <v>56</v>
      </c>
      <c r="O346">
        <f t="shared" si="1034"/>
        <v>81</v>
      </c>
      <c r="P346">
        <f t="shared" si="1035"/>
        <v>85</v>
      </c>
      <c r="Q346">
        <f t="shared" si="1036"/>
        <v>87</v>
      </c>
      <c r="R346">
        <f t="shared" si="1037"/>
        <v>107</v>
      </c>
      <c r="S346">
        <f t="shared" si="1038"/>
        <v>43</v>
      </c>
      <c r="T346">
        <f t="shared" si="1039"/>
        <v>4</v>
      </c>
      <c r="U346">
        <f t="shared" si="1040"/>
        <v>518</v>
      </c>
      <c r="V346">
        <f t="shared" si="1041"/>
        <v>258</v>
      </c>
      <c r="W346">
        <f t="shared" si="1042"/>
        <v>593</v>
      </c>
      <c r="X346">
        <f t="shared" si="1043"/>
        <v>1077</v>
      </c>
      <c r="Y346">
        <f t="shared" si="1044"/>
        <v>1369</v>
      </c>
      <c r="Z346">
        <f t="shared" si="1045"/>
        <v>1647</v>
      </c>
      <c r="AA346">
        <f t="shared" si="1046"/>
        <v>1940</v>
      </c>
      <c r="AB346">
        <f t="shared" si="1047"/>
        <v>1795</v>
      </c>
      <c r="AC346">
        <f t="shared" si="1048"/>
        <v>729</v>
      </c>
      <c r="AD346">
        <f t="shared" si="1049"/>
        <v>50</v>
      </c>
      <c r="AE346">
        <f t="shared" si="1050"/>
        <v>9458</v>
      </c>
      <c r="AF346">
        <f>(V346/[1]Население!A$2)*100000</f>
        <v>19.616266294616551</v>
      </c>
      <c r="AG346">
        <f>(W346/[1]Население!B$2)*100000</f>
        <v>85.662694113398331</v>
      </c>
      <c r="AH346">
        <f>(X346/[1]Население!C$2)*100000</f>
        <v>112.61119963864039</v>
      </c>
      <c r="AI346">
        <f>(Y346/[1]Население!D$2)*100000</f>
        <v>129.7199981048941</v>
      </c>
      <c r="AJ346">
        <f>(Z346/[1]Население!E$2)*100000</f>
        <v>172.75831143697783</v>
      </c>
      <c r="AK346">
        <f>(AA346/[1]Население!F$2)*100000</f>
        <v>206.68310898272492</v>
      </c>
      <c r="AL346">
        <f>(AB346/[1]Население!G$2)*100000</f>
        <v>255.7111190887282</v>
      </c>
      <c r="AM346">
        <f>(AC346/[1]Население!H$2)*100000</f>
        <v>241.62835636370866</v>
      </c>
      <c r="AN346">
        <f>(AD346/[1]Население!I$2)*100000</f>
        <v>136.60455712802579</v>
      </c>
      <c r="AO346">
        <f>(AE346/[1]Население!J$2)*100000</f>
        <v>136.05731842504949</v>
      </c>
    </row>
    <row r="347" spans="1:41" x14ac:dyDescent="0.3">
      <c r="A347" s="95">
        <v>44332</v>
      </c>
      <c r="B347">
        <v>14438</v>
      </c>
      <c r="C347">
        <v>33925</v>
      </c>
      <c r="D347">
        <v>62375</v>
      </c>
      <c r="E347">
        <v>76789</v>
      </c>
      <c r="F347">
        <v>81739</v>
      </c>
      <c r="G347">
        <v>75402</v>
      </c>
      <c r="H347">
        <v>50563</v>
      </c>
      <c r="I347">
        <v>17304</v>
      </c>
      <c r="J347">
        <v>1506</v>
      </c>
      <c r="K347">
        <f t="shared" si="1030"/>
        <v>414041</v>
      </c>
      <c r="L347">
        <f t="shared" si="1031"/>
        <v>7</v>
      </c>
      <c r="M347">
        <f t="shared" si="1032"/>
        <v>13</v>
      </c>
      <c r="N347">
        <f t="shared" si="1033"/>
        <v>23</v>
      </c>
      <c r="O347">
        <f t="shared" si="1034"/>
        <v>26</v>
      </c>
      <c r="P347">
        <f t="shared" si="1035"/>
        <v>39</v>
      </c>
      <c r="Q347">
        <f t="shared" si="1036"/>
        <v>40</v>
      </c>
      <c r="R347">
        <f t="shared" si="1037"/>
        <v>35</v>
      </c>
      <c r="S347">
        <f t="shared" si="1038"/>
        <v>20</v>
      </c>
      <c r="T347">
        <f t="shared" si="1039"/>
        <v>0</v>
      </c>
      <c r="U347">
        <f t="shared" si="1040"/>
        <v>203</v>
      </c>
      <c r="V347">
        <f t="shared" si="1041"/>
        <v>242</v>
      </c>
      <c r="W347">
        <f t="shared" si="1042"/>
        <v>574</v>
      </c>
      <c r="X347">
        <f t="shared" si="1043"/>
        <v>1055</v>
      </c>
      <c r="Y347">
        <f t="shared" si="1044"/>
        <v>1328</v>
      </c>
      <c r="Z347">
        <f t="shared" si="1045"/>
        <v>1620</v>
      </c>
      <c r="AA347">
        <f t="shared" si="1046"/>
        <v>1881</v>
      </c>
      <c r="AB347">
        <f t="shared" si="1047"/>
        <v>1745</v>
      </c>
      <c r="AC347">
        <f t="shared" si="1048"/>
        <v>703</v>
      </c>
      <c r="AD347">
        <f t="shared" si="1049"/>
        <v>47</v>
      </c>
      <c r="AE347">
        <f t="shared" si="1050"/>
        <v>9195</v>
      </c>
      <c r="AF347">
        <f>(V347/[1]Население!A$2)*100000</f>
        <v>18.399753656190718</v>
      </c>
      <c r="AG347">
        <f>(W347/[1]Население!B$2)*100000</f>
        <v>82.918020946189969</v>
      </c>
      <c r="AH347">
        <f>(X347/[1]Население!C$2)*100000</f>
        <v>110.31087801185292</v>
      </c>
      <c r="AI347">
        <f>(Y347/[1]Население!D$2)*100000</f>
        <v>125.83503103235894</v>
      </c>
      <c r="AJ347">
        <f>(Z347/[1]Население!E$2)*100000</f>
        <v>169.92620797079786</v>
      </c>
      <c r="AK347">
        <f>(AA347/[1]Население!F$2)*100000</f>
        <v>200.39738556520905</v>
      </c>
      <c r="AL347">
        <f>(AB347/[1]Население!G$2)*100000</f>
        <v>248.5882466907135</v>
      </c>
      <c r="AM347">
        <f>(AC347/[1]Население!H$2)*100000</f>
        <v>233.01060977186174</v>
      </c>
      <c r="AN347">
        <f>(AD347/[1]Население!I$2)*100000</f>
        <v>128.40828370034424</v>
      </c>
      <c r="AO347">
        <f>(AE347/[1]Население!J$2)*100000</f>
        <v>132.2739525183263</v>
      </c>
    </row>
    <row r="348" spans="1:41" x14ac:dyDescent="0.3">
      <c r="A348" s="95">
        <v>44333</v>
      </c>
    </row>
    <row r="349" spans="1:41" x14ac:dyDescent="0.3">
      <c r="A349" s="95"/>
    </row>
    <row r="350" spans="1:41" x14ac:dyDescent="0.3">
      <c r="A350" s="95"/>
    </row>
    <row r="351" spans="1:41" ht="15.6" customHeight="1" x14ac:dyDescent="0.3">
      <c r="A351" s="95"/>
    </row>
    <row r="352" spans="1:41" x14ac:dyDescent="0.3">
      <c r="A352" s="95"/>
    </row>
    <row r="353" spans="1:1" x14ac:dyDescent="0.3">
      <c r="A353" s="95"/>
    </row>
    <row r="389" spans="18:18" x14ac:dyDescent="0.3">
      <c r="R389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2021-05-17T06:20:09Z</dcterms:modified>
</cp:coreProperties>
</file>