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46933547-464A-4A97-B80F-14765B5E472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S_COVID-19_BG" sheetId="1" r:id="rId1"/>
    <sheet name="Възрастови_групи" sheetId="7" r:id="rId2"/>
    <sheet name="Население" sheetId="6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AD354" i="7" l="1"/>
  <c r="AN354" i="7" s="1"/>
  <c r="AA354" i="7"/>
  <c r="AK354" i="7" s="1"/>
  <c r="Z354" i="7"/>
  <c r="AJ354" i="7" s="1"/>
  <c r="W354" i="7"/>
  <c r="AG354" i="7" s="1"/>
  <c r="V354" i="7"/>
  <c r="AF354" i="7" s="1"/>
  <c r="T354" i="7"/>
  <c r="S354" i="7"/>
  <c r="AC354" i="7" s="1"/>
  <c r="AM354" i="7" s="1"/>
  <c r="R354" i="7"/>
  <c r="AB354" i="7" s="1"/>
  <c r="AL354" i="7" s="1"/>
  <c r="Q354" i="7"/>
  <c r="P354" i="7"/>
  <c r="O354" i="7"/>
  <c r="Y354" i="7" s="1"/>
  <c r="AI354" i="7" s="1"/>
  <c r="N354" i="7"/>
  <c r="X354" i="7" s="1"/>
  <c r="AH354" i="7" s="1"/>
  <c r="M354" i="7"/>
  <c r="L354" i="7"/>
  <c r="K354" i="7"/>
  <c r="U354" i="7" s="1"/>
  <c r="AE354" i="7" s="1"/>
  <c r="AO354" i="7" s="1"/>
  <c r="AA353" i="7"/>
  <c r="AK353" i="7" s="1"/>
  <c r="Z353" i="7"/>
  <c r="AJ353" i="7" s="1"/>
  <c r="X353" i="7"/>
  <c r="AH353" i="7" s="1"/>
  <c r="W353" i="7"/>
  <c r="AG353" i="7" s="1"/>
  <c r="T353" i="7"/>
  <c r="AD353" i="7" s="1"/>
  <c r="AN353" i="7" s="1"/>
  <c r="S353" i="7"/>
  <c r="AC353" i="7" s="1"/>
  <c r="AM353" i="7" s="1"/>
  <c r="R353" i="7"/>
  <c r="AB353" i="7" s="1"/>
  <c r="AL353" i="7" s="1"/>
  <c r="Q353" i="7"/>
  <c r="P353" i="7"/>
  <c r="O353" i="7"/>
  <c r="Y353" i="7" s="1"/>
  <c r="AI353" i="7" s="1"/>
  <c r="N353" i="7"/>
  <c r="M353" i="7"/>
  <c r="L353" i="7"/>
  <c r="V353" i="7" s="1"/>
  <c r="AF353" i="7" s="1"/>
  <c r="K353" i="7"/>
  <c r="U353" i="7" s="1"/>
  <c r="AE353" i="7" s="1"/>
  <c r="AO353" i="7" s="1"/>
  <c r="AD352" i="7"/>
  <c r="AN352" i="7" s="1"/>
  <c r="AA352" i="7"/>
  <c r="AK352" i="7" s="1"/>
  <c r="Z352" i="7"/>
  <c r="AJ352" i="7" s="1"/>
  <c r="W352" i="7"/>
  <c r="AG352" i="7" s="1"/>
  <c r="V352" i="7"/>
  <c r="AF352" i="7" s="1"/>
  <c r="T352" i="7"/>
  <c r="S352" i="7"/>
  <c r="AC352" i="7" s="1"/>
  <c r="AM352" i="7" s="1"/>
  <c r="R352" i="7"/>
  <c r="AB352" i="7" s="1"/>
  <c r="AL352" i="7" s="1"/>
  <c r="Q352" i="7"/>
  <c r="P352" i="7"/>
  <c r="O352" i="7"/>
  <c r="Y352" i="7" s="1"/>
  <c r="AI352" i="7" s="1"/>
  <c r="N352" i="7"/>
  <c r="X352" i="7" s="1"/>
  <c r="AH352" i="7" s="1"/>
  <c r="M352" i="7"/>
  <c r="L352" i="7"/>
  <c r="K352" i="7"/>
  <c r="U352" i="7" s="1"/>
  <c r="AE352" i="7" s="1"/>
  <c r="AO352" i="7" s="1"/>
  <c r="AD351" i="7"/>
  <c r="AN351" i="7" s="1"/>
  <c r="AA351" i="7"/>
  <c r="AK351" i="7" s="1"/>
  <c r="Z351" i="7"/>
  <c r="AJ351" i="7" s="1"/>
  <c r="V351" i="7"/>
  <c r="AF351" i="7" s="1"/>
  <c r="T351" i="7"/>
  <c r="S351" i="7"/>
  <c r="AC351" i="7" s="1"/>
  <c r="AM351" i="7" s="1"/>
  <c r="R351" i="7"/>
  <c r="AB351" i="7" s="1"/>
  <c r="AL351" i="7" s="1"/>
  <c r="Q351" i="7"/>
  <c r="P351" i="7"/>
  <c r="O351" i="7"/>
  <c r="Y351" i="7" s="1"/>
  <c r="AI351" i="7" s="1"/>
  <c r="N351" i="7"/>
  <c r="X351" i="7" s="1"/>
  <c r="AH351" i="7" s="1"/>
  <c r="M351" i="7"/>
  <c r="W351" i="7" s="1"/>
  <c r="AG351" i="7" s="1"/>
  <c r="L351" i="7"/>
  <c r="K351" i="7"/>
  <c r="U351" i="7" s="1"/>
  <c r="AE351" i="7" s="1"/>
  <c r="AO351" i="7" s="1"/>
  <c r="AJ350" i="7"/>
  <c r="AB350" i="7"/>
  <c r="AL350" i="7" s="1"/>
  <c r="AA350" i="7"/>
  <c r="AK350" i="7" s="1"/>
  <c r="Z350" i="7"/>
  <c r="W350" i="7"/>
  <c r="AG350" i="7" s="1"/>
  <c r="T350" i="7"/>
  <c r="AD350" i="7" s="1"/>
  <c r="AN350" i="7" s="1"/>
  <c r="S350" i="7"/>
  <c r="AC350" i="7" s="1"/>
  <c r="AM350" i="7" s="1"/>
  <c r="R350" i="7"/>
  <c r="Q350" i="7"/>
  <c r="P350" i="7"/>
  <c r="O350" i="7"/>
  <c r="Y350" i="7" s="1"/>
  <c r="AI350" i="7" s="1"/>
  <c r="N350" i="7"/>
  <c r="X350" i="7" s="1"/>
  <c r="AH350" i="7" s="1"/>
  <c r="M350" i="7"/>
  <c r="L350" i="7"/>
  <c r="V350" i="7" s="1"/>
  <c r="AF350" i="7" s="1"/>
  <c r="K350" i="7"/>
  <c r="U350" i="7" s="1"/>
  <c r="AE350" i="7" s="1"/>
  <c r="AO350" i="7" s="1"/>
  <c r="AB349" i="7"/>
  <c r="AL349" i="7" s="1"/>
  <c r="AA349" i="7"/>
  <c r="AK349" i="7" s="1"/>
  <c r="Z349" i="7"/>
  <c r="AJ349" i="7" s="1"/>
  <c r="W349" i="7"/>
  <c r="AG349" i="7" s="1"/>
  <c r="T349" i="7"/>
  <c r="AD349" i="7" s="1"/>
  <c r="AN349" i="7" s="1"/>
  <c r="S349" i="7"/>
  <c r="AC349" i="7" s="1"/>
  <c r="AM349" i="7" s="1"/>
  <c r="R349" i="7"/>
  <c r="Q349" i="7"/>
  <c r="P349" i="7"/>
  <c r="O349" i="7"/>
  <c r="Y349" i="7" s="1"/>
  <c r="AI349" i="7" s="1"/>
  <c r="N349" i="7"/>
  <c r="X349" i="7" s="1"/>
  <c r="AH349" i="7" s="1"/>
  <c r="M349" i="7"/>
  <c r="L349" i="7"/>
  <c r="V349" i="7" s="1"/>
  <c r="AF349" i="7" s="1"/>
  <c r="K349" i="7"/>
  <c r="U349" i="7" s="1"/>
  <c r="AE349" i="7" s="1"/>
  <c r="AO349" i="7" s="1"/>
  <c r="AH348" i="7"/>
  <c r="AA348" i="7"/>
  <c r="AK348" i="7" s="1"/>
  <c r="Z348" i="7"/>
  <c r="AJ348" i="7" s="1"/>
  <c r="X348" i="7"/>
  <c r="T348" i="7"/>
  <c r="AD348" i="7" s="1"/>
  <c r="AN348" i="7" s="1"/>
  <c r="S348" i="7"/>
  <c r="AC348" i="7" s="1"/>
  <c r="AM348" i="7" s="1"/>
  <c r="R348" i="7"/>
  <c r="AB348" i="7" s="1"/>
  <c r="AL348" i="7" s="1"/>
  <c r="Q348" i="7"/>
  <c r="P348" i="7"/>
  <c r="O348" i="7"/>
  <c r="Y348" i="7" s="1"/>
  <c r="AI348" i="7" s="1"/>
  <c r="N348" i="7"/>
  <c r="M348" i="7"/>
  <c r="W348" i="7" s="1"/>
  <c r="AG348" i="7" s="1"/>
  <c r="L348" i="7"/>
  <c r="V348" i="7" s="1"/>
  <c r="AF348" i="7" s="1"/>
  <c r="K348" i="7"/>
  <c r="U348" i="7" s="1"/>
  <c r="AE348" i="7" s="1"/>
  <c r="AO348" i="7" s="1"/>
  <c r="BE443" i="1"/>
  <c r="AU443" i="1"/>
  <c r="AT443" i="1"/>
  <c r="AS443" i="1"/>
  <c r="AR443" i="1"/>
  <c r="AD443" i="1"/>
  <c r="AG443" i="1" s="1"/>
  <c r="AI443" i="1"/>
  <c r="AL443" i="1"/>
  <c r="AN443" i="1"/>
  <c r="AP443" i="1"/>
  <c r="AQ443" i="1"/>
  <c r="Z443" i="1"/>
  <c r="AA443" i="1" s="1"/>
  <c r="Y443" i="1"/>
  <c r="AM443" i="1"/>
  <c r="BG443" i="1"/>
  <c r="W443" i="1"/>
  <c r="AO443" i="1"/>
  <c r="P443" i="1"/>
  <c r="S443" i="1" s="1"/>
  <c r="O443" i="1"/>
  <c r="N443" i="1"/>
  <c r="L443" i="1"/>
  <c r="BF443" i="1"/>
  <c r="J443" i="1"/>
  <c r="BE442" i="1"/>
  <c r="AU442" i="1"/>
  <c r="AT442" i="1"/>
  <c r="AS442" i="1"/>
  <c r="AR442" i="1"/>
  <c r="AD442" i="1"/>
  <c r="AG442" i="1" s="1"/>
  <c r="AI442" i="1"/>
  <c r="AL442" i="1" s="1"/>
  <c r="AP442" i="1"/>
  <c r="Z442" i="1"/>
  <c r="AA442" i="1" s="1"/>
  <c r="Y442" i="1"/>
  <c r="AM442" i="1"/>
  <c r="BG442" i="1"/>
  <c r="W442" i="1"/>
  <c r="AO442" i="1"/>
  <c r="R442" i="1"/>
  <c r="P442" i="1"/>
  <c r="S442" i="1" s="1"/>
  <c r="O442" i="1"/>
  <c r="N442" i="1"/>
  <c r="L442" i="1"/>
  <c r="BF442" i="1"/>
  <c r="J442" i="1"/>
  <c r="BE441" i="1"/>
  <c r="AU441" i="1"/>
  <c r="AT441" i="1"/>
  <c r="AS441" i="1"/>
  <c r="AR441" i="1"/>
  <c r="AD441" i="1"/>
  <c r="AG441" i="1" s="1"/>
  <c r="AI441" i="1"/>
  <c r="AL441" i="1"/>
  <c r="AN441" i="1"/>
  <c r="AP441" i="1"/>
  <c r="AQ441" i="1"/>
  <c r="Z441" i="1"/>
  <c r="AA441" i="1" s="1"/>
  <c r="Y441" i="1"/>
  <c r="AM441" i="1"/>
  <c r="BG441" i="1"/>
  <c r="W441" i="1"/>
  <c r="AO441" i="1"/>
  <c r="P441" i="1"/>
  <c r="S441" i="1" s="1"/>
  <c r="O441" i="1"/>
  <c r="N441" i="1"/>
  <c r="L441" i="1"/>
  <c r="BF441" i="1"/>
  <c r="J441" i="1"/>
  <c r="BE440" i="1"/>
  <c r="AU440" i="1"/>
  <c r="AT440" i="1"/>
  <c r="AS440" i="1"/>
  <c r="AR440" i="1"/>
  <c r="AD440" i="1"/>
  <c r="AG440" i="1" s="1"/>
  <c r="AI440" i="1"/>
  <c r="AL440" i="1"/>
  <c r="AN440" i="1"/>
  <c r="AP440" i="1"/>
  <c r="AQ440" i="1"/>
  <c r="AA440" i="1"/>
  <c r="Z440" i="1"/>
  <c r="Y440" i="1"/>
  <c r="AM440" i="1"/>
  <c r="BG440" i="1"/>
  <c r="W440" i="1"/>
  <c r="AO440" i="1"/>
  <c r="P440" i="1"/>
  <c r="S440" i="1" s="1"/>
  <c r="O440" i="1"/>
  <c r="N440" i="1"/>
  <c r="L440" i="1"/>
  <c r="BF440" i="1"/>
  <c r="J440" i="1"/>
  <c r="BE439" i="1"/>
  <c r="AU439" i="1"/>
  <c r="AT439" i="1"/>
  <c r="AS439" i="1"/>
  <c r="AR439" i="1"/>
  <c r="AD439" i="1"/>
  <c r="AG439" i="1" s="1"/>
  <c r="AI439" i="1"/>
  <c r="AL439" i="1"/>
  <c r="AN439" i="1"/>
  <c r="AP439" i="1"/>
  <c r="AQ439" i="1"/>
  <c r="Z439" i="1"/>
  <c r="AA439" i="1" s="1"/>
  <c r="Y439" i="1"/>
  <c r="AM439" i="1"/>
  <c r="BG439" i="1"/>
  <c r="W439" i="1"/>
  <c r="AO439" i="1"/>
  <c r="P439" i="1"/>
  <c r="S439" i="1" s="1"/>
  <c r="O439" i="1"/>
  <c r="N439" i="1"/>
  <c r="L439" i="1"/>
  <c r="BF439" i="1"/>
  <c r="J439" i="1"/>
  <c r="BE438" i="1"/>
  <c r="AU438" i="1"/>
  <c r="AT438" i="1"/>
  <c r="AS438" i="1"/>
  <c r="AR438" i="1"/>
  <c r="AD438" i="1"/>
  <c r="AG438" i="1" s="1"/>
  <c r="AI438" i="1"/>
  <c r="AL438" i="1"/>
  <c r="AN438" i="1"/>
  <c r="AP438" i="1"/>
  <c r="AQ438" i="1"/>
  <c r="Z438" i="1"/>
  <c r="AA438" i="1" s="1"/>
  <c r="Y438" i="1"/>
  <c r="AM438" i="1"/>
  <c r="BG438" i="1"/>
  <c r="W438" i="1"/>
  <c r="AO438" i="1"/>
  <c r="R438" i="1"/>
  <c r="P438" i="1"/>
  <c r="S438" i="1" s="1"/>
  <c r="O438" i="1"/>
  <c r="N438" i="1"/>
  <c r="L438" i="1"/>
  <c r="BF438" i="1"/>
  <c r="J438" i="1"/>
  <c r="BE437" i="1"/>
  <c r="AU437" i="1"/>
  <c r="AT437" i="1"/>
  <c r="AS437" i="1"/>
  <c r="AR437" i="1"/>
  <c r="AD437" i="1"/>
  <c r="AG437" i="1" s="1"/>
  <c r="AI437" i="1"/>
  <c r="AL437" i="1" s="1"/>
  <c r="AP437" i="1"/>
  <c r="Z437" i="1"/>
  <c r="AA437" i="1" s="1"/>
  <c r="Y437" i="1"/>
  <c r="AM437" i="1"/>
  <c r="BG437" i="1"/>
  <c r="W437" i="1"/>
  <c r="AO437" i="1"/>
  <c r="P437" i="1"/>
  <c r="S437" i="1" s="1"/>
  <c r="O437" i="1"/>
  <c r="N437" i="1"/>
  <c r="R437" i="1" s="1"/>
  <c r="L437" i="1"/>
  <c r="BF437" i="1"/>
  <c r="J437" i="1"/>
  <c r="E444" i="1"/>
  <c r="E438" i="1"/>
  <c r="E439" i="1" s="1"/>
  <c r="E440" i="1" s="1"/>
  <c r="E441" i="1" s="1"/>
  <c r="E442" i="1" s="1"/>
  <c r="E443" i="1" s="1"/>
  <c r="T347" i="7"/>
  <c r="S347" i="7"/>
  <c r="R347" i="7"/>
  <c r="Q347" i="7"/>
  <c r="P347" i="7"/>
  <c r="O347" i="7"/>
  <c r="N347" i="7"/>
  <c r="M347" i="7"/>
  <c r="L347" i="7"/>
  <c r="K347" i="7"/>
  <c r="U347" i="7" s="1"/>
  <c r="T346" i="7"/>
  <c r="S346" i="7"/>
  <c r="R346" i="7"/>
  <c r="Q346" i="7"/>
  <c r="P346" i="7"/>
  <c r="O346" i="7"/>
  <c r="N346" i="7"/>
  <c r="M346" i="7"/>
  <c r="L346" i="7"/>
  <c r="K346" i="7"/>
  <c r="U346" i="7" s="1"/>
  <c r="T345" i="7"/>
  <c r="S345" i="7"/>
  <c r="R345" i="7"/>
  <c r="Q345" i="7"/>
  <c r="P345" i="7"/>
  <c r="O345" i="7"/>
  <c r="N345" i="7"/>
  <c r="M345" i="7"/>
  <c r="L345" i="7"/>
  <c r="K345" i="7"/>
  <c r="T344" i="7"/>
  <c r="S344" i="7"/>
  <c r="R344" i="7"/>
  <c r="Q344" i="7"/>
  <c r="P344" i="7"/>
  <c r="O344" i="7"/>
  <c r="N344" i="7"/>
  <c r="M344" i="7"/>
  <c r="L344" i="7"/>
  <c r="K344" i="7"/>
  <c r="T343" i="7"/>
  <c r="S343" i="7"/>
  <c r="R343" i="7"/>
  <c r="Q343" i="7"/>
  <c r="P343" i="7"/>
  <c r="O343" i="7"/>
  <c r="N343" i="7"/>
  <c r="M343" i="7"/>
  <c r="L343" i="7"/>
  <c r="K343" i="7"/>
  <c r="U343" i="7" s="1"/>
  <c r="T342" i="7"/>
  <c r="S342" i="7"/>
  <c r="R342" i="7"/>
  <c r="Q342" i="7"/>
  <c r="P342" i="7"/>
  <c r="O342" i="7"/>
  <c r="N342" i="7"/>
  <c r="M342" i="7"/>
  <c r="L342" i="7"/>
  <c r="K342" i="7"/>
  <c r="U342" i="7" s="1"/>
  <c r="T341" i="7"/>
  <c r="S341" i="7"/>
  <c r="R341" i="7"/>
  <c r="Q341" i="7"/>
  <c r="P341" i="7"/>
  <c r="O341" i="7"/>
  <c r="N341" i="7"/>
  <c r="M341" i="7"/>
  <c r="L341" i="7"/>
  <c r="K341" i="7"/>
  <c r="U341" i="7" s="1"/>
  <c r="AD436" i="1"/>
  <c r="AI436" i="1"/>
  <c r="AL436" i="1"/>
  <c r="AN436" i="1"/>
  <c r="AP436" i="1"/>
  <c r="AQ436" i="1"/>
  <c r="Z436" i="1"/>
  <c r="AA436" i="1" s="1"/>
  <c r="Y436" i="1"/>
  <c r="AR436" i="1" s="1"/>
  <c r="AM436" i="1"/>
  <c r="BG436" i="1"/>
  <c r="W436" i="1"/>
  <c r="AO436" i="1"/>
  <c r="P436" i="1"/>
  <c r="N436" i="1"/>
  <c r="AT436" i="1" s="1"/>
  <c r="L436" i="1"/>
  <c r="BF436" i="1"/>
  <c r="J436" i="1"/>
  <c r="AT435" i="1"/>
  <c r="AD435" i="1"/>
  <c r="AI435" i="1"/>
  <c r="AL435" i="1" s="1"/>
  <c r="AN435" i="1"/>
  <c r="AP435" i="1"/>
  <c r="AQ435" i="1"/>
  <c r="Z435" i="1"/>
  <c r="AA435" i="1" s="1"/>
  <c r="Y435" i="1"/>
  <c r="AR435" i="1" s="1"/>
  <c r="AM435" i="1"/>
  <c r="BG435" i="1"/>
  <c r="W435" i="1"/>
  <c r="AO435" i="1"/>
  <c r="P435" i="1"/>
  <c r="N435" i="1"/>
  <c r="L435" i="1"/>
  <c r="BF435" i="1"/>
  <c r="J435" i="1"/>
  <c r="AD434" i="1"/>
  <c r="AI434" i="1"/>
  <c r="AL434" i="1"/>
  <c r="AN434" i="1"/>
  <c r="AP434" i="1"/>
  <c r="AQ434" i="1"/>
  <c r="Z434" i="1"/>
  <c r="AA434" i="1" s="1"/>
  <c r="Y434" i="1"/>
  <c r="AR434" i="1" s="1"/>
  <c r="AM434" i="1"/>
  <c r="BG434" i="1"/>
  <c r="W434" i="1"/>
  <c r="AO434" i="1"/>
  <c r="P434" i="1"/>
  <c r="N434" i="1"/>
  <c r="AT434" i="1" s="1"/>
  <c r="L434" i="1"/>
  <c r="BF434" i="1"/>
  <c r="J434" i="1"/>
  <c r="AD433" i="1"/>
  <c r="AI433" i="1"/>
  <c r="AN433" i="1" s="1"/>
  <c r="AP433" i="1"/>
  <c r="Z433" i="1"/>
  <c r="Y433" i="1"/>
  <c r="AR433" i="1" s="1"/>
  <c r="AM433" i="1"/>
  <c r="BG433" i="1"/>
  <c r="W433" i="1"/>
  <c r="AO433" i="1"/>
  <c r="P433" i="1"/>
  <c r="N433" i="1"/>
  <c r="AT433" i="1" s="1"/>
  <c r="L433" i="1"/>
  <c r="BF433" i="1"/>
  <c r="J433" i="1"/>
  <c r="AS432" i="1"/>
  <c r="AD432" i="1"/>
  <c r="AG432" i="1" s="1"/>
  <c r="AI432" i="1"/>
  <c r="AL432" i="1" s="1"/>
  <c r="Z432" i="1"/>
  <c r="Y432" i="1"/>
  <c r="AR432" i="1" s="1"/>
  <c r="AM432" i="1"/>
  <c r="BG432" i="1"/>
  <c r="W432" i="1"/>
  <c r="AQ432" i="1" s="1"/>
  <c r="AO432" i="1"/>
  <c r="P432" i="1"/>
  <c r="N432" i="1"/>
  <c r="AT432" i="1" s="1"/>
  <c r="L432" i="1"/>
  <c r="BF432" i="1"/>
  <c r="J432" i="1"/>
  <c r="O435" i="1" s="1"/>
  <c r="AU435" i="1" s="1"/>
  <c r="AD431" i="1"/>
  <c r="AI431" i="1"/>
  <c r="AP431" i="1" s="1"/>
  <c r="AL431" i="1"/>
  <c r="AN431" i="1"/>
  <c r="Z431" i="1"/>
  <c r="Y431" i="1"/>
  <c r="AR431" i="1" s="1"/>
  <c r="AM431" i="1"/>
  <c r="BG431" i="1"/>
  <c r="W431" i="1"/>
  <c r="AQ431" i="1" s="1"/>
  <c r="AO431" i="1"/>
  <c r="P431" i="1"/>
  <c r="N431" i="1"/>
  <c r="AT431" i="1" s="1"/>
  <c r="L431" i="1"/>
  <c r="BF431" i="1"/>
  <c r="J431" i="1"/>
  <c r="O436" i="1" s="1"/>
  <c r="AU436" i="1" s="1"/>
  <c r="AD430" i="1"/>
  <c r="AG430" i="1" s="1"/>
  <c r="AI430" i="1"/>
  <c r="AL430" i="1" s="1"/>
  <c r="AP430" i="1"/>
  <c r="AQ430" i="1"/>
  <c r="Z430" i="1"/>
  <c r="AA430" i="1" s="1"/>
  <c r="Y430" i="1"/>
  <c r="AR430" i="1" s="1"/>
  <c r="AM430" i="1"/>
  <c r="BG430" i="1"/>
  <c r="W430" i="1"/>
  <c r="AO430" i="1"/>
  <c r="P430" i="1"/>
  <c r="N430" i="1"/>
  <c r="AT430" i="1" s="1"/>
  <c r="L430" i="1"/>
  <c r="BF430" i="1"/>
  <c r="J430" i="1"/>
  <c r="T340" i="7"/>
  <c r="S340" i="7"/>
  <c r="R340" i="7"/>
  <c r="Q340" i="7"/>
  <c r="P340" i="7"/>
  <c r="O340" i="7"/>
  <c r="N340" i="7"/>
  <c r="M340" i="7"/>
  <c r="L340" i="7"/>
  <c r="K340" i="7"/>
  <c r="T339" i="7"/>
  <c r="S339" i="7"/>
  <c r="R339" i="7"/>
  <c r="Q339" i="7"/>
  <c r="P339" i="7"/>
  <c r="O339" i="7"/>
  <c r="N339" i="7"/>
  <c r="M339" i="7"/>
  <c r="L339" i="7"/>
  <c r="K339" i="7"/>
  <c r="T338" i="7"/>
  <c r="S338" i="7"/>
  <c r="R338" i="7"/>
  <c r="Q338" i="7"/>
  <c r="P338" i="7"/>
  <c r="O338" i="7"/>
  <c r="N338" i="7"/>
  <c r="M338" i="7"/>
  <c r="L338" i="7"/>
  <c r="K338" i="7"/>
  <c r="T337" i="7"/>
  <c r="S337" i="7"/>
  <c r="R337" i="7"/>
  <c r="Q337" i="7"/>
  <c r="P337" i="7"/>
  <c r="O337" i="7"/>
  <c r="N337" i="7"/>
  <c r="M337" i="7"/>
  <c r="L337" i="7"/>
  <c r="K337" i="7"/>
  <c r="T336" i="7"/>
  <c r="S336" i="7"/>
  <c r="R336" i="7"/>
  <c r="Q336" i="7"/>
  <c r="P336" i="7"/>
  <c r="O336" i="7"/>
  <c r="N336" i="7"/>
  <c r="M336" i="7"/>
  <c r="L336" i="7"/>
  <c r="K336" i="7"/>
  <c r="T335" i="7"/>
  <c r="S335" i="7"/>
  <c r="R335" i="7"/>
  <c r="Q335" i="7"/>
  <c r="P335" i="7"/>
  <c r="Z347" i="7" s="1"/>
  <c r="AJ347" i="7" s="1"/>
  <c r="O335" i="7"/>
  <c r="N335" i="7"/>
  <c r="M335" i="7"/>
  <c r="L335" i="7"/>
  <c r="V347" i="7" s="1"/>
  <c r="AF347" i="7" s="1"/>
  <c r="K335" i="7"/>
  <c r="T334" i="7"/>
  <c r="AD347" i="7" s="1"/>
  <c r="AN347" i="7" s="1"/>
  <c r="S334" i="7"/>
  <c r="R334" i="7"/>
  <c r="Q334" i="7"/>
  <c r="AA347" i="7" s="1"/>
  <c r="AK347" i="7" s="1"/>
  <c r="P334" i="7"/>
  <c r="O334" i="7"/>
  <c r="N334" i="7"/>
  <c r="M334" i="7"/>
  <c r="W346" i="7" s="1"/>
  <c r="AG346" i="7" s="1"/>
  <c r="L334" i="7"/>
  <c r="K334" i="7"/>
  <c r="AD429" i="1"/>
  <c r="AI429" i="1"/>
  <c r="AL429" i="1" s="1"/>
  <c r="AN429" i="1"/>
  <c r="Z429" i="1"/>
  <c r="AA429" i="1" s="1"/>
  <c r="Y429" i="1"/>
  <c r="AR429" i="1" s="1"/>
  <c r="AM429" i="1"/>
  <c r="BG429" i="1"/>
  <c r="W429" i="1"/>
  <c r="AO429" i="1"/>
  <c r="P429" i="1"/>
  <c r="N429" i="1"/>
  <c r="AT429" i="1" s="1"/>
  <c r="L429" i="1"/>
  <c r="BF429" i="1"/>
  <c r="J429" i="1"/>
  <c r="AD428" i="1"/>
  <c r="AI428" i="1"/>
  <c r="AL428" i="1" s="1"/>
  <c r="Z428" i="1"/>
  <c r="AS428" i="1" s="1"/>
  <c r="Y428" i="1"/>
  <c r="AR428" i="1" s="1"/>
  <c r="AM428" i="1"/>
  <c r="BG428" i="1"/>
  <c r="W428" i="1"/>
  <c r="AO428" i="1"/>
  <c r="P428" i="1"/>
  <c r="N428" i="1"/>
  <c r="AT428" i="1" s="1"/>
  <c r="L428" i="1"/>
  <c r="BF428" i="1"/>
  <c r="J428" i="1"/>
  <c r="O434" i="1" s="1"/>
  <c r="AU434" i="1" s="1"/>
  <c r="AD427" i="1"/>
  <c r="AI427" i="1"/>
  <c r="AL427" i="1" s="1"/>
  <c r="Z427" i="1"/>
  <c r="AS427" i="1" s="1"/>
  <c r="Y427" i="1"/>
  <c r="AR427" i="1" s="1"/>
  <c r="AM427" i="1"/>
  <c r="BG427" i="1"/>
  <c r="W427" i="1"/>
  <c r="AO427" i="1"/>
  <c r="P427" i="1"/>
  <c r="N427" i="1"/>
  <c r="AT427" i="1" s="1"/>
  <c r="L427" i="1"/>
  <c r="BF427" i="1"/>
  <c r="J427" i="1"/>
  <c r="O433" i="1" s="1"/>
  <c r="AU433" i="1" s="1"/>
  <c r="AD426" i="1"/>
  <c r="AI426" i="1"/>
  <c r="AP426" i="1" s="1"/>
  <c r="Z426" i="1"/>
  <c r="AS426" i="1" s="1"/>
  <c r="Y426" i="1"/>
  <c r="AR426" i="1" s="1"/>
  <c r="AM426" i="1"/>
  <c r="BG426" i="1"/>
  <c r="W426" i="1"/>
  <c r="AO426" i="1"/>
  <c r="P426" i="1"/>
  <c r="N426" i="1"/>
  <c r="AT426" i="1" s="1"/>
  <c r="L426" i="1"/>
  <c r="BF426" i="1"/>
  <c r="J426" i="1"/>
  <c r="O432" i="1" s="1"/>
  <c r="AD425" i="1"/>
  <c r="AI425" i="1"/>
  <c r="AP425" i="1" s="1"/>
  <c r="Z425" i="1"/>
  <c r="Y425" i="1"/>
  <c r="AR425" i="1" s="1"/>
  <c r="AM425" i="1"/>
  <c r="BG425" i="1"/>
  <c r="W425" i="1"/>
  <c r="AO425" i="1"/>
  <c r="P425" i="1"/>
  <c r="N425" i="1"/>
  <c r="AT425" i="1" s="1"/>
  <c r="L425" i="1"/>
  <c r="BF425" i="1"/>
  <c r="J425" i="1"/>
  <c r="O431" i="1" s="1"/>
  <c r="AU431" i="1" s="1"/>
  <c r="AR424" i="1"/>
  <c r="AD424" i="1"/>
  <c r="AG424" i="1" s="1"/>
  <c r="AI424" i="1"/>
  <c r="AL424" i="1" s="1"/>
  <c r="Z424" i="1"/>
  <c r="Y424" i="1"/>
  <c r="AM424" i="1"/>
  <c r="BG424" i="1"/>
  <c r="W424" i="1"/>
  <c r="AO424" i="1"/>
  <c r="P424" i="1"/>
  <c r="N424" i="1"/>
  <c r="AT424" i="1" s="1"/>
  <c r="L424" i="1"/>
  <c r="BF424" i="1"/>
  <c r="J424" i="1"/>
  <c r="AD423" i="1"/>
  <c r="AI423" i="1"/>
  <c r="AP423" i="1" s="1"/>
  <c r="AL423" i="1"/>
  <c r="AN423" i="1"/>
  <c r="Z423" i="1"/>
  <c r="Y423" i="1"/>
  <c r="AR423" i="1" s="1"/>
  <c r="AM423" i="1"/>
  <c r="BG423" i="1"/>
  <c r="W423" i="1"/>
  <c r="AO423" i="1"/>
  <c r="P423" i="1"/>
  <c r="N423" i="1"/>
  <c r="AT423" i="1" s="1"/>
  <c r="L423" i="1"/>
  <c r="BF423" i="1"/>
  <c r="J423" i="1"/>
  <c r="T333" i="7"/>
  <c r="AD346" i="7" s="1"/>
  <c r="AN346" i="7" s="1"/>
  <c r="S333" i="7"/>
  <c r="R333" i="7"/>
  <c r="Q333" i="7"/>
  <c r="AA346" i="7" s="1"/>
  <c r="AK346" i="7" s="1"/>
  <c r="P333" i="7"/>
  <c r="O333" i="7"/>
  <c r="N333" i="7"/>
  <c r="M333" i="7"/>
  <c r="L333" i="7"/>
  <c r="V346" i="7" s="1"/>
  <c r="AF346" i="7" s="1"/>
  <c r="K333" i="7"/>
  <c r="T332" i="7"/>
  <c r="S332" i="7"/>
  <c r="R332" i="7"/>
  <c r="AB345" i="7" s="1"/>
  <c r="AL345" i="7" s="1"/>
  <c r="Q332" i="7"/>
  <c r="AA344" i="7" s="1"/>
  <c r="AK344" i="7" s="1"/>
  <c r="P332" i="7"/>
  <c r="Z345" i="7" s="1"/>
  <c r="AJ345" i="7" s="1"/>
  <c r="O332" i="7"/>
  <c r="N332" i="7"/>
  <c r="M332" i="7"/>
  <c r="W345" i="7" s="1"/>
  <c r="AG345" i="7" s="1"/>
  <c r="L332" i="7"/>
  <c r="K332" i="7"/>
  <c r="T331" i="7"/>
  <c r="S331" i="7"/>
  <c r="R331" i="7"/>
  <c r="Q331" i="7"/>
  <c r="P331" i="7"/>
  <c r="O331" i="7"/>
  <c r="N331" i="7"/>
  <c r="M331" i="7"/>
  <c r="L331" i="7"/>
  <c r="K331" i="7"/>
  <c r="T330" i="7"/>
  <c r="AD343" i="7" s="1"/>
  <c r="AN343" i="7" s="1"/>
  <c r="S330" i="7"/>
  <c r="R330" i="7"/>
  <c r="Q330" i="7"/>
  <c r="AA343" i="7" s="1"/>
  <c r="AK343" i="7" s="1"/>
  <c r="P330" i="7"/>
  <c r="Z343" i="7" s="1"/>
  <c r="AJ343" i="7" s="1"/>
  <c r="O330" i="7"/>
  <c r="N330" i="7"/>
  <c r="M330" i="7"/>
  <c r="W343" i="7" s="1"/>
  <c r="AG343" i="7" s="1"/>
  <c r="L330" i="7"/>
  <c r="V343" i="7" s="1"/>
  <c r="AF343" i="7" s="1"/>
  <c r="K330" i="7"/>
  <c r="T329" i="7"/>
  <c r="S329" i="7"/>
  <c r="R329" i="7"/>
  <c r="AB341" i="7" s="1"/>
  <c r="AL341" i="7" s="1"/>
  <c r="Q329" i="7"/>
  <c r="AA342" i="7" s="1"/>
  <c r="AK342" i="7" s="1"/>
  <c r="P329" i="7"/>
  <c r="Z342" i="7" s="1"/>
  <c r="AJ342" i="7" s="1"/>
  <c r="O329" i="7"/>
  <c r="N329" i="7"/>
  <c r="M329" i="7"/>
  <c r="L329" i="7"/>
  <c r="K329" i="7"/>
  <c r="T328" i="7"/>
  <c r="S328" i="7"/>
  <c r="R328" i="7"/>
  <c r="Q328" i="7"/>
  <c r="P328" i="7"/>
  <c r="O328" i="7"/>
  <c r="N328" i="7"/>
  <c r="M328" i="7"/>
  <c r="W341" i="7" s="1"/>
  <c r="AG341" i="7" s="1"/>
  <c r="L328" i="7"/>
  <c r="K328" i="7"/>
  <c r="T327" i="7"/>
  <c r="S327" i="7"/>
  <c r="R327" i="7"/>
  <c r="Q327" i="7"/>
  <c r="P327" i="7"/>
  <c r="O327" i="7"/>
  <c r="N327" i="7"/>
  <c r="M327" i="7"/>
  <c r="L327" i="7"/>
  <c r="K327" i="7"/>
  <c r="AD422" i="1"/>
  <c r="AI422" i="1"/>
  <c r="AN422" i="1" s="1"/>
  <c r="Z422" i="1"/>
  <c r="Y422" i="1"/>
  <c r="AR422" i="1" s="1"/>
  <c r="AM422" i="1"/>
  <c r="BG422" i="1"/>
  <c r="W422" i="1"/>
  <c r="AO422" i="1"/>
  <c r="P422" i="1"/>
  <c r="N422" i="1"/>
  <c r="L422" i="1"/>
  <c r="BF422" i="1"/>
  <c r="J422" i="1"/>
  <c r="AD421" i="1"/>
  <c r="AI421" i="1"/>
  <c r="AL421" i="1" s="1"/>
  <c r="Z421" i="1"/>
  <c r="Y421" i="1"/>
  <c r="AR421" i="1" s="1"/>
  <c r="AM421" i="1"/>
  <c r="BG421" i="1"/>
  <c r="W421" i="1"/>
  <c r="AO421" i="1"/>
  <c r="P421" i="1"/>
  <c r="N421" i="1"/>
  <c r="AT421" i="1" s="1"/>
  <c r="L421" i="1"/>
  <c r="BF421" i="1"/>
  <c r="J421" i="1"/>
  <c r="AD420" i="1"/>
  <c r="AI420" i="1"/>
  <c r="AL420" i="1" s="1"/>
  <c r="Z420" i="1"/>
  <c r="AS420" i="1" s="1"/>
  <c r="Y420" i="1"/>
  <c r="AR420" i="1" s="1"/>
  <c r="AM420" i="1"/>
  <c r="BG420" i="1"/>
  <c r="W420" i="1"/>
  <c r="AO420" i="1"/>
  <c r="P420" i="1"/>
  <c r="N420" i="1"/>
  <c r="AT420" i="1" s="1"/>
  <c r="L420" i="1"/>
  <c r="BF420" i="1"/>
  <c r="J420" i="1"/>
  <c r="AD419" i="1"/>
  <c r="AI419" i="1"/>
  <c r="AP419" i="1" s="1"/>
  <c r="Z419" i="1"/>
  <c r="AS419" i="1" s="1"/>
  <c r="Y419" i="1"/>
  <c r="AR419" i="1" s="1"/>
  <c r="AM419" i="1"/>
  <c r="BG419" i="1"/>
  <c r="W419" i="1"/>
  <c r="AO419" i="1"/>
  <c r="P419" i="1"/>
  <c r="N419" i="1"/>
  <c r="AT419" i="1" s="1"/>
  <c r="L419" i="1"/>
  <c r="BF419" i="1"/>
  <c r="J419" i="1"/>
  <c r="AD418" i="1"/>
  <c r="AI418" i="1"/>
  <c r="AP418" i="1" s="1"/>
  <c r="Z418" i="1"/>
  <c r="AS418" i="1" s="1"/>
  <c r="Y418" i="1"/>
  <c r="AR418" i="1" s="1"/>
  <c r="AM418" i="1"/>
  <c r="BG418" i="1"/>
  <c r="W418" i="1"/>
  <c r="AO418" i="1"/>
  <c r="P418" i="1"/>
  <c r="N418" i="1"/>
  <c r="AT418" i="1" s="1"/>
  <c r="L418" i="1"/>
  <c r="BF418" i="1"/>
  <c r="J418" i="1"/>
  <c r="AD417" i="1"/>
  <c r="AI417" i="1"/>
  <c r="AP417" i="1" s="1"/>
  <c r="Z417" i="1"/>
  <c r="AS417" i="1" s="1"/>
  <c r="Y417" i="1"/>
  <c r="AR417" i="1" s="1"/>
  <c r="AM417" i="1"/>
  <c r="BG417" i="1"/>
  <c r="W417" i="1"/>
  <c r="AO417" i="1"/>
  <c r="P417" i="1"/>
  <c r="N417" i="1"/>
  <c r="AT417" i="1" s="1"/>
  <c r="L417" i="1"/>
  <c r="BF417" i="1"/>
  <c r="J417" i="1"/>
  <c r="AD416" i="1"/>
  <c r="AI416" i="1"/>
  <c r="AP416" i="1" s="1"/>
  <c r="Z416" i="1"/>
  <c r="Y416" i="1"/>
  <c r="AR416" i="1" s="1"/>
  <c r="AM416" i="1"/>
  <c r="BG416" i="1"/>
  <c r="W416" i="1"/>
  <c r="AO416" i="1"/>
  <c r="P416" i="1"/>
  <c r="N416" i="1"/>
  <c r="AT416" i="1" s="1"/>
  <c r="L416" i="1"/>
  <c r="BF416" i="1"/>
  <c r="J416" i="1"/>
  <c r="T326" i="7"/>
  <c r="S326" i="7"/>
  <c r="R326" i="7"/>
  <c r="Q326" i="7"/>
  <c r="P326" i="7"/>
  <c r="O326" i="7"/>
  <c r="N326" i="7"/>
  <c r="M326" i="7"/>
  <c r="L326" i="7"/>
  <c r="K326" i="7"/>
  <c r="T325" i="7"/>
  <c r="S325" i="7"/>
  <c r="R325" i="7"/>
  <c r="Q325" i="7"/>
  <c r="P325" i="7"/>
  <c r="O325" i="7"/>
  <c r="N325" i="7"/>
  <c r="M325" i="7"/>
  <c r="L325" i="7"/>
  <c r="K325" i="7"/>
  <c r="T324" i="7"/>
  <c r="S324" i="7"/>
  <c r="R324" i="7"/>
  <c r="Q324" i="7"/>
  <c r="P324" i="7"/>
  <c r="O324" i="7"/>
  <c r="N324" i="7"/>
  <c r="M324" i="7"/>
  <c r="L324" i="7"/>
  <c r="K324" i="7"/>
  <c r="T323" i="7"/>
  <c r="S323" i="7"/>
  <c r="R323" i="7"/>
  <c r="Q323" i="7"/>
  <c r="P323" i="7"/>
  <c r="O323" i="7"/>
  <c r="N323" i="7"/>
  <c r="M323" i="7"/>
  <c r="L323" i="7"/>
  <c r="K323" i="7"/>
  <c r="T322" i="7"/>
  <c r="S322" i="7"/>
  <c r="R322" i="7"/>
  <c r="Q322" i="7"/>
  <c r="P322" i="7"/>
  <c r="O322" i="7"/>
  <c r="N322" i="7"/>
  <c r="M322" i="7"/>
  <c r="L322" i="7"/>
  <c r="K322" i="7"/>
  <c r="T321" i="7"/>
  <c r="S321" i="7"/>
  <c r="R321" i="7"/>
  <c r="Q321" i="7"/>
  <c r="P321" i="7"/>
  <c r="O321" i="7"/>
  <c r="N321" i="7"/>
  <c r="M321" i="7"/>
  <c r="L321" i="7"/>
  <c r="K321" i="7"/>
  <c r="T320" i="7"/>
  <c r="S320" i="7"/>
  <c r="R320" i="7"/>
  <c r="Q320" i="7"/>
  <c r="P320" i="7"/>
  <c r="O320" i="7"/>
  <c r="N320" i="7"/>
  <c r="M320" i="7"/>
  <c r="L320" i="7"/>
  <c r="K320" i="7"/>
  <c r="AD415" i="1"/>
  <c r="AI415" i="1"/>
  <c r="AL415" i="1" s="1"/>
  <c r="Z415" i="1"/>
  <c r="Y415" i="1"/>
  <c r="AR415" i="1" s="1"/>
  <c r="AM415" i="1"/>
  <c r="BG415" i="1"/>
  <c r="W415" i="1"/>
  <c r="AO415" i="1"/>
  <c r="P415" i="1"/>
  <c r="N415" i="1"/>
  <c r="AT415" i="1" s="1"/>
  <c r="L415" i="1"/>
  <c r="BF415" i="1"/>
  <c r="J415" i="1"/>
  <c r="AD414" i="1"/>
  <c r="AI414" i="1"/>
  <c r="AL414" i="1" s="1"/>
  <c r="Z414" i="1"/>
  <c r="Y414" i="1"/>
  <c r="AR414" i="1" s="1"/>
  <c r="AM414" i="1"/>
  <c r="BG414" i="1"/>
  <c r="W414" i="1"/>
  <c r="AQ414" i="1" s="1"/>
  <c r="AO414" i="1"/>
  <c r="P414" i="1"/>
  <c r="N414" i="1"/>
  <c r="AT414" i="1" s="1"/>
  <c r="L414" i="1"/>
  <c r="BF414" i="1"/>
  <c r="J414" i="1"/>
  <c r="AD413" i="1"/>
  <c r="AI413" i="1"/>
  <c r="AN413" i="1" s="1"/>
  <c r="Z413" i="1"/>
  <c r="Y413" i="1"/>
  <c r="AR413" i="1" s="1"/>
  <c r="AM413" i="1"/>
  <c r="BG413" i="1"/>
  <c r="W413" i="1"/>
  <c r="AO413" i="1"/>
  <c r="P413" i="1"/>
  <c r="N413" i="1"/>
  <c r="AT413" i="1" s="1"/>
  <c r="L413" i="1"/>
  <c r="BF413" i="1"/>
  <c r="J413" i="1"/>
  <c r="AD412" i="1"/>
  <c r="AI412" i="1"/>
  <c r="AN412" i="1" s="1"/>
  <c r="Z412" i="1"/>
  <c r="AS412" i="1" s="1"/>
  <c r="Y412" i="1"/>
  <c r="AR412" i="1" s="1"/>
  <c r="AM412" i="1"/>
  <c r="BG412" i="1"/>
  <c r="W412" i="1"/>
  <c r="AO412" i="1"/>
  <c r="P412" i="1"/>
  <c r="N412" i="1"/>
  <c r="AT412" i="1" s="1"/>
  <c r="L412" i="1"/>
  <c r="BF412" i="1"/>
  <c r="J412" i="1"/>
  <c r="AD411" i="1"/>
  <c r="AI411" i="1"/>
  <c r="AN411" i="1" s="1"/>
  <c r="Z411" i="1"/>
  <c r="Y411" i="1"/>
  <c r="AR411" i="1" s="1"/>
  <c r="AM411" i="1"/>
  <c r="BG411" i="1"/>
  <c r="W411" i="1"/>
  <c r="AO411" i="1"/>
  <c r="P411" i="1"/>
  <c r="N411" i="1"/>
  <c r="AT411" i="1" s="1"/>
  <c r="L411" i="1"/>
  <c r="BF411" i="1"/>
  <c r="J411" i="1"/>
  <c r="AD410" i="1"/>
  <c r="AI410" i="1"/>
  <c r="AP410" i="1" s="1"/>
  <c r="Z410" i="1"/>
  <c r="Y410" i="1"/>
  <c r="AR410" i="1" s="1"/>
  <c r="AM410" i="1"/>
  <c r="BG410" i="1"/>
  <c r="W410" i="1"/>
  <c r="AO410" i="1"/>
  <c r="P410" i="1"/>
  <c r="N410" i="1"/>
  <c r="L410" i="1"/>
  <c r="BF410" i="1"/>
  <c r="J410" i="1"/>
  <c r="AD409" i="1"/>
  <c r="AI409" i="1"/>
  <c r="AP409" i="1" s="1"/>
  <c r="Z409" i="1"/>
  <c r="Y409" i="1"/>
  <c r="AR409" i="1" s="1"/>
  <c r="AM409" i="1"/>
  <c r="BG409" i="1"/>
  <c r="W409" i="1"/>
  <c r="AO409" i="1"/>
  <c r="P409" i="1"/>
  <c r="N409" i="1"/>
  <c r="AT409" i="1" s="1"/>
  <c r="L409" i="1"/>
  <c r="BF409" i="1"/>
  <c r="J409" i="1"/>
  <c r="T319" i="7"/>
  <c r="S319" i="7"/>
  <c r="R319" i="7"/>
  <c r="Q319" i="7"/>
  <c r="P319" i="7"/>
  <c r="O319" i="7"/>
  <c r="N319" i="7"/>
  <c r="M319" i="7"/>
  <c r="L319" i="7"/>
  <c r="K319" i="7"/>
  <c r="AD408" i="1"/>
  <c r="AI408" i="1"/>
  <c r="AL408" i="1" s="1"/>
  <c r="Z408" i="1"/>
  <c r="Y408" i="1"/>
  <c r="AR408" i="1" s="1"/>
  <c r="AM408" i="1"/>
  <c r="BG408" i="1"/>
  <c r="W408" i="1"/>
  <c r="AO408" i="1"/>
  <c r="P408" i="1"/>
  <c r="N408" i="1"/>
  <c r="AT408" i="1" s="1"/>
  <c r="L408" i="1"/>
  <c r="BF408" i="1"/>
  <c r="J408" i="1"/>
  <c r="AD407" i="1"/>
  <c r="AI407" i="1"/>
  <c r="AL407" i="1" s="1"/>
  <c r="Z407" i="1"/>
  <c r="Y407" i="1"/>
  <c r="AR407" i="1" s="1"/>
  <c r="AM407" i="1"/>
  <c r="BG407" i="1"/>
  <c r="W407" i="1"/>
  <c r="AO407" i="1"/>
  <c r="P407" i="1"/>
  <c r="N407" i="1"/>
  <c r="AT407" i="1" s="1"/>
  <c r="L407" i="1"/>
  <c r="BF407" i="1"/>
  <c r="J407" i="1"/>
  <c r="AD406" i="1"/>
  <c r="AI406" i="1"/>
  <c r="AL406" i="1" s="1"/>
  <c r="Z406" i="1"/>
  <c r="AS406" i="1" s="1"/>
  <c r="Y406" i="1"/>
  <c r="AR406" i="1" s="1"/>
  <c r="AM406" i="1"/>
  <c r="BG406" i="1"/>
  <c r="W406" i="1"/>
  <c r="AO406" i="1"/>
  <c r="P406" i="1"/>
  <c r="N406" i="1"/>
  <c r="AT406" i="1" s="1"/>
  <c r="L406" i="1"/>
  <c r="BF406" i="1"/>
  <c r="J406" i="1"/>
  <c r="T318" i="7"/>
  <c r="S318" i="7"/>
  <c r="R318" i="7"/>
  <c r="Q318" i="7"/>
  <c r="P318" i="7"/>
  <c r="O318" i="7"/>
  <c r="N318" i="7"/>
  <c r="M318" i="7"/>
  <c r="L318" i="7"/>
  <c r="K318" i="7"/>
  <c r="T317" i="7"/>
  <c r="S317" i="7"/>
  <c r="R317" i="7"/>
  <c r="Q317" i="7"/>
  <c r="P317" i="7"/>
  <c r="O317" i="7"/>
  <c r="N317" i="7"/>
  <c r="M317" i="7"/>
  <c r="L317" i="7"/>
  <c r="K317" i="7"/>
  <c r="T316" i="7"/>
  <c r="S316" i="7"/>
  <c r="R316" i="7"/>
  <c r="Q316" i="7"/>
  <c r="P316" i="7"/>
  <c r="O316" i="7"/>
  <c r="N316" i="7"/>
  <c r="M316" i="7"/>
  <c r="L316" i="7"/>
  <c r="K316" i="7"/>
  <c r="T315" i="7"/>
  <c r="S315" i="7"/>
  <c r="R315" i="7"/>
  <c r="Q315" i="7"/>
  <c r="P315" i="7"/>
  <c r="O315" i="7"/>
  <c r="N315" i="7"/>
  <c r="M315" i="7"/>
  <c r="L315" i="7"/>
  <c r="K315" i="7"/>
  <c r="T314" i="7"/>
  <c r="S314" i="7"/>
  <c r="R314" i="7"/>
  <c r="Q314" i="7"/>
  <c r="P314" i="7"/>
  <c r="O314" i="7"/>
  <c r="N314" i="7"/>
  <c r="M314" i="7"/>
  <c r="L314" i="7"/>
  <c r="K314" i="7"/>
  <c r="T313" i="7"/>
  <c r="S313" i="7"/>
  <c r="R313" i="7"/>
  <c r="Q313" i="7"/>
  <c r="P313" i="7"/>
  <c r="O313" i="7"/>
  <c r="N313" i="7"/>
  <c r="M313" i="7"/>
  <c r="L313" i="7"/>
  <c r="K313" i="7"/>
  <c r="AD405" i="1"/>
  <c r="AI405" i="1"/>
  <c r="AL405" i="1" s="1"/>
  <c r="Z405" i="1"/>
  <c r="AS405" i="1" s="1"/>
  <c r="Y405" i="1"/>
  <c r="AR405" i="1" s="1"/>
  <c r="AM405" i="1"/>
  <c r="BG405" i="1"/>
  <c r="W405" i="1"/>
  <c r="AO405" i="1"/>
  <c r="P405" i="1"/>
  <c r="N405" i="1"/>
  <c r="AT405" i="1" s="1"/>
  <c r="L405" i="1"/>
  <c r="BF405" i="1"/>
  <c r="J405" i="1"/>
  <c r="AD404" i="1"/>
  <c r="AI404" i="1"/>
  <c r="AL404" i="1" s="1"/>
  <c r="Z404" i="1"/>
  <c r="Y404" i="1"/>
  <c r="AR404" i="1" s="1"/>
  <c r="AM404" i="1"/>
  <c r="BG404" i="1"/>
  <c r="W404" i="1"/>
  <c r="AO404" i="1"/>
  <c r="P404" i="1"/>
  <c r="N404" i="1"/>
  <c r="AT404" i="1" s="1"/>
  <c r="L404" i="1"/>
  <c r="BF404" i="1"/>
  <c r="J404" i="1"/>
  <c r="AD403" i="1"/>
  <c r="AI403" i="1"/>
  <c r="AL403" i="1" s="1"/>
  <c r="Z403" i="1"/>
  <c r="Y403" i="1"/>
  <c r="AR403" i="1" s="1"/>
  <c r="AM403" i="1"/>
  <c r="BG403" i="1"/>
  <c r="W403" i="1"/>
  <c r="AO403" i="1"/>
  <c r="P403" i="1"/>
  <c r="N403" i="1"/>
  <c r="AT403" i="1" s="1"/>
  <c r="L403" i="1"/>
  <c r="BF403" i="1"/>
  <c r="J403" i="1"/>
  <c r="AD402" i="1"/>
  <c r="AI402" i="1"/>
  <c r="AN402" i="1" s="1"/>
  <c r="Z402" i="1"/>
  <c r="Y402" i="1"/>
  <c r="AR402" i="1" s="1"/>
  <c r="AM402" i="1"/>
  <c r="BG402" i="1"/>
  <c r="W402" i="1"/>
  <c r="AO402" i="1"/>
  <c r="P402" i="1"/>
  <c r="N402" i="1"/>
  <c r="AT402" i="1" s="1"/>
  <c r="L402" i="1"/>
  <c r="BF402" i="1"/>
  <c r="J402" i="1"/>
  <c r="T312" i="7"/>
  <c r="S312" i="7"/>
  <c r="R312" i="7"/>
  <c r="Q312" i="7"/>
  <c r="P312" i="7"/>
  <c r="O312" i="7"/>
  <c r="N312" i="7"/>
  <c r="M312" i="7"/>
  <c r="L312" i="7"/>
  <c r="K312" i="7"/>
  <c r="T311" i="7"/>
  <c r="S311" i="7"/>
  <c r="R311" i="7"/>
  <c r="Q311" i="7"/>
  <c r="P311" i="7"/>
  <c r="O311" i="7"/>
  <c r="N311" i="7"/>
  <c r="M311" i="7"/>
  <c r="L311" i="7"/>
  <c r="K311" i="7"/>
  <c r="T310" i="7"/>
  <c r="S310" i="7"/>
  <c r="R310" i="7"/>
  <c r="Q310" i="7"/>
  <c r="P310" i="7"/>
  <c r="O310" i="7"/>
  <c r="N310" i="7"/>
  <c r="M310" i="7"/>
  <c r="L310" i="7"/>
  <c r="K310" i="7"/>
  <c r="T309" i="7"/>
  <c r="S309" i="7"/>
  <c r="R309" i="7"/>
  <c r="Q309" i="7"/>
  <c r="P309" i="7"/>
  <c r="O309" i="7"/>
  <c r="N309" i="7"/>
  <c r="M309" i="7"/>
  <c r="L309" i="7"/>
  <c r="K309" i="7"/>
  <c r="T308" i="7"/>
  <c r="S308" i="7"/>
  <c r="R308" i="7"/>
  <c r="Q308" i="7"/>
  <c r="P308" i="7"/>
  <c r="O308" i="7"/>
  <c r="N308" i="7"/>
  <c r="M308" i="7"/>
  <c r="L308" i="7"/>
  <c r="K308" i="7"/>
  <c r="T307" i="7"/>
  <c r="S307" i="7"/>
  <c r="R307" i="7"/>
  <c r="Q307" i="7"/>
  <c r="P307" i="7"/>
  <c r="O307" i="7"/>
  <c r="N307" i="7"/>
  <c r="M307" i="7"/>
  <c r="L307" i="7"/>
  <c r="K307" i="7"/>
  <c r="T306" i="7"/>
  <c r="S306" i="7"/>
  <c r="R306" i="7"/>
  <c r="Q306" i="7"/>
  <c r="P306" i="7"/>
  <c r="O306" i="7"/>
  <c r="N306" i="7"/>
  <c r="M306" i="7"/>
  <c r="L306" i="7"/>
  <c r="K306" i="7"/>
  <c r="AD401" i="1"/>
  <c r="AI401" i="1"/>
  <c r="AL401" i="1" s="1"/>
  <c r="Z401" i="1"/>
  <c r="Y401" i="1"/>
  <c r="AR401" i="1" s="1"/>
  <c r="AM401" i="1"/>
  <c r="BG401" i="1"/>
  <c r="W401" i="1"/>
  <c r="AO401" i="1"/>
  <c r="P401" i="1"/>
  <c r="N401" i="1"/>
  <c r="AT401" i="1" s="1"/>
  <c r="L401" i="1"/>
  <c r="BF401" i="1"/>
  <c r="J401" i="1"/>
  <c r="AD400" i="1"/>
  <c r="AI400" i="1"/>
  <c r="AL400" i="1" s="1"/>
  <c r="Z400" i="1"/>
  <c r="Y400" i="1"/>
  <c r="AR400" i="1" s="1"/>
  <c r="AM400" i="1"/>
  <c r="BG400" i="1"/>
  <c r="W400" i="1"/>
  <c r="AO400" i="1"/>
  <c r="P400" i="1"/>
  <c r="N400" i="1"/>
  <c r="AT400" i="1" s="1"/>
  <c r="L400" i="1"/>
  <c r="BF400" i="1"/>
  <c r="J400" i="1"/>
  <c r="AD399" i="1"/>
  <c r="AI399" i="1"/>
  <c r="AL399" i="1" s="1"/>
  <c r="Z399" i="1"/>
  <c r="AS399" i="1" s="1"/>
  <c r="Y399" i="1"/>
  <c r="AR399" i="1" s="1"/>
  <c r="AM399" i="1"/>
  <c r="BG399" i="1"/>
  <c r="W399" i="1"/>
  <c r="AO399" i="1"/>
  <c r="P399" i="1"/>
  <c r="N399" i="1"/>
  <c r="AT399" i="1" s="1"/>
  <c r="L399" i="1"/>
  <c r="BF399" i="1"/>
  <c r="J399" i="1"/>
  <c r="AD398" i="1"/>
  <c r="AI398" i="1"/>
  <c r="AN398" i="1" s="1"/>
  <c r="Z398" i="1"/>
  <c r="Y398" i="1"/>
  <c r="AR398" i="1" s="1"/>
  <c r="AM398" i="1"/>
  <c r="BG398" i="1"/>
  <c r="W398" i="1"/>
  <c r="AO398" i="1"/>
  <c r="P398" i="1"/>
  <c r="N398" i="1"/>
  <c r="AT398" i="1" s="1"/>
  <c r="L398" i="1"/>
  <c r="BF398" i="1"/>
  <c r="J398" i="1"/>
  <c r="AD397" i="1"/>
  <c r="AI397" i="1"/>
  <c r="AP397" i="1" s="1"/>
  <c r="Z397" i="1"/>
  <c r="Y397" i="1"/>
  <c r="AR397" i="1" s="1"/>
  <c r="AM397" i="1"/>
  <c r="BG397" i="1"/>
  <c r="W397" i="1"/>
  <c r="AO397" i="1"/>
  <c r="P397" i="1"/>
  <c r="N397" i="1"/>
  <c r="AT397" i="1" s="1"/>
  <c r="L397" i="1"/>
  <c r="BF397" i="1"/>
  <c r="J397" i="1"/>
  <c r="AD396" i="1"/>
  <c r="AI396" i="1"/>
  <c r="AL396" i="1" s="1"/>
  <c r="Z396" i="1"/>
  <c r="Y396" i="1"/>
  <c r="AR396" i="1" s="1"/>
  <c r="AM396" i="1"/>
  <c r="BG396" i="1"/>
  <c r="W396" i="1"/>
  <c r="AO396" i="1"/>
  <c r="P396" i="1"/>
  <c r="N396" i="1"/>
  <c r="AT396" i="1" s="1"/>
  <c r="L396" i="1"/>
  <c r="BF396" i="1"/>
  <c r="J396" i="1"/>
  <c r="AD395" i="1"/>
  <c r="AI395" i="1"/>
  <c r="AN395" i="1" s="1"/>
  <c r="Z395" i="1"/>
  <c r="AS395" i="1" s="1"/>
  <c r="Y395" i="1"/>
  <c r="AR395" i="1" s="1"/>
  <c r="AM395" i="1"/>
  <c r="BG395" i="1"/>
  <c r="W395" i="1"/>
  <c r="AO395" i="1"/>
  <c r="P395" i="1"/>
  <c r="N395" i="1"/>
  <c r="AT395" i="1" s="1"/>
  <c r="L395" i="1"/>
  <c r="BF395" i="1"/>
  <c r="J395" i="1"/>
  <c r="T305" i="7"/>
  <c r="S305" i="7"/>
  <c r="R305" i="7"/>
  <c r="Q305" i="7"/>
  <c r="P305" i="7"/>
  <c r="O305" i="7"/>
  <c r="N305" i="7"/>
  <c r="M305" i="7"/>
  <c r="L305" i="7"/>
  <c r="T304" i="7"/>
  <c r="S304" i="7"/>
  <c r="R304" i="7"/>
  <c r="Q304" i="7"/>
  <c r="P304" i="7"/>
  <c r="O304" i="7"/>
  <c r="N304" i="7"/>
  <c r="M304" i="7"/>
  <c r="L304" i="7"/>
  <c r="T303" i="7"/>
  <c r="S303" i="7"/>
  <c r="R303" i="7"/>
  <c r="Q303" i="7"/>
  <c r="P303" i="7"/>
  <c r="O303" i="7"/>
  <c r="N303" i="7"/>
  <c r="M303" i="7"/>
  <c r="L303" i="7"/>
  <c r="T302" i="7"/>
  <c r="S302" i="7"/>
  <c r="R302" i="7"/>
  <c r="Q302" i="7"/>
  <c r="P302" i="7"/>
  <c r="O302" i="7"/>
  <c r="N302" i="7"/>
  <c r="M302" i="7"/>
  <c r="L302" i="7"/>
  <c r="T300" i="7"/>
  <c r="S300" i="7"/>
  <c r="R300" i="7"/>
  <c r="Q300" i="7"/>
  <c r="P300" i="7"/>
  <c r="O300" i="7"/>
  <c r="N300" i="7"/>
  <c r="M300" i="7"/>
  <c r="L300" i="7"/>
  <c r="T301" i="7"/>
  <c r="S301" i="7"/>
  <c r="R301" i="7"/>
  <c r="Q301" i="7"/>
  <c r="P301" i="7"/>
  <c r="O301" i="7"/>
  <c r="N301" i="7"/>
  <c r="M301" i="7"/>
  <c r="L301" i="7"/>
  <c r="T299" i="7"/>
  <c r="S299" i="7"/>
  <c r="R299" i="7"/>
  <c r="Q299" i="7"/>
  <c r="P299" i="7"/>
  <c r="O299" i="7"/>
  <c r="N299" i="7"/>
  <c r="M299" i="7"/>
  <c r="L299" i="7"/>
  <c r="T298" i="7"/>
  <c r="S298" i="7"/>
  <c r="R298" i="7"/>
  <c r="Q298" i="7"/>
  <c r="P298" i="7"/>
  <c r="O298" i="7"/>
  <c r="N298" i="7"/>
  <c r="M298" i="7"/>
  <c r="L298" i="7"/>
  <c r="T297" i="7"/>
  <c r="S297" i="7"/>
  <c r="R297" i="7"/>
  <c r="Q297" i="7"/>
  <c r="P297" i="7"/>
  <c r="O297" i="7"/>
  <c r="N297" i="7"/>
  <c r="M297" i="7"/>
  <c r="L297" i="7"/>
  <c r="T296" i="7"/>
  <c r="S296" i="7"/>
  <c r="R296" i="7"/>
  <c r="Q296" i="7"/>
  <c r="P296" i="7"/>
  <c r="O296" i="7"/>
  <c r="N296" i="7"/>
  <c r="M296" i="7"/>
  <c r="L296" i="7"/>
  <c r="T295" i="7"/>
  <c r="S295" i="7"/>
  <c r="R295" i="7"/>
  <c r="Q295" i="7"/>
  <c r="P295" i="7"/>
  <c r="O295" i="7"/>
  <c r="N295" i="7"/>
  <c r="M295" i="7"/>
  <c r="L295" i="7"/>
  <c r="T294" i="7"/>
  <c r="S294" i="7"/>
  <c r="R294" i="7"/>
  <c r="Q294" i="7"/>
  <c r="P294" i="7"/>
  <c r="O294" i="7"/>
  <c r="N294" i="7"/>
  <c r="M294" i="7"/>
  <c r="L294" i="7"/>
  <c r="T293" i="7"/>
  <c r="S293" i="7"/>
  <c r="R293" i="7"/>
  <c r="Q293" i="7"/>
  <c r="P293" i="7"/>
  <c r="O293" i="7"/>
  <c r="N293" i="7"/>
  <c r="M293" i="7"/>
  <c r="L293" i="7"/>
  <c r="T292" i="7"/>
  <c r="S292" i="7"/>
  <c r="R292" i="7"/>
  <c r="Q292" i="7"/>
  <c r="P292" i="7"/>
  <c r="O292" i="7"/>
  <c r="N292" i="7"/>
  <c r="M292" i="7"/>
  <c r="L292" i="7"/>
  <c r="T291" i="7"/>
  <c r="S291" i="7"/>
  <c r="R291" i="7"/>
  <c r="Q291" i="7"/>
  <c r="P291" i="7"/>
  <c r="O291" i="7"/>
  <c r="N291" i="7"/>
  <c r="M291" i="7"/>
  <c r="L291" i="7"/>
  <c r="T290" i="7"/>
  <c r="S290" i="7"/>
  <c r="R290" i="7"/>
  <c r="Q290" i="7"/>
  <c r="P290" i="7"/>
  <c r="O290" i="7"/>
  <c r="N290" i="7"/>
  <c r="M290" i="7"/>
  <c r="L290" i="7"/>
  <c r="T289" i="7"/>
  <c r="S289" i="7"/>
  <c r="R289" i="7"/>
  <c r="Q289" i="7"/>
  <c r="P289" i="7"/>
  <c r="O289" i="7"/>
  <c r="N289" i="7"/>
  <c r="M289" i="7"/>
  <c r="L289" i="7"/>
  <c r="T288" i="7"/>
  <c r="S288" i="7"/>
  <c r="R288" i="7"/>
  <c r="Q288" i="7"/>
  <c r="P288" i="7"/>
  <c r="O288" i="7"/>
  <c r="N288" i="7"/>
  <c r="M288" i="7"/>
  <c r="L288" i="7"/>
  <c r="T287" i="7"/>
  <c r="S287" i="7"/>
  <c r="R287" i="7"/>
  <c r="Q287" i="7"/>
  <c r="P287" i="7"/>
  <c r="O287" i="7"/>
  <c r="N287" i="7"/>
  <c r="M287" i="7"/>
  <c r="L287" i="7"/>
  <c r="AC343" i="7" l="1"/>
  <c r="AM343" i="7" s="1"/>
  <c r="AA341" i="7"/>
  <c r="AK341" i="7" s="1"/>
  <c r="AC346" i="7"/>
  <c r="AM346" i="7" s="1"/>
  <c r="X344" i="7"/>
  <c r="AH344" i="7" s="1"/>
  <c r="Z341" i="7"/>
  <c r="AJ341" i="7" s="1"/>
  <c r="AD344" i="7"/>
  <c r="AN344" i="7" s="1"/>
  <c r="Y341" i="7"/>
  <c r="AI341" i="7" s="1"/>
  <c r="W344" i="7"/>
  <c r="AG344" i="7" s="1"/>
  <c r="Z344" i="7"/>
  <c r="AJ344" i="7" s="1"/>
  <c r="AA345" i="7"/>
  <c r="AK345" i="7" s="1"/>
  <c r="AB342" i="7"/>
  <c r="AL342" i="7" s="1"/>
  <c r="X343" i="7"/>
  <c r="AH343" i="7" s="1"/>
  <c r="Y344" i="7"/>
  <c r="AI344" i="7" s="1"/>
  <c r="U345" i="7"/>
  <c r="AC345" i="7"/>
  <c r="AM345" i="7" s="1"/>
  <c r="X347" i="7"/>
  <c r="AH347" i="7" s="1"/>
  <c r="W347" i="7"/>
  <c r="AG347" i="7" s="1"/>
  <c r="AC341" i="7"/>
  <c r="AM341" i="7" s="1"/>
  <c r="V342" i="7"/>
  <c r="AF342" i="7" s="1"/>
  <c r="AD342" i="7"/>
  <c r="AN342" i="7" s="1"/>
  <c r="Y346" i="7"/>
  <c r="AI346" i="7" s="1"/>
  <c r="Z346" i="7"/>
  <c r="AJ346" i="7" s="1"/>
  <c r="X341" i="7"/>
  <c r="AH341" i="7" s="1"/>
  <c r="V344" i="7"/>
  <c r="AF344" i="7" s="1"/>
  <c r="AB346" i="7"/>
  <c r="AL346" i="7" s="1"/>
  <c r="AC347" i="7"/>
  <c r="AM347" i="7" s="1"/>
  <c r="AC342" i="7"/>
  <c r="AM342" i="7" s="1"/>
  <c r="AD345" i="7"/>
  <c r="AN345" i="7" s="1"/>
  <c r="X346" i="7"/>
  <c r="AH346" i="7" s="1"/>
  <c r="Y347" i="7"/>
  <c r="AI347" i="7" s="1"/>
  <c r="V341" i="7"/>
  <c r="AF341" i="7" s="1"/>
  <c r="AD341" i="7"/>
  <c r="AN341" i="7" s="1"/>
  <c r="W342" i="7"/>
  <c r="AG342" i="7" s="1"/>
  <c r="AB344" i="7"/>
  <c r="AL344" i="7" s="1"/>
  <c r="X345" i="7"/>
  <c r="AH345" i="7" s="1"/>
  <c r="Y342" i="7"/>
  <c r="AI342" i="7" s="1"/>
  <c r="AA338" i="7"/>
  <c r="AK338" i="7" s="1"/>
  <c r="Y343" i="7"/>
  <c r="AI343" i="7" s="1"/>
  <c r="V345" i="7"/>
  <c r="AF345" i="7" s="1"/>
  <c r="X342" i="7"/>
  <c r="AH342" i="7" s="1"/>
  <c r="AB343" i="7"/>
  <c r="AL343" i="7" s="1"/>
  <c r="U344" i="7"/>
  <c r="AC344" i="7"/>
  <c r="AM344" i="7" s="1"/>
  <c r="Y345" i="7"/>
  <c r="AI345" i="7" s="1"/>
  <c r="AB347" i="7"/>
  <c r="AL347" i="7" s="1"/>
  <c r="AE443" i="1"/>
  <c r="AF443" i="1" s="1"/>
  <c r="R443" i="1"/>
  <c r="AE442" i="1"/>
  <c r="AF442" i="1" s="1"/>
  <c r="AQ442" i="1"/>
  <c r="AN442" i="1"/>
  <c r="AE441" i="1"/>
  <c r="AF441" i="1" s="1"/>
  <c r="R441" i="1"/>
  <c r="AE440" i="1"/>
  <c r="AF440" i="1" s="1"/>
  <c r="R440" i="1"/>
  <c r="AE439" i="1"/>
  <c r="AF439" i="1" s="1"/>
  <c r="R439" i="1"/>
  <c r="AE438" i="1"/>
  <c r="AF438" i="1" s="1"/>
  <c r="AE437" i="1"/>
  <c r="AF437" i="1" s="1"/>
  <c r="AQ437" i="1"/>
  <c r="AN437" i="1"/>
  <c r="AU432" i="1"/>
  <c r="S432" i="1"/>
  <c r="AS434" i="1"/>
  <c r="AG426" i="1"/>
  <c r="AG429" i="1"/>
  <c r="S433" i="1"/>
  <c r="AQ426" i="1"/>
  <c r="AS430" i="1"/>
  <c r="R432" i="1"/>
  <c r="AL433" i="1"/>
  <c r="AG435" i="1"/>
  <c r="AE436" i="1"/>
  <c r="AF436" i="1" s="1"/>
  <c r="AG425" i="1"/>
  <c r="S431" i="1"/>
  <c r="AP432" i="1"/>
  <c r="AG434" i="1"/>
  <c r="AG433" i="1"/>
  <c r="AS435" i="1"/>
  <c r="AS436" i="1"/>
  <c r="AA433" i="1"/>
  <c r="AS433" i="1"/>
  <c r="S435" i="1"/>
  <c r="S436" i="1"/>
  <c r="S430" i="1"/>
  <c r="O425" i="1"/>
  <c r="AP420" i="1"/>
  <c r="AG431" i="1"/>
  <c r="AQ433" i="1"/>
  <c r="S434" i="1"/>
  <c r="O430" i="1"/>
  <c r="AU430" i="1" s="1"/>
  <c r="AA431" i="1"/>
  <c r="AS431" i="1"/>
  <c r="AA432" i="1"/>
  <c r="AG436" i="1"/>
  <c r="U335" i="7"/>
  <c r="Z339" i="7"/>
  <c r="AJ339" i="7" s="1"/>
  <c r="AC338" i="7"/>
  <c r="AM338" i="7" s="1"/>
  <c r="AD334" i="7"/>
  <c r="AN334" i="7" s="1"/>
  <c r="Z334" i="7"/>
  <c r="AJ334" i="7" s="1"/>
  <c r="Z338" i="7"/>
  <c r="AJ338" i="7" s="1"/>
  <c r="AA339" i="7"/>
  <c r="AK339" i="7" s="1"/>
  <c r="V338" i="7"/>
  <c r="AF338" i="7" s="1"/>
  <c r="AD340" i="7"/>
  <c r="AN340" i="7" s="1"/>
  <c r="X338" i="7"/>
  <c r="AH338" i="7" s="1"/>
  <c r="Z337" i="7"/>
  <c r="AJ337" i="7" s="1"/>
  <c r="U336" i="7"/>
  <c r="U340" i="7"/>
  <c r="AC334" i="7"/>
  <c r="AM334" i="7" s="1"/>
  <c r="AA335" i="7"/>
  <c r="AK335" i="7" s="1"/>
  <c r="V334" i="7"/>
  <c r="AF334" i="7" s="1"/>
  <c r="Z336" i="7"/>
  <c r="AJ336" i="7" s="1"/>
  <c r="AC335" i="7"/>
  <c r="AM335" i="7" s="1"/>
  <c r="V335" i="7"/>
  <c r="AF335" i="7" s="1"/>
  <c r="AD335" i="7"/>
  <c r="AN335" i="7" s="1"/>
  <c r="V339" i="7"/>
  <c r="AF339" i="7" s="1"/>
  <c r="AD339" i="7"/>
  <c r="AN339" i="7" s="1"/>
  <c r="AD338" i="7"/>
  <c r="AN338" i="7" s="1"/>
  <c r="AA334" i="7"/>
  <c r="AK334" i="7" s="1"/>
  <c r="U323" i="7"/>
  <c r="AA337" i="7"/>
  <c r="AK337" i="7" s="1"/>
  <c r="W339" i="7"/>
  <c r="AG339" i="7" s="1"/>
  <c r="Y340" i="7"/>
  <c r="AI340" i="7" s="1"/>
  <c r="U334" i="7"/>
  <c r="AE347" i="7" s="1"/>
  <c r="AO347" i="7" s="1"/>
  <c r="AB334" i="7"/>
  <c r="AL334" i="7" s="1"/>
  <c r="U337" i="7"/>
  <c r="W337" i="7"/>
  <c r="AG337" i="7" s="1"/>
  <c r="Y334" i="7"/>
  <c r="AI334" i="7" s="1"/>
  <c r="X335" i="7"/>
  <c r="AH335" i="7" s="1"/>
  <c r="X336" i="7"/>
  <c r="AH336" i="7" s="1"/>
  <c r="AA336" i="7"/>
  <c r="AK336" i="7" s="1"/>
  <c r="U339" i="7"/>
  <c r="AC339" i="7"/>
  <c r="AM339" i="7" s="1"/>
  <c r="Y335" i="7"/>
  <c r="AI335" i="7" s="1"/>
  <c r="Z335" i="7"/>
  <c r="AJ335" i="7" s="1"/>
  <c r="Y336" i="7"/>
  <c r="AI336" i="7" s="1"/>
  <c r="AB336" i="7"/>
  <c r="AL336" i="7" s="1"/>
  <c r="W340" i="7"/>
  <c r="AG340" i="7" s="1"/>
  <c r="V340" i="7"/>
  <c r="AF340" i="7" s="1"/>
  <c r="AB337" i="7"/>
  <c r="AL337" i="7" s="1"/>
  <c r="W338" i="7"/>
  <c r="AG338" i="7" s="1"/>
  <c r="U338" i="7"/>
  <c r="X340" i="7"/>
  <c r="AH340" i="7" s="1"/>
  <c r="AC337" i="7"/>
  <c r="AM337" i="7" s="1"/>
  <c r="X339" i="7"/>
  <c r="AH339" i="7" s="1"/>
  <c r="Z340" i="7"/>
  <c r="AJ340" i="7" s="1"/>
  <c r="AB335" i="7"/>
  <c r="AL335" i="7" s="1"/>
  <c r="V337" i="7"/>
  <c r="AF337" i="7" s="1"/>
  <c r="AD337" i="7"/>
  <c r="AN337" i="7" s="1"/>
  <c r="Y338" i="7"/>
  <c r="AI338" i="7" s="1"/>
  <c r="Y339" i="7"/>
  <c r="AI339" i="7" s="1"/>
  <c r="AA340" i="7"/>
  <c r="AK340" i="7" s="1"/>
  <c r="W334" i="7"/>
  <c r="AG334" i="7" s="1"/>
  <c r="V336" i="7"/>
  <c r="AF336" i="7" s="1"/>
  <c r="AD336" i="7"/>
  <c r="AN336" i="7" s="1"/>
  <c r="X337" i="7"/>
  <c r="AH337" i="7" s="1"/>
  <c r="AB340" i="7"/>
  <c r="AL340" i="7" s="1"/>
  <c r="AC336" i="7"/>
  <c r="AM336" i="7" s="1"/>
  <c r="U327" i="7"/>
  <c r="U331" i="7"/>
  <c r="X334" i="7"/>
  <c r="AH334" i="7" s="1"/>
  <c r="W335" i="7"/>
  <c r="AG335" i="7" s="1"/>
  <c r="W336" i="7"/>
  <c r="AG336" i="7" s="1"/>
  <c r="Y337" i="7"/>
  <c r="AI337" i="7" s="1"/>
  <c r="AB338" i="7"/>
  <c r="AL338" i="7" s="1"/>
  <c r="AB339" i="7"/>
  <c r="AL339" i="7" s="1"/>
  <c r="AC340" i="7"/>
  <c r="AM340" i="7" s="1"/>
  <c r="R436" i="1"/>
  <c r="AE435" i="1"/>
  <c r="AF435" i="1" s="1"/>
  <c r="R435" i="1"/>
  <c r="AE434" i="1"/>
  <c r="AF434" i="1" s="1"/>
  <c r="R434" i="1"/>
  <c r="AE433" i="1"/>
  <c r="AF433" i="1" s="1"/>
  <c r="R433" i="1"/>
  <c r="AE432" i="1"/>
  <c r="AF432" i="1" s="1"/>
  <c r="AN432" i="1"/>
  <c r="AE431" i="1"/>
  <c r="AF431" i="1" s="1"/>
  <c r="R431" i="1"/>
  <c r="AE430" i="1"/>
  <c r="AF430" i="1" s="1"/>
  <c r="AN430" i="1"/>
  <c r="R430" i="1"/>
  <c r="AP424" i="1"/>
  <c r="AL425" i="1"/>
  <c r="O428" i="1"/>
  <c r="AU428" i="1" s="1"/>
  <c r="AS429" i="1"/>
  <c r="AQ425" i="1"/>
  <c r="AN426" i="1"/>
  <c r="AQ428" i="1"/>
  <c r="AA424" i="1"/>
  <c r="AN425" i="1"/>
  <c r="AL426" i="1"/>
  <c r="O426" i="1"/>
  <c r="AU426" i="1" s="1"/>
  <c r="AN427" i="1"/>
  <c r="AP429" i="1"/>
  <c r="AL409" i="1"/>
  <c r="AL412" i="1"/>
  <c r="AL417" i="1"/>
  <c r="AQ427" i="1"/>
  <c r="AQ429" i="1"/>
  <c r="AQ423" i="1"/>
  <c r="AQ424" i="1"/>
  <c r="AA422" i="1"/>
  <c r="O423" i="1"/>
  <c r="AU423" i="1" s="1"/>
  <c r="O427" i="1"/>
  <c r="AU427" i="1" s="1"/>
  <c r="R422" i="1"/>
  <c r="O429" i="1"/>
  <c r="AU429" i="1" s="1"/>
  <c r="AG414" i="1"/>
  <c r="AU425" i="1"/>
  <c r="S425" i="1"/>
  <c r="AA423" i="1"/>
  <c r="AS423" i="1"/>
  <c r="O424" i="1"/>
  <c r="AU424" i="1" s="1"/>
  <c r="AG428" i="1"/>
  <c r="AG427" i="1"/>
  <c r="AL416" i="1"/>
  <c r="AE417" i="1"/>
  <c r="AF417" i="1" s="1"/>
  <c r="AA428" i="1"/>
  <c r="AA427" i="1"/>
  <c r="S428" i="1"/>
  <c r="AP428" i="1"/>
  <c r="S429" i="1"/>
  <c r="AS424" i="1"/>
  <c r="AA425" i="1"/>
  <c r="AS425" i="1"/>
  <c r="AA426" i="1"/>
  <c r="AN428" i="1"/>
  <c r="AL418" i="1"/>
  <c r="AG423" i="1"/>
  <c r="R425" i="1"/>
  <c r="AP427" i="1"/>
  <c r="V320" i="7"/>
  <c r="AF320" i="7" s="1"/>
  <c r="AD320" i="7"/>
  <c r="AN320" i="7" s="1"/>
  <c r="V323" i="7"/>
  <c r="AF323" i="7" s="1"/>
  <c r="AD323" i="7"/>
  <c r="AN323" i="7" s="1"/>
  <c r="V326" i="7"/>
  <c r="AF326" i="7" s="1"/>
  <c r="AD326" i="7"/>
  <c r="AN326" i="7" s="1"/>
  <c r="Z328" i="7"/>
  <c r="AJ328" i="7" s="1"/>
  <c r="Y323" i="7"/>
  <c r="AI323" i="7" s="1"/>
  <c r="U320" i="7"/>
  <c r="Z324" i="7"/>
  <c r="AJ324" i="7" s="1"/>
  <c r="U325" i="7"/>
  <c r="V321" i="7"/>
  <c r="AF321" i="7" s="1"/>
  <c r="AD321" i="7"/>
  <c r="AN321" i="7" s="1"/>
  <c r="Z322" i="7"/>
  <c r="AJ322" i="7" s="1"/>
  <c r="V325" i="7"/>
  <c r="AF325" i="7" s="1"/>
  <c r="AD325" i="7"/>
  <c r="AN325" i="7" s="1"/>
  <c r="V327" i="7"/>
  <c r="AF327" i="7" s="1"/>
  <c r="AD327" i="7"/>
  <c r="AN327" i="7" s="1"/>
  <c r="U319" i="7"/>
  <c r="Y320" i="7"/>
  <c r="AI320" i="7" s="1"/>
  <c r="W321" i="7"/>
  <c r="AG321" i="7" s="1"/>
  <c r="U309" i="7"/>
  <c r="AA322" i="7"/>
  <c r="AK322" i="7" s="1"/>
  <c r="AC327" i="7"/>
  <c r="AM327" i="7" s="1"/>
  <c r="AA329" i="7"/>
  <c r="AK329" i="7" s="1"/>
  <c r="U321" i="7"/>
  <c r="U332" i="7"/>
  <c r="AC332" i="7"/>
  <c r="AM332" i="7" s="1"/>
  <c r="Z326" i="7"/>
  <c r="AJ326" i="7" s="1"/>
  <c r="W324" i="7"/>
  <c r="AG324" i="7" s="1"/>
  <c r="X331" i="7"/>
  <c r="AH331" i="7" s="1"/>
  <c r="Y331" i="7"/>
  <c r="AI331" i="7" s="1"/>
  <c r="Z325" i="7"/>
  <c r="AJ325" i="7" s="1"/>
  <c r="Z333" i="7"/>
  <c r="AJ333" i="7" s="1"/>
  <c r="Y327" i="7"/>
  <c r="AI327" i="7" s="1"/>
  <c r="V316" i="7"/>
  <c r="AF316" i="7" s="1"/>
  <c r="AC320" i="7"/>
  <c r="AM320" i="7" s="1"/>
  <c r="AA321" i="7"/>
  <c r="AK321" i="7" s="1"/>
  <c r="AC323" i="7"/>
  <c r="AM323" i="7" s="1"/>
  <c r="AA325" i="7"/>
  <c r="AK325" i="7" s="1"/>
  <c r="AC326" i="7"/>
  <c r="AM326" i="7" s="1"/>
  <c r="AA326" i="7"/>
  <c r="AK326" i="7" s="1"/>
  <c r="U317" i="7"/>
  <c r="AA331" i="7"/>
  <c r="AK331" i="7" s="1"/>
  <c r="Z330" i="7"/>
  <c r="AJ330" i="7" s="1"/>
  <c r="U330" i="7"/>
  <c r="AE343" i="7" s="1"/>
  <c r="AO343" i="7" s="1"/>
  <c r="Y332" i="7"/>
  <c r="AI332" i="7" s="1"/>
  <c r="U326" i="7"/>
  <c r="AC325" i="7"/>
  <c r="AM325" i="7" s="1"/>
  <c r="Z327" i="7"/>
  <c r="AJ327" i="7" s="1"/>
  <c r="W329" i="7"/>
  <c r="AG329" i="7" s="1"/>
  <c r="Z329" i="7"/>
  <c r="AJ329" i="7" s="1"/>
  <c r="AA330" i="7"/>
  <c r="AK330" i="7" s="1"/>
  <c r="AA320" i="7"/>
  <c r="AK320" i="7" s="1"/>
  <c r="AB322" i="7"/>
  <c r="AL322" i="7" s="1"/>
  <c r="X323" i="7"/>
  <c r="AH323" i="7" s="1"/>
  <c r="X324" i="7"/>
  <c r="AH324" i="7" s="1"/>
  <c r="AA324" i="7"/>
  <c r="AK324" i="7" s="1"/>
  <c r="AB325" i="7"/>
  <c r="AL325" i="7" s="1"/>
  <c r="AA327" i="7"/>
  <c r="AK327" i="7" s="1"/>
  <c r="AA328" i="7"/>
  <c r="AK328" i="7" s="1"/>
  <c r="X329" i="7"/>
  <c r="AH329" i="7" s="1"/>
  <c r="AB330" i="7"/>
  <c r="AL330" i="7" s="1"/>
  <c r="V332" i="7"/>
  <c r="AF332" i="7" s="1"/>
  <c r="AD332" i="7"/>
  <c r="AN332" i="7" s="1"/>
  <c r="AA333" i="7"/>
  <c r="AK333" i="7" s="1"/>
  <c r="U314" i="7"/>
  <c r="AB320" i="7"/>
  <c r="AL320" i="7" s="1"/>
  <c r="AB321" i="7"/>
  <c r="AL321" i="7" s="1"/>
  <c r="U322" i="7"/>
  <c r="AC322" i="7"/>
  <c r="AM322" i="7" s="1"/>
  <c r="Y324" i="7"/>
  <c r="AI324" i="7" s="1"/>
  <c r="AB326" i="7"/>
  <c r="AL326" i="7" s="1"/>
  <c r="AB327" i="7"/>
  <c r="AL327" i="7" s="1"/>
  <c r="AB328" i="7"/>
  <c r="AL328" i="7" s="1"/>
  <c r="Y329" i="7"/>
  <c r="AI329" i="7" s="1"/>
  <c r="AC330" i="7"/>
  <c r="AM330" i="7" s="1"/>
  <c r="Z331" i="7"/>
  <c r="AJ331" i="7" s="1"/>
  <c r="W332" i="7"/>
  <c r="AG332" i="7" s="1"/>
  <c r="Z332" i="7"/>
  <c r="AJ332" i="7" s="1"/>
  <c r="AB333" i="7"/>
  <c r="AL333" i="7" s="1"/>
  <c r="V322" i="7"/>
  <c r="AF322" i="7" s="1"/>
  <c r="AD322" i="7"/>
  <c r="AN322" i="7" s="1"/>
  <c r="Z323" i="7"/>
  <c r="AJ323" i="7" s="1"/>
  <c r="U328" i="7"/>
  <c r="AE341" i="7" s="1"/>
  <c r="AO341" i="7" s="1"/>
  <c r="AC328" i="7"/>
  <c r="AM328" i="7" s="1"/>
  <c r="V330" i="7"/>
  <c r="AF330" i="7" s="1"/>
  <c r="AD330" i="7"/>
  <c r="AN330" i="7" s="1"/>
  <c r="X332" i="7"/>
  <c r="AH332" i="7" s="1"/>
  <c r="U333" i="7"/>
  <c r="AE346" i="7" s="1"/>
  <c r="AO346" i="7" s="1"/>
  <c r="AC333" i="7"/>
  <c r="AM333" i="7" s="1"/>
  <c r="Z315" i="7"/>
  <c r="AJ315" i="7" s="1"/>
  <c r="Z320" i="7"/>
  <c r="AJ320" i="7" s="1"/>
  <c r="AC321" i="7"/>
  <c r="AM321" i="7" s="1"/>
  <c r="AA319" i="7"/>
  <c r="AK319" i="7" s="1"/>
  <c r="V328" i="7"/>
  <c r="AF328" i="7" s="1"/>
  <c r="AD328" i="7"/>
  <c r="AN328" i="7" s="1"/>
  <c r="W330" i="7"/>
  <c r="AG330" i="7" s="1"/>
  <c r="AB331" i="7"/>
  <c r="AL331" i="7" s="1"/>
  <c r="AD333" i="7"/>
  <c r="AN333" i="7" s="1"/>
  <c r="Z317" i="7"/>
  <c r="AJ317" i="7" s="1"/>
  <c r="AB319" i="7"/>
  <c r="AL319" i="7" s="1"/>
  <c r="AB323" i="7"/>
  <c r="AL323" i="7" s="1"/>
  <c r="AB324" i="7"/>
  <c r="AL324" i="7" s="1"/>
  <c r="W326" i="7"/>
  <c r="AG326" i="7" s="1"/>
  <c r="W327" i="7"/>
  <c r="AG327" i="7" s="1"/>
  <c r="W333" i="7"/>
  <c r="AG333" i="7" s="1"/>
  <c r="AC319" i="7"/>
  <c r="AM319" i="7" s="1"/>
  <c r="Y318" i="7"/>
  <c r="AI318" i="7" s="1"/>
  <c r="X320" i="7"/>
  <c r="AH320" i="7" s="1"/>
  <c r="X321" i="7"/>
  <c r="AH321" i="7" s="1"/>
  <c r="Y322" i="7"/>
  <c r="AI322" i="7" s="1"/>
  <c r="U324" i="7"/>
  <c r="AC324" i="7"/>
  <c r="AM324" i="7" s="1"/>
  <c r="Y325" i="7"/>
  <c r="AI325" i="7" s="1"/>
  <c r="X326" i="7"/>
  <c r="AH326" i="7" s="1"/>
  <c r="X327" i="7"/>
  <c r="AH327" i="7" s="1"/>
  <c r="X328" i="7"/>
  <c r="AH328" i="7" s="1"/>
  <c r="U329" i="7"/>
  <c r="AE342" i="7" s="1"/>
  <c r="AO342" i="7" s="1"/>
  <c r="AC329" i="7"/>
  <c r="AM329" i="7" s="1"/>
  <c r="Y330" i="7"/>
  <c r="AI330" i="7" s="1"/>
  <c r="V331" i="7"/>
  <c r="AF331" i="7" s="1"/>
  <c r="AD331" i="7"/>
  <c r="AN331" i="7" s="1"/>
  <c r="AA332" i="7"/>
  <c r="AK332" i="7" s="1"/>
  <c r="X333" i="7"/>
  <c r="AH333" i="7" s="1"/>
  <c r="W323" i="7"/>
  <c r="AG323" i="7" s="1"/>
  <c r="W314" i="7"/>
  <c r="AG314" i="7" s="1"/>
  <c r="W322" i="7"/>
  <c r="AG322" i="7" s="1"/>
  <c r="AA323" i="7"/>
  <c r="AK323" i="7" s="1"/>
  <c r="W325" i="7"/>
  <c r="AG325" i="7" s="1"/>
  <c r="V333" i="7"/>
  <c r="AF333" i="7" s="1"/>
  <c r="Z319" i="7"/>
  <c r="AJ319" i="7" s="1"/>
  <c r="W320" i="7"/>
  <c r="AG320" i="7" s="1"/>
  <c r="X322" i="7"/>
  <c r="AH322" i="7" s="1"/>
  <c r="X325" i="7"/>
  <c r="AH325" i="7" s="1"/>
  <c r="W328" i="7"/>
  <c r="AG328" i="7" s="1"/>
  <c r="AB329" i="7"/>
  <c r="AL329" i="7" s="1"/>
  <c r="X330" i="7"/>
  <c r="AH330" i="7" s="1"/>
  <c r="AC331" i="7"/>
  <c r="AM331" i="7" s="1"/>
  <c r="AA316" i="7"/>
  <c r="AK316" i="7" s="1"/>
  <c r="Z314" i="7"/>
  <c r="AJ314" i="7" s="1"/>
  <c r="Y321" i="7"/>
  <c r="AI321" i="7" s="1"/>
  <c r="Z321" i="7"/>
  <c r="AJ321" i="7" s="1"/>
  <c r="V324" i="7"/>
  <c r="AF324" i="7" s="1"/>
  <c r="AD324" i="7"/>
  <c r="AN324" i="7" s="1"/>
  <c r="Y326" i="7"/>
  <c r="AI326" i="7" s="1"/>
  <c r="Y328" i="7"/>
  <c r="AI328" i="7" s="1"/>
  <c r="V329" i="7"/>
  <c r="AF329" i="7" s="1"/>
  <c r="AD329" i="7"/>
  <c r="AN329" i="7" s="1"/>
  <c r="W331" i="7"/>
  <c r="AG331" i="7" s="1"/>
  <c r="AB332" i="7"/>
  <c r="AL332" i="7" s="1"/>
  <c r="Y333" i="7"/>
  <c r="AI333" i="7" s="1"/>
  <c r="AE429" i="1"/>
  <c r="AF429" i="1" s="1"/>
  <c r="R429" i="1"/>
  <c r="AE428" i="1"/>
  <c r="AF428" i="1" s="1"/>
  <c r="R428" i="1"/>
  <c r="AE427" i="1"/>
  <c r="AF427" i="1" s="1"/>
  <c r="R427" i="1"/>
  <c r="AE426" i="1"/>
  <c r="AF426" i="1" s="1"/>
  <c r="R426" i="1"/>
  <c r="AE425" i="1"/>
  <c r="AF425" i="1" s="1"/>
  <c r="AE424" i="1"/>
  <c r="AF424" i="1" s="1"/>
  <c r="AN424" i="1"/>
  <c r="R424" i="1"/>
  <c r="AE423" i="1"/>
  <c r="AF423" i="1" s="1"/>
  <c r="R423" i="1"/>
  <c r="AP422" i="1"/>
  <c r="AQ402" i="1"/>
  <c r="AN409" i="1"/>
  <c r="AN416" i="1"/>
  <c r="AN421" i="1"/>
  <c r="AL422" i="1"/>
  <c r="O422" i="1"/>
  <c r="AU422" i="1" s="1"/>
  <c r="AG412" i="1"/>
  <c r="AG416" i="1"/>
  <c r="AQ416" i="1"/>
  <c r="AP414" i="1"/>
  <c r="AA411" i="1"/>
  <c r="AL402" i="1"/>
  <c r="AG411" i="1"/>
  <c r="AQ415" i="1"/>
  <c r="O417" i="1"/>
  <c r="AU417" i="1" s="1"/>
  <c r="AP412" i="1"/>
  <c r="AN414" i="1"/>
  <c r="AQ419" i="1"/>
  <c r="AQ417" i="1"/>
  <c r="AQ418" i="1"/>
  <c r="AA420" i="1"/>
  <c r="O418" i="1"/>
  <c r="AU418" i="1" s="1"/>
  <c r="AN419" i="1"/>
  <c r="O416" i="1"/>
  <c r="AU416" i="1" s="1"/>
  <c r="AQ412" i="1"/>
  <c r="AA421" i="1"/>
  <c r="O420" i="1"/>
  <c r="AU420" i="1" s="1"/>
  <c r="AN417" i="1"/>
  <c r="AN418" i="1"/>
  <c r="AL419" i="1"/>
  <c r="AG420" i="1"/>
  <c r="AS422" i="1"/>
  <c r="O414" i="1"/>
  <c r="AU414" i="1" s="1"/>
  <c r="AA413" i="1"/>
  <c r="AP415" i="1"/>
  <c r="O421" i="1"/>
  <c r="AU421" i="1" s="1"/>
  <c r="AA410" i="1"/>
  <c r="AN415" i="1"/>
  <c r="R410" i="1"/>
  <c r="AL410" i="1"/>
  <c r="AG413" i="1"/>
  <c r="AG417" i="1"/>
  <c r="AG418" i="1"/>
  <c r="AG419" i="1"/>
  <c r="AG421" i="1"/>
  <c r="AT422" i="1"/>
  <c r="O413" i="1"/>
  <c r="AU413" i="1" s="1"/>
  <c r="O419" i="1"/>
  <c r="AU419" i="1" s="1"/>
  <c r="AS421" i="1"/>
  <c r="AA416" i="1"/>
  <c r="AS416" i="1"/>
  <c r="S420" i="1"/>
  <c r="O409" i="1"/>
  <c r="AU409" i="1" s="1"/>
  <c r="AA417" i="1"/>
  <c r="AA418" i="1"/>
  <c r="AA419" i="1"/>
  <c r="O410" i="1"/>
  <c r="AU410" i="1" s="1"/>
  <c r="AQ410" i="1"/>
  <c r="O411" i="1"/>
  <c r="AU411" i="1" s="1"/>
  <c r="AQ409" i="1"/>
  <c r="R419" i="1"/>
  <c r="AG422" i="1"/>
  <c r="AE422" i="1"/>
  <c r="AF422" i="1" s="1"/>
  <c r="AQ422" i="1"/>
  <c r="AE421" i="1"/>
  <c r="AF421" i="1" s="1"/>
  <c r="AQ421" i="1"/>
  <c r="AP421" i="1"/>
  <c r="R421" i="1"/>
  <c r="AE420" i="1"/>
  <c r="AF420" i="1" s="1"/>
  <c r="AQ420" i="1"/>
  <c r="AN420" i="1"/>
  <c r="R420" i="1"/>
  <c r="AE419" i="1"/>
  <c r="AF419" i="1" s="1"/>
  <c r="AE418" i="1"/>
  <c r="AF418" i="1" s="1"/>
  <c r="R418" i="1"/>
  <c r="R417" i="1"/>
  <c r="AE416" i="1"/>
  <c r="AF416" i="1" s="1"/>
  <c r="R416" i="1"/>
  <c r="AN410" i="1"/>
  <c r="AL411" i="1"/>
  <c r="AL413" i="1"/>
  <c r="AG415" i="1"/>
  <c r="AE412" i="1"/>
  <c r="AF412" i="1" s="1"/>
  <c r="AA415" i="1"/>
  <c r="AS415" i="1"/>
  <c r="AG410" i="1"/>
  <c r="AA412" i="1"/>
  <c r="AA414" i="1"/>
  <c r="AS414" i="1"/>
  <c r="O415" i="1"/>
  <c r="AU415" i="1" s="1"/>
  <c r="AQ403" i="1"/>
  <c r="AG409" i="1"/>
  <c r="AS411" i="1"/>
  <c r="O412" i="1"/>
  <c r="AU412" i="1" s="1"/>
  <c r="AS413" i="1"/>
  <c r="AS410" i="1"/>
  <c r="AQ411" i="1"/>
  <c r="AQ413" i="1"/>
  <c r="AA409" i="1"/>
  <c r="AS409" i="1"/>
  <c r="AT410" i="1"/>
  <c r="AP411" i="1"/>
  <c r="AP413" i="1"/>
  <c r="W310" i="7"/>
  <c r="AG310" i="7" s="1"/>
  <c r="W313" i="7"/>
  <c r="AG313" i="7" s="1"/>
  <c r="X313" i="7"/>
  <c r="AH313" i="7" s="1"/>
  <c r="AC314" i="7"/>
  <c r="AM314" i="7" s="1"/>
  <c r="W316" i="7"/>
  <c r="AG316" i="7" s="1"/>
  <c r="W318" i="7"/>
  <c r="AG318" i="7" s="1"/>
  <c r="Z318" i="7"/>
  <c r="AJ318" i="7" s="1"/>
  <c r="AC305" i="7"/>
  <c r="AM305" i="7" s="1"/>
  <c r="Z308" i="7"/>
  <c r="AJ308" i="7" s="1"/>
  <c r="V312" i="7"/>
  <c r="AF312" i="7" s="1"/>
  <c r="AD312" i="7"/>
  <c r="AN312" i="7" s="1"/>
  <c r="Z313" i="7"/>
  <c r="AJ313" i="7" s="1"/>
  <c r="Y315" i="7"/>
  <c r="AI315" i="7" s="1"/>
  <c r="AD316" i="7"/>
  <c r="AN316" i="7" s="1"/>
  <c r="Y317" i="7"/>
  <c r="AI317" i="7" s="1"/>
  <c r="V318" i="7"/>
  <c r="AF318" i="7" s="1"/>
  <c r="Y313" i="7"/>
  <c r="AI313" i="7" s="1"/>
  <c r="V314" i="7"/>
  <c r="AF314" i="7" s="1"/>
  <c r="AD314" i="7"/>
  <c r="AN314" i="7" s="1"/>
  <c r="AA315" i="7"/>
  <c r="AK315" i="7" s="1"/>
  <c r="X316" i="7"/>
  <c r="AH316" i="7" s="1"/>
  <c r="Z316" i="7"/>
  <c r="AJ316" i="7" s="1"/>
  <c r="AA317" i="7"/>
  <c r="AK317" i="7" s="1"/>
  <c r="X318" i="7"/>
  <c r="AH318" i="7" s="1"/>
  <c r="V319" i="7"/>
  <c r="AF319" i="7" s="1"/>
  <c r="AD319" i="7"/>
  <c r="AN319" i="7" s="1"/>
  <c r="AB315" i="7"/>
  <c r="AL315" i="7" s="1"/>
  <c r="Y316" i="7"/>
  <c r="AI316" i="7" s="1"/>
  <c r="AB317" i="7"/>
  <c r="AL317" i="7" s="1"/>
  <c r="W319" i="7"/>
  <c r="AG319" i="7" s="1"/>
  <c r="AA313" i="7"/>
  <c r="AK313" i="7" s="1"/>
  <c r="X314" i="7"/>
  <c r="AH314" i="7" s="1"/>
  <c r="U315" i="7"/>
  <c r="AC315" i="7"/>
  <c r="AM315" i="7" s="1"/>
  <c r="AC317" i="7"/>
  <c r="AM317" i="7" s="1"/>
  <c r="X319" i="7"/>
  <c r="AH319" i="7" s="1"/>
  <c r="AB313" i="7"/>
  <c r="AL313" i="7" s="1"/>
  <c r="Y314" i="7"/>
  <c r="AI314" i="7" s="1"/>
  <c r="V315" i="7"/>
  <c r="AF315" i="7" s="1"/>
  <c r="AD315" i="7"/>
  <c r="AN315" i="7" s="1"/>
  <c r="V317" i="7"/>
  <c r="AF317" i="7" s="1"/>
  <c r="AD317" i="7"/>
  <c r="AN317" i="7" s="1"/>
  <c r="AA318" i="7"/>
  <c r="AK318" i="7" s="1"/>
  <c r="Y319" i="7"/>
  <c r="AI319" i="7" s="1"/>
  <c r="U312" i="7"/>
  <c r="U313" i="7"/>
  <c r="AC313" i="7"/>
  <c r="AM313" i="7" s="1"/>
  <c r="W315" i="7"/>
  <c r="AG315" i="7" s="1"/>
  <c r="AB316" i="7"/>
  <c r="AL316" i="7" s="1"/>
  <c r="W317" i="7"/>
  <c r="AG317" i="7" s="1"/>
  <c r="AB318" i="7"/>
  <c r="AL318" i="7" s="1"/>
  <c r="V313" i="7"/>
  <c r="AF313" i="7" s="1"/>
  <c r="AD313" i="7"/>
  <c r="AN313" i="7" s="1"/>
  <c r="AA314" i="7"/>
  <c r="AK314" i="7" s="1"/>
  <c r="X315" i="7"/>
  <c r="AH315" i="7" s="1"/>
  <c r="U316" i="7"/>
  <c r="AC316" i="7"/>
  <c r="AM316" i="7" s="1"/>
  <c r="X317" i="7"/>
  <c r="AH317" i="7" s="1"/>
  <c r="U318" i="7"/>
  <c r="AC318" i="7"/>
  <c r="AM318" i="7" s="1"/>
  <c r="AB314" i="7"/>
  <c r="AL314" i="7" s="1"/>
  <c r="AD318" i="7"/>
  <c r="AN318" i="7" s="1"/>
  <c r="AE415" i="1"/>
  <c r="AF415" i="1" s="1"/>
  <c r="R415" i="1"/>
  <c r="AE414" i="1"/>
  <c r="AF414" i="1" s="1"/>
  <c r="R414" i="1"/>
  <c r="AE413" i="1"/>
  <c r="AF413" i="1" s="1"/>
  <c r="R413" i="1"/>
  <c r="R412" i="1"/>
  <c r="AE411" i="1"/>
  <c r="AF411" i="1" s="1"/>
  <c r="R411" i="1"/>
  <c r="AE410" i="1"/>
  <c r="AF410" i="1" s="1"/>
  <c r="AE409" i="1"/>
  <c r="AF409" i="1" s="1"/>
  <c r="R409" i="1"/>
  <c r="AP404" i="1"/>
  <c r="AN404" i="1"/>
  <c r="AQ405" i="1"/>
  <c r="O405" i="1"/>
  <c r="S405" i="1" s="1"/>
  <c r="AG403" i="1"/>
  <c r="AA402" i="1"/>
  <c r="AQ404" i="1"/>
  <c r="O406" i="1"/>
  <c r="AU406" i="1" s="1"/>
  <c r="O408" i="1"/>
  <c r="AU408" i="1" s="1"/>
  <c r="O404" i="1"/>
  <c r="AU404" i="1" s="1"/>
  <c r="O403" i="1"/>
  <c r="AU403" i="1" s="1"/>
  <c r="AA408" i="1"/>
  <c r="AP408" i="1"/>
  <c r="R402" i="1"/>
  <c r="O407" i="1"/>
  <c r="AU407" i="1" s="1"/>
  <c r="AG402" i="1"/>
  <c r="AG404" i="1"/>
  <c r="AG406" i="1"/>
  <c r="AG405" i="1"/>
  <c r="AA407" i="1"/>
  <c r="AG408" i="1"/>
  <c r="AA404" i="1"/>
  <c r="AS404" i="1"/>
  <c r="AA403" i="1"/>
  <c r="AS403" i="1"/>
  <c r="R405" i="1"/>
  <c r="AA405" i="1"/>
  <c r="AG407" i="1"/>
  <c r="AS408" i="1"/>
  <c r="O402" i="1"/>
  <c r="AU402" i="1" s="1"/>
  <c r="AS402" i="1"/>
  <c r="AP403" i="1"/>
  <c r="AP405" i="1"/>
  <c r="AS407" i="1"/>
  <c r="AP402" i="1"/>
  <c r="AN403" i="1"/>
  <c r="AN405" i="1"/>
  <c r="R406" i="1"/>
  <c r="AA406" i="1"/>
  <c r="AN408" i="1"/>
  <c r="AE408" i="1"/>
  <c r="AF408" i="1" s="1"/>
  <c r="AQ408" i="1"/>
  <c r="R408" i="1"/>
  <c r="AE407" i="1"/>
  <c r="AF407" i="1" s="1"/>
  <c r="AQ407" i="1"/>
  <c r="AP407" i="1"/>
  <c r="AN407" i="1"/>
  <c r="R407" i="1"/>
  <c r="AE406" i="1"/>
  <c r="AF406" i="1" s="1"/>
  <c r="AQ406" i="1"/>
  <c r="AP406" i="1"/>
  <c r="AN406" i="1"/>
  <c r="AA308" i="7"/>
  <c r="AK308" i="7" s="1"/>
  <c r="Z309" i="7"/>
  <c r="AJ309" i="7" s="1"/>
  <c r="W312" i="7"/>
  <c r="AG312" i="7" s="1"/>
  <c r="U310" i="7"/>
  <c r="AD307" i="7"/>
  <c r="AN307" i="7" s="1"/>
  <c r="Z310" i="7"/>
  <c r="AJ310" i="7" s="1"/>
  <c r="V308" i="7"/>
  <c r="AF308" i="7" s="1"/>
  <c r="AA311" i="7"/>
  <c r="AK311" i="7" s="1"/>
  <c r="Z312" i="7"/>
  <c r="AJ312" i="7" s="1"/>
  <c r="U307" i="7"/>
  <c r="AA312" i="7"/>
  <c r="AK312" i="7" s="1"/>
  <c r="Z306" i="7"/>
  <c r="AJ306" i="7" s="1"/>
  <c r="W308" i="7"/>
  <c r="AG308" i="7" s="1"/>
  <c r="V309" i="7"/>
  <c r="AF309" i="7" s="1"/>
  <c r="AD308" i="7"/>
  <c r="AN308" i="7" s="1"/>
  <c r="AA310" i="7"/>
  <c r="AK310" i="7" s="1"/>
  <c r="AA306" i="7"/>
  <c r="AK306" i="7" s="1"/>
  <c r="Z307" i="7"/>
  <c r="AJ307" i="7" s="1"/>
  <c r="V311" i="7"/>
  <c r="AF311" i="7" s="1"/>
  <c r="AB312" i="7"/>
  <c r="AL312" i="7" s="1"/>
  <c r="AC312" i="7"/>
  <c r="AM312" i="7" s="1"/>
  <c r="AA302" i="7"/>
  <c r="AK302" i="7" s="1"/>
  <c r="X308" i="7"/>
  <c r="AH308" i="7" s="1"/>
  <c r="AA309" i="7"/>
  <c r="AK309" i="7" s="1"/>
  <c r="AD311" i="7"/>
  <c r="AN311" i="7" s="1"/>
  <c r="AB306" i="7"/>
  <c r="AL306" i="7" s="1"/>
  <c r="X307" i="7"/>
  <c r="AH307" i="7" s="1"/>
  <c r="W307" i="7"/>
  <c r="AG307" i="7" s="1"/>
  <c r="Y308" i="7"/>
  <c r="AI308" i="7" s="1"/>
  <c r="AD309" i="7"/>
  <c r="AN309" i="7" s="1"/>
  <c r="AD310" i="7"/>
  <c r="AN310" i="7" s="1"/>
  <c r="AB311" i="7"/>
  <c r="AL311" i="7" s="1"/>
  <c r="AC306" i="7"/>
  <c r="AM306" i="7" s="1"/>
  <c r="Y307" i="7"/>
  <c r="AI307" i="7" s="1"/>
  <c r="AB310" i="7"/>
  <c r="AL310" i="7" s="1"/>
  <c r="U311" i="7"/>
  <c r="AC311" i="7"/>
  <c r="AM311" i="7" s="1"/>
  <c r="V307" i="7"/>
  <c r="AF307" i="7" s="1"/>
  <c r="Y309" i="7"/>
  <c r="AI309" i="7" s="1"/>
  <c r="AD306" i="7"/>
  <c r="AN306" i="7" s="1"/>
  <c r="V306" i="7"/>
  <c r="AF306" i="7" s="1"/>
  <c r="AA307" i="7"/>
  <c r="AK307" i="7" s="1"/>
  <c r="AB309" i="7"/>
  <c r="AL309" i="7" s="1"/>
  <c r="AC310" i="7"/>
  <c r="AM310" i="7" s="1"/>
  <c r="W306" i="7"/>
  <c r="AG306" i="7" s="1"/>
  <c r="AB308" i="7"/>
  <c r="AL308" i="7" s="1"/>
  <c r="AC309" i="7"/>
  <c r="AM309" i="7" s="1"/>
  <c r="X312" i="7"/>
  <c r="AH312" i="7" s="1"/>
  <c r="X306" i="7"/>
  <c r="AH306" i="7" s="1"/>
  <c r="AB307" i="7"/>
  <c r="AL307" i="7" s="1"/>
  <c r="U308" i="7"/>
  <c r="AC308" i="7"/>
  <c r="AM308" i="7" s="1"/>
  <c r="V310" i="7"/>
  <c r="AF310" i="7" s="1"/>
  <c r="X311" i="7"/>
  <c r="AH311" i="7" s="1"/>
  <c r="W311" i="7"/>
  <c r="AG311" i="7" s="1"/>
  <c r="Y312" i="7"/>
  <c r="AI312" i="7" s="1"/>
  <c r="Y306" i="7"/>
  <c r="AI306" i="7" s="1"/>
  <c r="AC307" i="7"/>
  <c r="AM307" i="7" s="1"/>
  <c r="W309" i="7"/>
  <c r="AG309" i="7" s="1"/>
  <c r="X310" i="7"/>
  <c r="AH310" i="7" s="1"/>
  <c r="Y311" i="7"/>
  <c r="AI311" i="7" s="1"/>
  <c r="Z311" i="7"/>
  <c r="AJ311" i="7" s="1"/>
  <c r="X309" i="7"/>
  <c r="AH309" i="7" s="1"/>
  <c r="Y310" i="7"/>
  <c r="AI310" i="7" s="1"/>
  <c r="AE405" i="1"/>
  <c r="AF405" i="1" s="1"/>
  <c r="AE404" i="1"/>
  <c r="AF404" i="1" s="1"/>
  <c r="R404" i="1"/>
  <c r="AE403" i="1"/>
  <c r="AF403" i="1" s="1"/>
  <c r="R403" i="1"/>
  <c r="AE402" i="1"/>
  <c r="AF402" i="1" s="1"/>
  <c r="AQ396" i="1"/>
  <c r="AL398" i="1"/>
  <c r="AQ401" i="1"/>
  <c r="AN397" i="1"/>
  <c r="O401" i="1"/>
  <c r="AU401" i="1" s="1"/>
  <c r="AP400" i="1"/>
  <c r="AA401" i="1"/>
  <c r="AN400" i="1"/>
  <c r="AP401" i="1"/>
  <c r="AQ400" i="1"/>
  <c r="AQ397" i="1"/>
  <c r="AG399" i="1"/>
  <c r="AN401" i="1"/>
  <c r="AN396" i="1"/>
  <c r="AL397" i="1"/>
  <c r="AG398" i="1"/>
  <c r="AG401" i="1"/>
  <c r="AA398" i="1"/>
  <c r="AP396" i="1"/>
  <c r="AQ398" i="1"/>
  <c r="AG400" i="1"/>
  <c r="AS401" i="1"/>
  <c r="AG396" i="1"/>
  <c r="AA400" i="1"/>
  <c r="AS400" i="1"/>
  <c r="AC300" i="7"/>
  <c r="AM300" i="7" s="1"/>
  <c r="Z303" i="7"/>
  <c r="AJ303" i="7" s="1"/>
  <c r="Z301" i="7"/>
  <c r="AJ301" i="7" s="1"/>
  <c r="AB300" i="7"/>
  <c r="AL300" i="7" s="1"/>
  <c r="AA304" i="7"/>
  <c r="AK304" i="7" s="1"/>
  <c r="AD304" i="7"/>
  <c r="AN304" i="7" s="1"/>
  <c r="AB304" i="7"/>
  <c r="AL304" i="7" s="1"/>
  <c r="AD305" i="7"/>
  <c r="AN305" i="7" s="1"/>
  <c r="AB302" i="7"/>
  <c r="AL302" i="7" s="1"/>
  <c r="Z302" i="7"/>
  <c r="AJ302" i="7" s="1"/>
  <c r="Z304" i="7"/>
  <c r="AJ304" i="7" s="1"/>
  <c r="Z305" i="7"/>
  <c r="AJ305" i="7" s="1"/>
  <c r="V304" i="7"/>
  <c r="AF304" i="7" s="1"/>
  <c r="AC304" i="7"/>
  <c r="AM304" i="7" s="1"/>
  <c r="AA303" i="7"/>
  <c r="AK303" i="7" s="1"/>
  <c r="W300" i="7"/>
  <c r="AG300" i="7" s="1"/>
  <c r="X300" i="7"/>
  <c r="AH300" i="7" s="1"/>
  <c r="V305" i="7"/>
  <c r="AF305" i="7" s="1"/>
  <c r="Y300" i="7"/>
  <c r="AI300" i="7" s="1"/>
  <c r="AC302" i="7"/>
  <c r="AM302" i="7" s="1"/>
  <c r="W304" i="7"/>
  <c r="AG304" i="7" s="1"/>
  <c r="W305" i="7"/>
  <c r="AG305" i="7" s="1"/>
  <c r="V301" i="7"/>
  <c r="AF301" i="7" s="1"/>
  <c r="AD301" i="7"/>
  <c r="AN301" i="7" s="1"/>
  <c r="AB303" i="7"/>
  <c r="AL303" i="7" s="1"/>
  <c r="X304" i="7"/>
  <c r="AH304" i="7" s="1"/>
  <c r="X305" i="7"/>
  <c r="AH305" i="7" s="1"/>
  <c r="Z300" i="7"/>
  <c r="AJ300" i="7" s="1"/>
  <c r="Y302" i="7"/>
  <c r="AI302" i="7" s="1"/>
  <c r="W301" i="7"/>
  <c r="AG301" i="7" s="1"/>
  <c r="AC303" i="7"/>
  <c r="AM303" i="7" s="1"/>
  <c r="X301" i="7"/>
  <c r="AH301" i="7" s="1"/>
  <c r="AB301" i="7"/>
  <c r="AL301" i="7" s="1"/>
  <c r="V302" i="7"/>
  <c r="AF302" i="7" s="1"/>
  <c r="AD302" i="7"/>
  <c r="AN302" i="7" s="1"/>
  <c r="V303" i="7"/>
  <c r="AF303" i="7" s="1"/>
  <c r="AD303" i="7"/>
  <c r="AN303" i="7" s="1"/>
  <c r="Y301" i="7"/>
  <c r="AI301" i="7" s="1"/>
  <c r="AA301" i="7"/>
  <c r="AK301" i="7" s="1"/>
  <c r="AC301" i="7"/>
  <c r="AM301" i="7" s="1"/>
  <c r="W302" i="7"/>
  <c r="AG302" i="7" s="1"/>
  <c r="W303" i="7"/>
  <c r="AG303" i="7" s="1"/>
  <c r="AA305" i="7"/>
  <c r="AK305" i="7" s="1"/>
  <c r="Y303" i="7"/>
  <c r="AI303" i="7" s="1"/>
  <c r="AA300" i="7"/>
  <c r="AK300" i="7" s="1"/>
  <c r="Y304" i="7"/>
  <c r="AI304" i="7" s="1"/>
  <c r="Y305" i="7"/>
  <c r="AI305" i="7" s="1"/>
  <c r="AB305" i="7"/>
  <c r="AL305" i="7" s="1"/>
  <c r="V300" i="7"/>
  <c r="AF300" i="7" s="1"/>
  <c r="AD300" i="7"/>
  <c r="AN300" i="7" s="1"/>
  <c r="X302" i="7"/>
  <c r="AH302" i="7" s="1"/>
  <c r="X303" i="7"/>
  <c r="AH303" i="7" s="1"/>
  <c r="AE401" i="1"/>
  <c r="AF401" i="1" s="1"/>
  <c r="R401" i="1"/>
  <c r="AE400" i="1"/>
  <c r="AF400" i="1" s="1"/>
  <c r="R400" i="1"/>
  <c r="AA395" i="1"/>
  <c r="AE399" i="1"/>
  <c r="AF399" i="1" s="1"/>
  <c r="AL395" i="1"/>
  <c r="AG397" i="1"/>
  <c r="AA399" i="1"/>
  <c r="AQ399" i="1"/>
  <c r="AA396" i="1"/>
  <c r="AS396" i="1"/>
  <c r="AP398" i="1"/>
  <c r="AN399" i="1"/>
  <c r="AS398" i="1"/>
  <c r="AG395" i="1"/>
  <c r="AA397" i="1"/>
  <c r="AS397" i="1"/>
  <c r="AP399" i="1"/>
  <c r="R399" i="1"/>
  <c r="AE398" i="1"/>
  <c r="AF398" i="1" s="1"/>
  <c r="R398" i="1"/>
  <c r="AE397" i="1"/>
  <c r="AF397" i="1" s="1"/>
  <c r="R397" i="1"/>
  <c r="AE396" i="1"/>
  <c r="AF396" i="1" s="1"/>
  <c r="R396" i="1"/>
  <c r="AE395" i="1"/>
  <c r="AF395" i="1" s="1"/>
  <c r="AQ395" i="1"/>
  <c r="AP395" i="1"/>
  <c r="R395" i="1"/>
  <c r="AD394" i="1"/>
  <c r="AI394" i="1"/>
  <c r="AL394" i="1" s="1"/>
  <c r="Z394" i="1"/>
  <c r="AS394" i="1" s="1"/>
  <c r="Y394" i="1"/>
  <c r="AR394" i="1" s="1"/>
  <c r="AM394" i="1"/>
  <c r="BG394" i="1"/>
  <c r="W394" i="1"/>
  <c r="AO394" i="1"/>
  <c r="P394" i="1"/>
  <c r="N394" i="1"/>
  <c r="AT394" i="1" s="1"/>
  <c r="L394" i="1"/>
  <c r="BF394" i="1"/>
  <c r="J394" i="1"/>
  <c r="O400" i="1" s="1"/>
  <c r="AU400" i="1" s="1"/>
  <c r="K305" i="7"/>
  <c r="U306" i="7" s="1"/>
  <c r="K304" i="7"/>
  <c r="K303" i="7"/>
  <c r="K302" i="7"/>
  <c r="K301" i="7"/>
  <c r="K300" i="7"/>
  <c r="K299" i="7"/>
  <c r="AD393" i="1"/>
  <c r="AI393" i="1"/>
  <c r="AL393" i="1" s="1"/>
  <c r="Z393" i="1"/>
  <c r="AS393" i="1" s="1"/>
  <c r="Y393" i="1"/>
  <c r="AR393" i="1" s="1"/>
  <c r="AM393" i="1"/>
  <c r="BG393" i="1"/>
  <c r="W393" i="1"/>
  <c r="AO393" i="1"/>
  <c r="P393" i="1"/>
  <c r="N393" i="1"/>
  <c r="AT393" i="1" s="1"/>
  <c r="L393" i="1"/>
  <c r="BF393" i="1"/>
  <c r="J393" i="1"/>
  <c r="AD392" i="1"/>
  <c r="AI392" i="1"/>
  <c r="AL392" i="1" s="1"/>
  <c r="Z392" i="1"/>
  <c r="Y392" i="1"/>
  <c r="AR392" i="1" s="1"/>
  <c r="AM392" i="1"/>
  <c r="BG392" i="1"/>
  <c r="W392" i="1"/>
  <c r="AO392" i="1"/>
  <c r="P392" i="1"/>
  <c r="N392" i="1"/>
  <c r="AT392" i="1" s="1"/>
  <c r="L392" i="1"/>
  <c r="BF392" i="1"/>
  <c r="J392" i="1"/>
  <c r="AD391" i="1"/>
  <c r="AI391" i="1"/>
  <c r="AN391" i="1" s="1"/>
  <c r="Z391" i="1"/>
  <c r="Y391" i="1"/>
  <c r="AR391" i="1" s="1"/>
  <c r="AM391" i="1"/>
  <c r="BG391" i="1"/>
  <c r="W391" i="1"/>
  <c r="AO391" i="1"/>
  <c r="P391" i="1"/>
  <c r="N391" i="1"/>
  <c r="AT391" i="1" s="1"/>
  <c r="L391" i="1"/>
  <c r="BF391" i="1"/>
  <c r="J391" i="1"/>
  <c r="AD390" i="1"/>
  <c r="AI390" i="1"/>
  <c r="AN390" i="1" s="1"/>
  <c r="Z390" i="1"/>
  <c r="Y390" i="1"/>
  <c r="AR390" i="1" s="1"/>
  <c r="AM390" i="1"/>
  <c r="BG390" i="1"/>
  <c r="W390" i="1"/>
  <c r="AO390" i="1"/>
  <c r="P390" i="1"/>
  <c r="N390" i="1"/>
  <c r="AT390" i="1" s="1"/>
  <c r="L390" i="1"/>
  <c r="BF390" i="1"/>
  <c r="J390" i="1"/>
  <c r="AD389" i="1"/>
  <c r="AI389" i="1"/>
  <c r="AN389" i="1" s="1"/>
  <c r="Z389" i="1"/>
  <c r="AS389" i="1" s="1"/>
  <c r="Y389" i="1"/>
  <c r="AR389" i="1" s="1"/>
  <c r="AM389" i="1"/>
  <c r="BG389" i="1"/>
  <c r="P389" i="1"/>
  <c r="N389" i="1"/>
  <c r="AT389" i="1" s="1"/>
  <c r="L389" i="1"/>
  <c r="W389" i="1"/>
  <c r="AO389" i="1"/>
  <c r="BF389" i="1"/>
  <c r="J389" i="1"/>
  <c r="AD388" i="1"/>
  <c r="AI388" i="1"/>
  <c r="AP388" i="1" s="1"/>
  <c r="Z388" i="1"/>
  <c r="AS388" i="1" s="1"/>
  <c r="Y388" i="1"/>
  <c r="AM388" i="1"/>
  <c r="BG388" i="1"/>
  <c r="W388" i="1"/>
  <c r="AO388" i="1"/>
  <c r="P388" i="1"/>
  <c r="N388" i="1"/>
  <c r="AT388" i="1" s="1"/>
  <c r="L388" i="1"/>
  <c r="BF388" i="1"/>
  <c r="J388" i="1"/>
  <c r="K298" i="7"/>
  <c r="K297" i="7"/>
  <c r="K296" i="7"/>
  <c r="K295" i="7"/>
  <c r="K294" i="7"/>
  <c r="K293" i="7"/>
  <c r="K292" i="7"/>
  <c r="AD387" i="1"/>
  <c r="AI387" i="1"/>
  <c r="AL387" i="1" s="1"/>
  <c r="Z387" i="1"/>
  <c r="AS387" i="1" s="1"/>
  <c r="Y387" i="1"/>
  <c r="AR387" i="1" s="1"/>
  <c r="AM387" i="1"/>
  <c r="BG387" i="1"/>
  <c r="W387" i="1"/>
  <c r="AO387" i="1"/>
  <c r="P387" i="1"/>
  <c r="N387" i="1"/>
  <c r="AT387" i="1" s="1"/>
  <c r="L387" i="1"/>
  <c r="BF387" i="1"/>
  <c r="J387" i="1"/>
  <c r="AD386" i="1"/>
  <c r="AI386" i="1"/>
  <c r="AN386" i="1" s="1"/>
  <c r="Z386" i="1"/>
  <c r="Y386" i="1"/>
  <c r="AR386" i="1" s="1"/>
  <c r="AM386" i="1"/>
  <c r="BG386" i="1"/>
  <c r="W386" i="1"/>
  <c r="AO386" i="1"/>
  <c r="P386" i="1"/>
  <c r="N386" i="1"/>
  <c r="AT386" i="1" s="1"/>
  <c r="L386" i="1"/>
  <c r="BF386" i="1"/>
  <c r="J386" i="1"/>
  <c r="AD385" i="1"/>
  <c r="AI385" i="1"/>
  <c r="AN385" i="1" s="1"/>
  <c r="Z385" i="1"/>
  <c r="AS385" i="1" s="1"/>
  <c r="Y385" i="1"/>
  <c r="AM385" i="1"/>
  <c r="BG385" i="1"/>
  <c r="W385" i="1"/>
  <c r="AO385" i="1"/>
  <c r="P385" i="1"/>
  <c r="N385" i="1"/>
  <c r="AT385" i="1" s="1"/>
  <c r="L385" i="1"/>
  <c r="BF385" i="1"/>
  <c r="J385" i="1"/>
  <c r="AD384" i="1"/>
  <c r="AI384" i="1"/>
  <c r="AN384" i="1" s="1"/>
  <c r="Z384" i="1"/>
  <c r="Y384" i="1"/>
  <c r="AR384" i="1" s="1"/>
  <c r="AM384" i="1"/>
  <c r="BG384" i="1"/>
  <c r="W384" i="1"/>
  <c r="AO384" i="1"/>
  <c r="P384" i="1"/>
  <c r="N384" i="1"/>
  <c r="AT384" i="1" s="1"/>
  <c r="L384" i="1"/>
  <c r="BF384" i="1"/>
  <c r="J384" i="1"/>
  <c r="AD383" i="1"/>
  <c r="AI383" i="1"/>
  <c r="AN383" i="1" s="1"/>
  <c r="Z383" i="1"/>
  <c r="AS383" i="1" s="1"/>
  <c r="Y383" i="1"/>
  <c r="AR383" i="1" s="1"/>
  <c r="AM383" i="1"/>
  <c r="BG383" i="1"/>
  <c r="W383" i="1"/>
  <c r="AO383" i="1"/>
  <c r="P383" i="1"/>
  <c r="N383" i="1"/>
  <c r="AT383" i="1" s="1"/>
  <c r="L383" i="1"/>
  <c r="BF383" i="1"/>
  <c r="J383" i="1"/>
  <c r="AD382" i="1"/>
  <c r="AI382" i="1"/>
  <c r="AP382" i="1" s="1"/>
  <c r="Z382" i="1"/>
  <c r="Y382" i="1"/>
  <c r="AR382" i="1" s="1"/>
  <c r="AM382" i="1"/>
  <c r="BG382" i="1"/>
  <c r="W382" i="1"/>
  <c r="AO382" i="1"/>
  <c r="P382" i="1"/>
  <c r="N382" i="1"/>
  <c r="AT382" i="1" s="1"/>
  <c r="L382" i="1"/>
  <c r="BF382" i="1"/>
  <c r="J382" i="1"/>
  <c r="AD381" i="1"/>
  <c r="AI381" i="1"/>
  <c r="AL381" i="1" s="1"/>
  <c r="Z381" i="1"/>
  <c r="Y381" i="1"/>
  <c r="AR381" i="1" s="1"/>
  <c r="AM381" i="1"/>
  <c r="BG381" i="1"/>
  <c r="W381" i="1"/>
  <c r="AO381" i="1"/>
  <c r="P381" i="1"/>
  <c r="N381" i="1"/>
  <c r="AT381" i="1" s="1"/>
  <c r="L381" i="1"/>
  <c r="BF381" i="1"/>
  <c r="J381" i="1"/>
  <c r="K291" i="7"/>
  <c r="AD380" i="1"/>
  <c r="AI380" i="1"/>
  <c r="AL380" i="1" s="1"/>
  <c r="Z380" i="1"/>
  <c r="AS380" i="1" s="1"/>
  <c r="Y380" i="1"/>
  <c r="AR380" i="1" s="1"/>
  <c r="AM380" i="1"/>
  <c r="BG380" i="1"/>
  <c r="W380" i="1"/>
  <c r="AO380" i="1"/>
  <c r="P380" i="1"/>
  <c r="N380" i="1"/>
  <c r="AT380" i="1" s="1"/>
  <c r="L380" i="1"/>
  <c r="BF380" i="1"/>
  <c r="J380" i="1"/>
  <c r="K290" i="7"/>
  <c r="K289" i="7"/>
  <c r="K288" i="7"/>
  <c r="K287" i="7"/>
  <c r="T286" i="7"/>
  <c r="AD299" i="7" s="1"/>
  <c r="AN299" i="7" s="1"/>
  <c r="S286" i="7"/>
  <c r="AC299" i="7" s="1"/>
  <c r="AM299" i="7" s="1"/>
  <c r="R286" i="7"/>
  <c r="Q286" i="7"/>
  <c r="AA299" i="7" s="1"/>
  <c r="AK299" i="7" s="1"/>
  <c r="P286" i="7"/>
  <c r="Z299" i="7" s="1"/>
  <c r="AJ299" i="7" s="1"/>
  <c r="O286" i="7"/>
  <c r="Y299" i="7" s="1"/>
  <c r="AI299" i="7" s="1"/>
  <c r="N286" i="7"/>
  <c r="X299" i="7" s="1"/>
  <c r="AH299" i="7" s="1"/>
  <c r="M286" i="7"/>
  <c r="W299" i="7" s="1"/>
  <c r="AG299" i="7" s="1"/>
  <c r="L286" i="7"/>
  <c r="V299" i="7" s="1"/>
  <c r="AF299" i="7" s="1"/>
  <c r="K286" i="7"/>
  <c r="T285" i="7"/>
  <c r="S285" i="7"/>
  <c r="R285" i="7"/>
  <c r="Q285" i="7"/>
  <c r="P285" i="7"/>
  <c r="O285" i="7"/>
  <c r="N285" i="7"/>
  <c r="M285" i="7"/>
  <c r="L285" i="7"/>
  <c r="K285" i="7"/>
  <c r="AD379" i="1"/>
  <c r="AI379" i="1"/>
  <c r="AL379" i="1" s="1"/>
  <c r="Z379" i="1"/>
  <c r="Y379" i="1"/>
  <c r="AR379" i="1" s="1"/>
  <c r="AM379" i="1"/>
  <c r="BG379" i="1"/>
  <c r="W379" i="1"/>
  <c r="AO379" i="1"/>
  <c r="P379" i="1"/>
  <c r="N379" i="1"/>
  <c r="AT379" i="1" s="1"/>
  <c r="L379" i="1"/>
  <c r="BF379" i="1"/>
  <c r="J379" i="1"/>
  <c r="AD378" i="1"/>
  <c r="AI378" i="1"/>
  <c r="AP378" i="1" s="1"/>
  <c r="Z378" i="1"/>
  <c r="Y378" i="1"/>
  <c r="AR378" i="1" s="1"/>
  <c r="AM378" i="1"/>
  <c r="BG378" i="1"/>
  <c r="W378" i="1"/>
  <c r="AO378" i="1"/>
  <c r="P378" i="1"/>
  <c r="N378" i="1"/>
  <c r="AT378" i="1" s="1"/>
  <c r="L378" i="1"/>
  <c r="BF378" i="1"/>
  <c r="J378" i="1"/>
  <c r="AD377" i="1"/>
  <c r="AI377" i="1"/>
  <c r="AL377" i="1" s="1"/>
  <c r="Z377" i="1"/>
  <c r="Y377" i="1"/>
  <c r="AR377" i="1" s="1"/>
  <c r="AM377" i="1"/>
  <c r="BG377" i="1"/>
  <c r="W377" i="1"/>
  <c r="AO377" i="1"/>
  <c r="P377" i="1"/>
  <c r="N377" i="1"/>
  <c r="AT377" i="1" s="1"/>
  <c r="L377" i="1"/>
  <c r="BF377" i="1"/>
  <c r="J377" i="1"/>
  <c r="AD376" i="1"/>
  <c r="AI376" i="1"/>
  <c r="AP376" i="1" s="1"/>
  <c r="Z376" i="1"/>
  <c r="Y376" i="1"/>
  <c r="AR376" i="1" s="1"/>
  <c r="AM376" i="1"/>
  <c r="BG376" i="1"/>
  <c r="W376" i="1"/>
  <c r="AO376" i="1"/>
  <c r="P376" i="1"/>
  <c r="N376" i="1"/>
  <c r="AT376" i="1" s="1"/>
  <c r="L376" i="1"/>
  <c r="BF376" i="1"/>
  <c r="J376" i="1"/>
  <c r="AD375" i="1"/>
  <c r="AI375" i="1"/>
  <c r="AL375" i="1" s="1"/>
  <c r="Z375" i="1"/>
  <c r="Y375" i="1"/>
  <c r="AR375" i="1" s="1"/>
  <c r="AM375" i="1"/>
  <c r="BG375" i="1"/>
  <c r="W375" i="1"/>
  <c r="AO375" i="1"/>
  <c r="P375" i="1"/>
  <c r="N375" i="1"/>
  <c r="AT375" i="1" s="1"/>
  <c r="L375" i="1"/>
  <c r="BF375" i="1"/>
  <c r="J375" i="1"/>
  <c r="AD374" i="1"/>
  <c r="AI374" i="1"/>
  <c r="AL374" i="1" s="1"/>
  <c r="Z374" i="1"/>
  <c r="Y374" i="1"/>
  <c r="AR374" i="1" s="1"/>
  <c r="AM374" i="1"/>
  <c r="BG374" i="1"/>
  <c r="W374" i="1"/>
  <c r="AO374" i="1"/>
  <c r="P374" i="1"/>
  <c r="N374" i="1"/>
  <c r="AT374" i="1" s="1"/>
  <c r="L374" i="1"/>
  <c r="BF374" i="1"/>
  <c r="J374" i="1"/>
  <c r="AD373" i="1"/>
  <c r="AI373" i="1"/>
  <c r="AN373" i="1" s="1"/>
  <c r="Z373" i="1"/>
  <c r="Y373" i="1"/>
  <c r="AR373" i="1" s="1"/>
  <c r="AM373" i="1"/>
  <c r="BG373" i="1"/>
  <c r="W373" i="1"/>
  <c r="AO373" i="1"/>
  <c r="P373" i="1"/>
  <c r="N373" i="1"/>
  <c r="AT373" i="1" s="1"/>
  <c r="L373" i="1"/>
  <c r="BF373" i="1"/>
  <c r="J373" i="1"/>
  <c r="T284" i="7"/>
  <c r="S284" i="7"/>
  <c r="R284" i="7"/>
  <c r="Q284" i="7"/>
  <c r="P284" i="7"/>
  <c r="O284" i="7"/>
  <c r="N284" i="7"/>
  <c r="M284" i="7"/>
  <c r="L284" i="7"/>
  <c r="K284" i="7"/>
  <c r="T283" i="7"/>
  <c r="S283" i="7"/>
  <c r="R283" i="7"/>
  <c r="Q283" i="7"/>
  <c r="P283" i="7"/>
  <c r="O283" i="7"/>
  <c r="N283" i="7"/>
  <c r="M283" i="7"/>
  <c r="L283" i="7"/>
  <c r="K283" i="7"/>
  <c r="T282" i="7"/>
  <c r="S282" i="7"/>
  <c r="R282" i="7"/>
  <c r="Q282" i="7"/>
  <c r="P282" i="7"/>
  <c r="O282" i="7"/>
  <c r="N282" i="7"/>
  <c r="M282" i="7"/>
  <c r="L282" i="7"/>
  <c r="K282" i="7"/>
  <c r="AD372" i="1"/>
  <c r="AI372" i="1"/>
  <c r="AN372" i="1" s="1"/>
  <c r="Z372" i="1"/>
  <c r="Y372" i="1"/>
  <c r="AR372" i="1" s="1"/>
  <c r="AM372" i="1"/>
  <c r="BG372" i="1"/>
  <c r="W372" i="1"/>
  <c r="AO372" i="1"/>
  <c r="P372" i="1"/>
  <c r="N372" i="1"/>
  <c r="AT372" i="1" s="1"/>
  <c r="L372" i="1"/>
  <c r="BF372" i="1"/>
  <c r="J372" i="1"/>
  <c r="AD371" i="1"/>
  <c r="AI371" i="1"/>
  <c r="AL371" i="1" s="1"/>
  <c r="Z371" i="1"/>
  <c r="Y371" i="1"/>
  <c r="AR371" i="1" s="1"/>
  <c r="AM371" i="1"/>
  <c r="BG371" i="1"/>
  <c r="W371" i="1"/>
  <c r="AO371" i="1"/>
  <c r="P371" i="1"/>
  <c r="N371" i="1"/>
  <c r="AT371" i="1" s="1"/>
  <c r="L371" i="1"/>
  <c r="BF371" i="1"/>
  <c r="J371" i="1"/>
  <c r="T281" i="7"/>
  <c r="S281" i="7"/>
  <c r="R281" i="7"/>
  <c r="Q281" i="7"/>
  <c r="P281" i="7"/>
  <c r="O281" i="7"/>
  <c r="N281" i="7"/>
  <c r="M281" i="7"/>
  <c r="L281" i="7"/>
  <c r="K281" i="7"/>
  <c r="T280" i="7"/>
  <c r="S280" i="7"/>
  <c r="R280" i="7"/>
  <c r="Q280" i="7"/>
  <c r="P280" i="7"/>
  <c r="O280" i="7"/>
  <c r="N280" i="7"/>
  <c r="M280" i="7"/>
  <c r="L280" i="7"/>
  <c r="K280" i="7"/>
  <c r="T279" i="7"/>
  <c r="S279" i="7"/>
  <c r="R279" i="7"/>
  <c r="Q279" i="7"/>
  <c r="P279" i="7"/>
  <c r="O279" i="7"/>
  <c r="N279" i="7"/>
  <c r="M279" i="7"/>
  <c r="L279" i="7"/>
  <c r="K279" i="7"/>
  <c r="T278" i="7"/>
  <c r="S278" i="7"/>
  <c r="R278" i="7"/>
  <c r="Q278" i="7"/>
  <c r="P278" i="7"/>
  <c r="O278" i="7"/>
  <c r="N278" i="7"/>
  <c r="M278" i="7"/>
  <c r="L278" i="7"/>
  <c r="K278" i="7"/>
  <c r="AD370" i="1"/>
  <c r="AI370" i="1"/>
  <c r="AL370" i="1" s="1"/>
  <c r="Z370" i="1"/>
  <c r="AS370" i="1" s="1"/>
  <c r="Y370" i="1"/>
  <c r="AR370" i="1" s="1"/>
  <c r="AM370" i="1"/>
  <c r="BG370" i="1"/>
  <c r="W370" i="1"/>
  <c r="AO370" i="1"/>
  <c r="P370" i="1"/>
  <c r="N370" i="1"/>
  <c r="AT370" i="1" s="1"/>
  <c r="L370" i="1"/>
  <c r="BF370" i="1"/>
  <c r="J370" i="1"/>
  <c r="AD369" i="1"/>
  <c r="AI369" i="1"/>
  <c r="AN369" i="1" s="1"/>
  <c r="Z369" i="1"/>
  <c r="AS369" i="1" s="1"/>
  <c r="Y369" i="1"/>
  <c r="AM369" i="1"/>
  <c r="BG369" i="1"/>
  <c r="W369" i="1"/>
  <c r="AO369" i="1"/>
  <c r="P369" i="1"/>
  <c r="N369" i="1"/>
  <c r="AT369" i="1" s="1"/>
  <c r="L369" i="1"/>
  <c r="BF369" i="1"/>
  <c r="J369" i="1"/>
  <c r="AD368" i="1"/>
  <c r="AI368" i="1"/>
  <c r="AN368" i="1" s="1"/>
  <c r="Z368" i="1"/>
  <c r="Y368" i="1"/>
  <c r="AR368" i="1" s="1"/>
  <c r="AM368" i="1"/>
  <c r="BG368" i="1"/>
  <c r="W368" i="1"/>
  <c r="AO368" i="1"/>
  <c r="P368" i="1"/>
  <c r="N368" i="1"/>
  <c r="AT368" i="1" s="1"/>
  <c r="L368" i="1"/>
  <c r="BF368" i="1"/>
  <c r="J368" i="1"/>
  <c r="AD367" i="1"/>
  <c r="AI367" i="1"/>
  <c r="AL367" i="1" s="1"/>
  <c r="Z367" i="1"/>
  <c r="AS367" i="1" s="1"/>
  <c r="Y367" i="1"/>
  <c r="AR367" i="1" s="1"/>
  <c r="AM367" i="1"/>
  <c r="BG367" i="1"/>
  <c r="W367" i="1"/>
  <c r="AO367" i="1"/>
  <c r="P367" i="1"/>
  <c r="N367" i="1"/>
  <c r="AT367" i="1" s="1"/>
  <c r="L367" i="1"/>
  <c r="BF367" i="1"/>
  <c r="J367" i="1"/>
  <c r="AE345" i="7" l="1"/>
  <c r="AO345" i="7" s="1"/>
  <c r="AE344" i="7"/>
  <c r="AO344" i="7" s="1"/>
  <c r="AE340" i="7"/>
  <c r="AO340" i="7" s="1"/>
  <c r="AE337" i="7"/>
  <c r="AO337" i="7" s="1"/>
  <c r="AE334" i="7"/>
  <c r="AO334" i="7" s="1"/>
  <c r="AE335" i="7"/>
  <c r="AO335" i="7" s="1"/>
  <c r="AE336" i="7"/>
  <c r="AO336" i="7" s="1"/>
  <c r="AE339" i="7"/>
  <c r="AO339" i="7" s="1"/>
  <c r="AE338" i="7"/>
  <c r="AO338" i="7" s="1"/>
  <c r="S426" i="1"/>
  <c r="S424" i="1"/>
  <c r="S423" i="1"/>
  <c r="S427" i="1"/>
  <c r="S410" i="1"/>
  <c r="S415" i="1"/>
  <c r="S412" i="1"/>
  <c r="AE327" i="7"/>
  <c r="AO327" i="7" s="1"/>
  <c r="AE320" i="7"/>
  <c r="AO320" i="7" s="1"/>
  <c r="AE329" i="7"/>
  <c r="AO329" i="7" s="1"/>
  <c r="AE323" i="7"/>
  <c r="AO323" i="7" s="1"/>
  <c r="AE326" i="7"/>
  <c r="AO326" i="7" s="1"/>
  <c r="AE330" i="7"/>
  <c r="AO330" i="7" s="1"/>
  <c r="AE325" i="7"/>
  <c r="AO325" i="7" s="1"/>
  <c r="AE319" i="7"/>
  <c r="AO319" i="7" s="1"/>
  <c r="AE333" i="7"/>
  <c r="AO333" i="7" s="1"/>
  <c r="AE321" i="7"/>
  <c r="AO321" i="7" s="1"/>
  <c r="AD298" i="7"/>
  <c r="AN298" i="7" s="1"/>
  <c r="AE331" i="7"/>
  <c r="AO331" i="7" s="1"/>
  <c r="AE328" i="7"/>
  <c r="AO328" i="7" s="1"/>
  <c r="AE322" i="7"/>
  <c r="AO322" i="7" s="1"/>
  <c r="AE324" i="7"/>
  <c r="AO324" i="7" s="1"/>
  <c r="AE332" i="7"/>
  <c r="AO332" i="7" s="1"/>
  <c r="S417" i="1"/>
  <c r="S422" i="1"/>
  <c r="AU405" i="1"/>
  <c r="S419" i="1"/>
  <c r="S409" i="1"/>
  <c r="S418" i="1"/>
  <c r="S416" i="1"/>
  <c r="S407" i="1"/>
  <c r="S413" i="1"/>
  <c r="S414" i="1"/>
  <c r="S404" i="1"/>
  <c r="S411" i="1"/>
  <c r="S421" i="1"/>
  <c r="S408" i="1"/>
  <c r="S403" i="1"/>
  <c r="S406" i="1"/>
  <c r="AQ389" i="1"/>
  <c r="S402" i="1"/>
  <c r="W298" i="7"/>
  <c r="AG298" i="7" s="1"/>
  <c r="AD296" i="7"/>
  <c r="AN296" i="7" s="1"/>
  <c r="Y298" i="7"/>
  <c r="AI298" i="7" s="1"/>
  <c r="AD293" i="7"/>
  <c r="AN293" i="7" s="1"/>
  <c r="V296" i="7"/>
  <c r="AF296" i="7" s="1"/>
  <c r="AQ393" i="1"/>
  <c r="AP393" i="1"/>
  <c r="AQ386" i="1"/>
  <c r="AQ391" i="1"/>
  <c r="S401" i="1"/>
  <c r="AQ388" i="1"/>
  <c r="O398" i="1"/>
  <c r="AU398" i="1" s="1"/>
  <c r="O395" i="1"/>
  <c r="AU395" i="1" s="1"/>
  <c r="S400" i="1"/>
  <c r="W292" i="7"/>
  <c r="AG292" i="7" s="1"/>
  <c r="W295" i="7"/>
  <c r="AG295" i="7" s="1"/>
  <c r="V298" i="7"/>
  <c r="AF298" i="7" s="1"/>
  <c r="U292" i="7"/>
  <c r="AA296" i="7"/>
  <c r="AK296" i="7" s="1"/>
  <c r="U290" i="7"/>
  <c r="U298" i="7"/>
  <c r="W291" i="7"/>
  <c r="AG291" i="7" s="1"/>
  <c r="Y294" i="7"/>
  <c r="AI294" i="7" s="1"/>
  <c r="Y297" i="7"/>
  <c r="AI297" i="7" s="1"/>
  <c r="X291" i="7"/>
  <c r="AH291" i="7" s="1"/>
  <c r="V292" i="7"/>
  <c r="AF292" i="7" s="1"/>
  <c r="AD292" i="7"/>
  <c r="AN292" i="7" s="1"/>
  <c r="V295" i="7"/>
  <c r="AF295" i="7" s="1"/>
  <c r="AD295" i="7"/>
  <c r="AN295" i="7" s="1"/>
  <c r="U285" i="7"/>
  <c r="AC298" i="7"/>
  <c r="AM298" i="7" s="1"/>
  <c r="AB293" i="7"/>
  <c r="AL293" i="7" s="1"/>
  <c r="AB296" i="7"/>
  <c r="AL296" i="7" s="1"/>
  <c r="U300" i="7"/>
  <c r="AB297" i="7"/>
  <c r="AL297" i="7" s="1"/>
  <c r="AB294" i="7"/>
  <c r="AL294" i="7" s="1"/>
  <c r="Y295" i="7"/>
  <c r="AI295" i="7" s="1"/>
  <c r="X293" i="7"/>
  <c r="AH293" i="7" s="1"/>
  <c r="U295" i="7"/>
  <c r="U304" i="7"/>
  <c r="Y292" i="7"/>
  <c r="AI292" i="7" s="1"/>
  <c r="W294" i="7"/>
  <c r="AG294" i="7" s="1"/>
  <c r="Y296" i="7"/>
  <c r="AI296" i="7" s="1"/>
  <c r="W297" i="7"/>
  <c r="AG297" i="7" s="1"/>
  <c r="Z298" i="7"/>
  <c r="AJ298" i="7" s="1"/>
  <c r="X298" i="7"/>
  <c r="AH298" i="7" s="1"/>
  <c r="U288" i="7"/>
  <c r="U291" i="7"/>
  <c r="U296" i="7"/>
  <c r="U305" i="7"/>
  <c r="AE318" i="7" s="1"/>
  <c r="AO318" i="7" s="1"/>
  <c r="Z294" i="7"/>
  <c r="AJ294" i="7" s="1"/>
  <c r="Z297" i="7"/>
  <c r="AJ297" i="7" s="1"/>
  <c r="Y291" i="7"/>
  <c r="AI291" i="7" s="1"/>
  <c r="X292" i="7"/>
  <c r="AH292" i="7" s="1"/>
  <c r="W293" i="7"/>
  <c r="AG293" i="7" s="1"/>
  <c r="AC294" i="7"/>
  <c r="AM294" i="7" s="1"/>
  <c r="W296" i="7"/>
  <c r="AG296" i="7" s="1"/>
  <c r="V294" i="7"/>
  <c r="AF294" i="7" s="1"/>
  <c r="V291" i="7"/>
  <c r="AF291" i="7" s="1"/>
  <c r="AB292" i="7"/>
  <c r="AL292" i="7" s="1"/>
  <c r="X297" i="7"/>
  <c r="AH297" i="7" s="1"/>
  <c r="Y293" i="7"/>
  <c r="AI293" i="7" s="1"/>
  <c r="X295" i="7"/>
  <c r="AH295" i="7" s="1"/>
  <c r="AC293" i="7"/>
  <c r="AM293" i="7" s="1"/>
  <c r="AC296" i="7"/>
  <c r="AM296" i="7" s="1"/>
  <c r="AD291" i="7"/>
  <c r="AN291" i="7" s="1"/>
  <c r="AA298" i="7"/>
  <c r="AK298" i="7" s="1"/>
  <c r="Z291" i="7"/>
  <c r="AJ291" i="7" s="1"/>
  <c r="V293" i="7"/>
  <c r="AF293" i="7" s="1"/>
  <c r="U302" i="7"/>
  <c r="AD294" i="7"/>
  <c r="AN294" i="7" s="1"/>
  <c r="AA291" i="7"/>
  <c r="AK291" i="7" s="1"/>
  <c r="U294" i="7"/>
  <c r="U303" i="7"/>
  <c r="U293" i="7"/>
  <c r="X294" i="7"/>
  <c r="AH294" i="7" s="1"/>
  <c r="AC297" i="7"/>
  <c r="AM297" i="7" s="1"/>
  <c r="X296" i="7"/>
  <c r="AH296" i="7" s="1"/>
  <c r="AB291" i="7"/>
  <c r="AL291" i="7" s="1"/>
  <c r="Z292" i="7"/>
  <c r="AJ292" i="7" s="1"/>
  <c r="Z295" i="7"/>
  <c r="AJ295" i="7" s="1"/>
  <c r="V297" i="7"/>
  <c r="AF297" i="7" s="1"/>
  <c r="AD297" i="7"/>
  <c r="AN297" i="7" s="1"/>
  <c r="U287" i="7"/>
  <c r="AB299" i="7"/>
  <c r="AL299" i="7" s="1"/>
  <c r="AC291" i="7"/>
  <c r="AM291" i="7" s="1"/>
  <c r="Z293" i="7"/>
  <c r="AJ293" i="7" s="1"/>
  <c r="Z296" i="7"/>
  <c r="AJ296" i="7" s="1"/>
  <c r="U289" i="7"/>
  <c r="U297" i="7"/>
  <c r="AA294" i="7"/>
  <c r="AK294" i="7" s="1"/>
  <c r="AA297" i="7"/>
  <c r="AK297" i="7" s="1"/>
  <c r="U301" i="7"/>
  <c r="AB295" i="7"/>
  <c r="AL295" i="7" s="1"/>
  <c r="AA292" i="7"/>
  <c r="AK292" i="7" s="1"/>
  <c r="AA295" i="7"/>
  <c r="AK295" i="7" s="1"/>
  <c r="AC292" i="7"/>
  <c r="AM292" i="7" s="1"/>
  <c r="AA293" i="7"/>
  <c r="AK293" i="7" s="1"/>
  <c r="AC295" i="7"/>
  <c r="AM295" i="7" s="1"/>
  <c r="AB298" i="7"/>
  <c r="AL298" i="7" s="1"/>
  <c r="U299" i="7"/>
  <c r="O397" i="1"/>
  <c r="O396" i="1"/>
  <c r="AP391" i="1"/>
  <c r="AL391" i="1"/>
  <c r="O399" i="1"/>
  <c r="AP392" i="1"/>
  <c r="AG390" i="1"/>
  <c r="AQ392" i="1"/>
  <c r="O392" i="1"/>
  <c r="AU392" i="1" s="1"/>
  <c r="O394" i="1"/>
  <c r="AU394" i="1" s="1"/>
  <c r="AG389" i="1"/>
  <c r="AQ390" i="1"/>
  <c r="AG394" i="1"/>
  <c r="AA390" i="1"/>
  <c r="AA391" i="1"/>
  <c r="AN393" i="1"/>
  <c r="O393" i="1"/>
  <c r="AU393" i="1" s="1"/>
  <c r="AN388" i="1"/>
  <c r="AP389" i="1"/>
  <c r="AG391" i="1"/>
  <c r="AG392" i="1"/>
  <c r="AL382" i="1"/>
  <c r="O388" i="1"/>
  <c r="AU388" i="1" s="1"/>
  <c r="AL388" i="1"/>
  <c r="AL389" i="1"/>
  <c r="O390" i="1"/>
  <c r="AU390" i="1" s="1"/>
  <c r="AP390" i="1"/>
  <c r="AL390" i="1"/>
  <c r="O391" i="1"/>
  <c r="AU391" i="1" s="1"/>
  <c r="AS390" i="1"/>
  <c r="AN392" i="1"/>
  <c r="AQ394" i="1"/>
  <c r="O389" i="1"/>
  <c r="AU389" i="1" s="1"/>
  <c r="AG393" i="1"/>
  <c r="AA394" i="1"/>
  <c r="AP386" i="1"/>
  <c r="AG388" i="1"/>
  <c r="AE389" i="1"/>
  <c r="AF389" i="1" s="1"/>
  <c r="AE390" i="1"/>
  <c r="AF390" i="1" s="1"/>
  <c r="AA392" i="1"/>
  <c r="AS392" i="1"/>
  <c r="AA393" i="1"/>
  <c r="AA388" i="1"/>
  <c r="AR388" i="1"/>
  <c r="AA389" i="1"/>
  <c r="AS391" i="1"/>
  <c r="AP394" i="1"/>
  <c r="AE394" i="1"/>
  <c r="AF394" i="1" s="1"/>
  <c r="AN394" i="1"/>
  <c r="R394" i="1"/>
  <c r="U282" i="7"/>
  <c r="U286" i="7"/>
  <c r="AE393" i="1"/>
  <c r="AF393" i="1" s="1"/>
  <c r="R393" i="1"/>
  <c r="AE392" i="1"/>
  <c r="AF392" i="1" s="1"/>
  <c r="R392" i="1"/>
  <c r="AE391" i="1"/>
  <c r="AF391" i="1" s="1"/>
  <c r="R391" i="1"/>
  <c r="R390" i="1"/>
  <c r="R389" i="1"/>
  <c r="AE388" i="1"/>
  <c r="AF388" i="1" s="1"/>
  <c r="R388" i="1"/>
  <c r="O387" i="1"/>
  <c r="AU387" i="1" s="1"/>
  <c r="AA386" i="1"/>
  <c r="AQ368" i="1"/>
  <c r="O381" i="1"/>
  <c r="AU381" i="1" s="1"/>
  <c r="AA385" i="1"/>
  <c r="AA384" i="1"/>
  <c r="AL385" i="1"/>
  <c r="AL386" i="1"/>
  <c r="R385" i="1"/>
  <c r="AQ376" i="1"/>
  <c r="AQ381" i="1"/>
  <c r="AQ373" i="1"/>
  <c r="AQ380" i="1"/>
  <c r="AL383" i="1"/>
  <c r="AS384" i="1"/>
  <c r="AQ385" i="1"/>
  <c r="AA382" i="1"/>
  <c r="AQ384" i="1"/>
  <c r="AR385" i="1"/>
  <c r="AA378" i="1"/>
  <c r="AP381" i="1"/>
  <c r="AG383" i="1"/>
  <c r="AP384" i="1"/>
  <c r="AP375" i="1"/>
  <c r="O383" i="1"/>
  <c r="AU383" i="1" s="1"/>
  <c r="AQ379" i="1"/>
  <c r="AE380" i="1"/>
  <c r="AF380" i="1" s="1"/>
  <c r="AN381" i="1"/>
  <c r="AL384" i="1"/>
  <c r="AG386" i="1"/>
  <c r="AG382" i="1"/>
  <c r="AS386" i="1"/>
  <c r="O384" i="1"/>
  <c r="AU384" i="1" s="1"/>
  <c r="O386" i="1"/>
  <c r="AU386" i="1" s="1"/>
  <c r="AP385" i="1"/>
  <c r="AQ374" i="1"/>
  <c r="AS382" i="1"/>
  <c r="O385" i="1"/>
  <c r="AU385" i="1" s="1"/>
  <c r="AN380" i="1"/>
  <c r="AG381" i="1"/>
  <c r="AG384" i="1"/>
  <c r="AG385" i="1"/>
  <c r="O375" i="1"/>
  <c r="AU375" i="1" s="1"/>
  <c r="AA381" i="1"/>
  <c r="AS381" i="1"/>
  <c r="O382" i="1"/>
  <c r="AU382" i="1" s="1"/>
  <c r="AN382" i="1"/>
  <c r="AE385" i="1"/>
  <c r="AF385" i="1" s="1"/>
  <c r="AA387" i="1"/>
  <c r="AE387" i="1"/>
  <c r="AF387" i="1" s="1"/>
  <c r="AG387" i="1"/>
  <c r="AE377" i="1"/>
  <c r="AF377" i="1" s="1"/>
  <c r="AQ367" i="1"/>
  <c r="AA383" i="1"/>
  <c r="U283" i="7"/>
  <c r="AN387" i="1"/>
  <c r="AQ387" i="1"/>
  <c r="AP387" i="1"/>
  <c r="R387" i="1"/>
  <c r="AE386" i="1"/>
  <c r="AF386" i="1" s="1"/>
  <c r="R386" i="1"/>
  <c r="AE384" i="1"/>
  <c r="AF384" i="1" s="1"/>
  <c r="R384" i="1"/>
  <c r="AE383" i="1"/>
  <c r="AF383" i="1" s="1"/>
  <c r="AQ383" i="1"/>
  <c r="AP383" i="1"/>
  <c r="R383" i="1"/>
  <c r="AE382" i="1"/>
  <c r="AF382" i="1" s="1"/>
  <c r="AQ382" i="1"/>
  <c r="R382" i="1"/>
  <c r="AE381" i="1"/>
  <c r="AF381" i="1" s="1"/>
  <c r="R381" i="1"/>
  <c r="AL376" i="1"/>
  <c r="AQ377" i="1"/>
  <c r="O380" i="1"/>
  <c r="AU380" i="1" s="1"/>
  <c r="AN378" i="1"/>
  <c r="AQ375" i="1"/>
  <c r="AN375" i="1"/>
  <c r="AA379" i="1"/>
  <c r="AG367" i="1"/>
  <c r="AA374" i="1"/>
  <c r="AG379" i="1"/>
  <c r="AA373" i="1"/>
  <c r="AA377" i="1"/>
  <c r="AA376" i="1"/>
  <c r="AG373" i="1"/>
  <c r="AN376" i="1"/>
  <c r="AG372" i="1"/>
  <c r="AG377" i="1"/>
  <c r="AQ378" i="1"/>
  <c r="AE374" i="1"/>
  <c r="AF374" i="1" s="1"/>
  <c r="AL368" i="1"/>
  <c r="O376" i="1"/>
  <c r="AU376" i="1" s="1"/>
  <c r="O374" i="1"/>
  <c r="AU374" i="1" s="1"/>
  <c r="O377" i="1"/>
  <c r="AU377" i="1" s="1"/>
  <c r="O378" i="1"/>
  <c r="AU378" i="1" s="1"/>
  <c r="AP380" i="1"/>
  <c r="AA369" i="1"/>
  <c r="AL378" i="1"/>
  <c r="AS378" i="1"/>
  <c r="AA375" i="1"/>
  <c r="AS375" i="1"/>
  <c r="AP377" i="1"/>
  <c r="AS377" i="1"/>
  <c r="AP379" i="1"/>
  <c r="AQ372" i="1"/>
  <c r="AS374" i="1"/>
  <c r="AN377" i="1"/>
  <c r="AN379" i="1"/>
  <c r="AS376" i="1"/>
  <c r="O373" i="1"/>
  <c r="AU373" i="1" s="1"/>
  <c r="AL369" i="1"/>
  <c r="AG370" i="1"/>
  <c r="AP374" i="1"/>
  <c r="AG380" i="1"/>
  <c r="O379" i="1"/>
  <c r="AU379" i="1" s="1"/>
  <c r="AG369" i="1"/>
  <c r="AQ369" i="1"/>
  <c r="AN374" i="1"/>
  <c r="AG376" i="1"/>
  <c r="AG378" i="1"/>
  <c r="AA380" i="1"/>
  <c r="AL372" i="1"/>
  <c r="AG375" i="1"/>
  <c r="AS379" i="1"/>
  <c r="R380" i="1"/>
  <c r="U284" i="7"/>
  <c r="AE379" i="1"/>
  <c r="AF379" i="1" s="1"/>
  <c r="R379" i="1"/>
  <c r="AE378" i="1"/>
  <c r="AF378" i="1" s="1"/>
  <c r="R378" i="1"/>
  <c r="R377" i="1"/>
  <c r="AE376" i="1"/>
  <c r="AF376" i="1" s="1"/>
  <c r="R376" i="1"/>
  <c r="AE375" i="1"/>
  <c r="AF375" i="1" s="1"/>
  <c r="R375" i="1"/>
  <c r="AG374" i="1"/>
  <c r="R374" i="1"/>
  <c r="AP369" i="1"/>
  <c r="AL373" i="1"/>
  <c r="AA368" i="1"/>
  <c r="AQ370" i="1"/>
  <c r="AG371" i="1"/>
  <c r="AA371" i="1"/>
  <c r="AS371" i="1"/>
  <c r="AS373" i="1"/>
  <c r="AA367" i="1"/>
  <c r="AQ371" i="1"/>
  <c r="AA372" i="1"/>
  <c r="AS372" i="1"/>
  <c r="AG368" i="1"/>
  <c r="AR369" i="1"/>
  <c r="AA370" i="1"/>
  <c r="AP371" i="1"/>
  <c r="R372" i="1"/>
  <c r="R367" i="1"/>
  <c r="AP367" i="1"/>
  <c r="AP370" i="1"/>
  <c r="AN371" i="1"/>
  <c r="AP372" i="1"/>
  <c r="AP373" i="1"/>
  <c r="R373" i="1"/>
  <c r="AS368" i="1"/>
  <c r="AN370" i="1"/>
  <c r="AE373" i="1"/>
  <c r="AF373" i="1" s="1"/>
  <c r="U281" i="7"/>
  <c r="U279" i="7"/>
  <c r="U280" i="7"/>
  <c r="AE372" i="1"/>
  <c r="AF372" i="1" s="1"/>
  <c r="AE371" i="1"/>
  <c r="AF371" i="1" s="1"/>
  <c r="R371" i="1"/>
  <c r="AE370" i="1"/>
  <c r="AF370" i="1" s="1"/>
  <c r="R370" i="1"/>
  <c r="AE369" i="1"/>
  <c r="AF369" i="1" s="1"/>
  <c r="R369" i="1"/>
  <c r="AE368" i="1"/>
  <c r="AF368" i="1" s="1"/>
  <c r="AP368" i="1"/>
  <c r="R368" i="1"/>
  <c r="AE367" i="1"/>
  <c r="AF367" i="1" s="1"/>
  <c r="AN367" i="1"/>
  <c r="AE317" i="7" l="1"/>
  <c r="AO317" i="7" s="1"/>
  <c r="AE315" i="7"/>
  <c r="AO315" i="7" s="1"/>
  <c r="AE313" i="7"/>
  <c r="AO313" i="7" s="1"/>
  <c r="AE316" i="7"/>
  <c r="AO316" i="7" s="1"/>
  <c r="AE314" i="7"/>
  <c r="AO314" i="7" s="1"/>
  <c r="AE308" i="7"/>
  <c r="AO308" i="7" s="1"/>
  <c r="AE311" i="7"/>
  <c r="AO311" i="7" s="1"/>
  <c r="AE306" i="7"/>
  <c r="AO306" i="7" s="1"/>
  <c r="AE312" i="7"/>
  <c r="AO312" i="7" s="1"/>
  <c r="AE310" i="7"/>
  <c r="AO310" i="7" s="1"/>
  <c r="AE307" i="7"/>
  <c r="AO307" i="7" s="1"/>
  <c r="AE309" i="7"/>
  <c r="AO309" i="7" s="1"/>
  <c r="S391" i="1"/>
  <c r="S392" i="1"/>
  <c r="S393" i="1"/>
  <c r="S389" i="1"/>
  <c r="S398" i="1"/>
  <c r="S395" i="1"/>
  <c r="AE299" i="7"/>
  <c r="AO299" i="7" s="1"/>
  <c r="AE295" i="7"/>
  <c r="AO295" i="7" s="1"/>
  <c r="AE292" i="7"/>
  <c r="AO292" i="7" s="1"/>
  <c r="AE296" i="7"/>
  <c r="AO296" i="7" s="1"/>
  <c r="AE298" i="7"/>
  <c r="AO298" i="7" s="1"/>
  <c r="AE293" i="7"/>
  <c r="AO293" i="7" s="1"/>
  <c r="AE300" i="7"/>
  <c r="AO300" i="7" s="1"/>
  <c r="AE302" i="7"/>
  <c r="AO302" i="7" s="1"/>
  <c r="AE297" i="7"/>
  <c r="AO297" i="7" s="1"/>
  <c r="AE294" i="7"/>
  <c r="AO294" i="7" s="1"/>
  <c r="AE301" i="7"/>
  <c r="AO301" i="7" s="1"/>
  <c r="AE303" i="7"/>
  <c r="AO303" i="7" s="1"/>
  <c r="AE305" i="7"/>
  <c r="AO305" i="7" s="1"/>
  <c r="AE304" i="7"/>
  <c r="AO304" i="7" s="1"/>
  <c r="AU399" i="1"/>
  <c r="S399" i="1"/>
  <c r="AU396" i="1"/>
  <c r="S396" i="1"/>
  <c r="AU397" i="1"/>
  <c r="S397" i="1"/>
  <c r="S384" i="1"/>
  <c r="S390" i="1"/>
  <c r="S387" i="1"/>
  <c r="S394" i="1"/>
  <c r="S388" i="1"/>
  <c r="S374" i="1"/>
  <c r="S381" i="1"/>
  <c r="S376" i="1"/>
  <c r="S382" i="1"/>
  <c r="S373" i="1"/>
  <c r="S386" i="1"/>
  <c r="S383" i="1"/>
  <c r="S380" i="1"/>
  <c r="S385" i="1"/>
  <c r="S375" i="1"/>
  <c r="S378" i="1"/>
  <c r="S377" i="1"/>
  <c r="S379" i="1"/>
  <c r="T277" i="7"/>
  <c r="AD290" i="7" s="1"/>
  <c r="AN290" i="7" s="1"/>
  <c r="S277" i="7"/>
  <c r="AC290" i="7" s="1"/>
  <c r="AM290" i="7" s="1"/>
  <c r="R277" i="7"/>
  <c r="AB290" i="7" s="1"/>
  <c r="AL290" i="7" s="1"/>
  <c r="Q277" i="7"/>
  <c r="AA290" i="7" s="1"/>
  <c r="AK290" i="7" s="1"/>
  <c r="P277" i="7"/>
  <c r="Z290" i="7" s="1"/>
  <c r="AJ290" i="7" s="1"/>
  <c r="O277" i="7"/>
  <c r="Y290" i="7" s="1"/>
  <c r="AI290" i="7" s="1"/>
  <c r="N277" i="7"/>
  <c r="X290" i="7" s="1"/>
  <c r="AH290" i="7" s="1"/>
  <c r="M277" i="7"/>
  <c r="W290" i="7" s="1"/>
  <c r="AG290" i="7" s="1"/>
  <c r="L277" i="7"/>
  <c r="V290" i="7" s="1"/>
  <c r="AF290" i="7" s="1"/>
  <c r="K277" i="7"/>
  <c r="U278" i="7" s="1"/>
  <c r="AE291" i="7" s="1"/>
  <c r="AO291" i="7" s="1"/>
  <c r="T276" i="7"/>
  <c r="S276" i="7"/>
  <c r="R276" i="7"/>
  <c r="Q276" i="7"/>
  <c r="P276" i="7"/>
  <c r="O276" i="7"/>
  <c r="N276" i="7"/>
  <c r="M276" i="7"/>
  <c r="L276" i="7"/>
  <c r="K276" i="7"/>
  <c r="T275" i="7"/>
  <c r="S275" i="7"/>
  <c r="R275" i="7"/>
  <c r="Q275" i="7"/>
  <c r="P275" i="7"/>
  <c r="O275" i="7"/>
  <c r="N275" i="7"/>
  <c r="M275" i="7"/>
  <c r="L275" i="7"/>
  <c r="K275" i="7"/>
  <c r="T274" i="7"/>
  <c r="S274" i="7"/>
  <c r="R274" i="7"/>
  <c r="Q274" i="7"/>
  <c r="P274" i="7"/>
  <c r="O274" i="7"/>
  <c r="N274" i="7"/>
  <c r="M274" i="7"/>
  <c r="L274" i="7"/>
  <c r="K274" i="7"/>
  <c r="AD366" i="1"/>
  <c r="AI366" i="1"/>
  <c r="AN366" i="1" s="1"/>
  <c r="Z366" i="1"/>
  <c r="Y366" i="1"/>
  <c r="AR366" i="1" s="1"/>
  <c r="AM366" i="1"/>
  <c r="BG366" i="1"/>
  <c r="W366" i="1"/>
  <c r="AO366" i="1"/>
  <c r="P366" i="1"/>
  <c r="N366" i="1"/>
  <c r="AT366" i="1" s="1"/>
  <c r="L366" i="1"/>
  <c r="BF366" i="1"/>
  <c r="J366" i="1"/>
  <c r="O372" i="1" s="1"/>
  <c r="AD365" i="1"/>
  <c r="AI365" i="1"/>
  <c r="AL365" i="1" s="1"/>
  <c r="Z365" i="1"/>
  <c r="AS365" i="1" s="1"/>
  <c r="Y365" i="1"/>
  <c r="AR365" i="1" s="1"/>
  <c r="AM365" i="1"/>
  <c r="BG365" i="1"/>
  <c r="P365" i="1"/>
  <c r="N365" i="1"/>
  <c r="AT365" i="1" s="1"/>
  <c r="L365" i="1"/>
  <c r="W365" i="1"/>
  <c r="AO365" i="1"/>
  <c r="BF365" i="1"/>
  <c r="J365" i="1"/>
  <c r="AD364" i="1"/>
  <c r="AI364" i="1"/>
  <c r="AL364" i="1" s="1"/>
  <c r="Z364" i="1"/>
  <c r="Y364" i="1"/>
  <c r="AR364" i="1" s="1"/>
  <c r="AM364" i="1"/>
  <c r="BG364" i="1"/>
  <c r="W364" i="1"/>
  <c r="AO364" i="1"/>
  <c r="P364" i="1"/>
  <c r="N364" i="1"/>
  <c r="AT364" i="1" s="1"/>
  <c r="L364" i="1"/>
  <c r="BF364" i="1"/>
  <c r="J364" i="1"/>
  <c r="AD363" i="1"/>
  <c r="AI363" i="1"/>
  <c r="AL363" i="1" s="1"/>
  <c r="Z363" i="1"/>
  <c r="Y363" i="1"/>
  <c r="AR363" i="1" s="1"/>
  <c r="AM363" i="1"/>
  <c r="BG363" i="1"/>
  <c r="W363" i="1"/>
  <c r="AO363" i="1"/>
  <c r="P363" i="1"/>
  <c r="N363" i="1"/>
  <c r="AT363" i="1" s="1"/>
  <c r="L363" i="1"/>
  <c r="BF363" i="1"/>
  <c r="J363" i="1"/>
  <c r="T273" i="7"/>
  <c r="S273" i="7"/>
  <c r="R273" i="7"/>
  <c r="Q273" i="7"/>
  <c r="P273" i="7"/>
  <c r="O273" i="7"/>
  <c r="N273" i="7"/>
  <c r="M273" i="7"/>
  <c r="L273" i="7"/>
  <c r="K273" i="7"/>
  <c r="T272" i="7"/>
  <c r="S272" i="7"/>
  <c r="R272" i="7"/>
  <c r="Q272" i="7"/>
  <c r="P272" i="7"/>
  <c r="O272" i="7"/>
  <c r="N272" i="7"/>
  <c r="M272" i="7"/>
  <c r="L272" i="7"/>
  <c r="K272" i="7"/>
  <c r="T271" i="7"/>
  <c r="S271" i="7"/>
  <c r="R271" i="7"/>
  <c r="Q271" i="7"/>
  <c r="P271" i="7"/>
  <c r="O271" i="7"/>
  <c r="N271" i="7"/>
  <c r="M271" i="7"/>
  <c r="L271" i="7"/>
  <c r="K271" i="7"/>
  <c r="AD362" i="1"/>
  <c r="AI362" i="1"/>
  <c r="AN362" i="1" s="1"/>
  <c r="Z362" i="1"/>
  <c r="AS362" i="1" s="1"/>
  <c r="Y362" i="1"/>
  <c r="AR362" i="1" s="1"/>
  <c r="AM362" i="1"/>
  <c r="BG362" i="1"/>
  <c r="W362" i="1"/>
  <c r="AO362" i="1"/>
  <c r="P362" i="1"/>
  <c r="N362" i="1"/>
  <c r="AT362" i="1" s="1"/>
  <c r="L362" i="1"/>
  <c r="BF362" i="1"/>
  <c r="J362" i="1"/>
  <c r="AD361" i="1"/>
  <c r="AI361" i="1"/>
  <c r="AL361" i="1" s="1"/>
  <c r="Z361" i="1"/>
  <c r="Y361" i="1"/>
  <c r="AR361" i="1" s="1"/>
  <c r="AM361" i="1"/>
  <c r="BG361" i="1"/>
  <c r="W361" i="1"/>
  <c r="AO361" i="1"/>
  <c r="P361" i="1"/>
  <c r="N361" i="1"/>
  <c r="AT361" i="1" s="1"/>
  <c r="L361" i="1"/>
  <c r="BF361" i="1"/>
  <c r="J361" i="1"/>
  <c r="AD360" i="1"/>
  <c r="AI360" i="1"/>
  <c r="AL360" i="1" s="1"/>
  <c r="Z360" i="1"/>
  <c r="Y360" i="1"/>
  <c r="AM360" i="1"/>
  <c r="BG360" i="1"/>
  <c r="W360" i="1"/>
  <c r="AO360" i="1"/>
  <c r="P360" i="1"/>
  <c r="N360" i="1"/>
  <c r="AT360" i="1" s="1"/>
  <c r="L360" i="1"/>
  <c r="BF360" i="1"/>
  <c r="J360" i="1"/>
  <c r="T270" i="7"/>
  <c r="S270" i="7"/>
  <c r="R270" i="7"/>
  <c r="Q270" i="7"/>
  <c r="P270" i="7"/>
  <c r="O270" i="7"/>
  <c r="N270" i="7"/>
  <c r="M270" i="7"/>
  <c r="L270" i="7"/>
  <c r="K270" i="7"/>
  <c r="T269" i="7"/>
  <c r="S269" i="7"/>
  <c r="R269" i="7"/>
  <c r="Q269" i="7"/>
  <c r="P269" i="7"/>
  <c r="O269" i="7"/>
  <c r="N269" i="7"/>
  <c r="M269" i="7"/>
  <c r="L269" i="7"/>
  <c r="K269" i="7"/>
  <c r="AD359" i="1"/>
  <c r="AI359" i="1"/>
  <c r="AL359" i="1" s="1"/>
  <c r="Z359" i="1"/>
  <c r="Y359" i="1"/>
  <c r="AR359" i="1" s="1"/>
  <c r="AM359" i="1"/>
  <c r="BG359" i="1"/>
  <c r="W359" i="1"/>
  <c r="AO359" i="1"/>
  <c r="P359" i="1"/>
  <c r="N359" i="1"/>
  <c r="AT359" i="1" s="1"/>
  <c r="L359" i="1"/>
  <c r="BF359" i="1"/>
  <c r="J359" i="1"/>
  <c r="AD358" i="1"/>
  <c r="AI358" i="1"/>
  <c r="AL358" i="1" s="1"/>
  <c r="Z358" i="1"/>
  <c r="AS358" i="1" s="1"/>
  <c r="Y358" i="1"/>
  <c r="AR358" i="1" s="1"/>
  <c r="AM358" i="1"/>
  <c r="BG358" i="1"/>
  <c r="W358" i="1"/>
  <c r="AO358" i="1"/>
  <c r="P358" i="1"/>
  <c r="N358" i="1"/>
  <c r="AT358" i="1" s="1"/>
  <c r="L358" i="1"/>
  <c r="L357" i="1"/>
  <c r="BF358" i="1"/>
  <c r="J358" i="1"/>
  <c r="T268" i="7"/>
  <c r="S268" i="7"/>
  <c r="R268" i="7"/>
  <c r="Q268" i="7"/>
  <c r="P268" i="7"/>
  <c r="O268" i="7"/>
  <c r="N268" i="7"/>
  <c r="M268" i="7"/>
  <c r="L268" i="7"/>
  <c r="K268" i="7"/>
  <c r="T267" i="7"/>
  <c r="S267" i="7"/>
  <c r="R267" i="7"/>
  <c r="Q267" i="7"/>
  <c r="P267" i="7"/>
  <c r="O267" i="7"/>
  <c r="N267" i="7"/>
  <c r="M267" i="7"/>
  <c r="L267" i="7"/>
  <c r="K267" i="7"/>
  <c r="T266" i="7"/>
  <c r="S266" i="7"/>
  <c r="R266" i="7"/>
  <c r="Q266" i="7"/>
  <c r="P266" i="7"/>
  <c r="O266" i="7"/>
  <c r="N266" i="7"/>
  <c r="M266" i="7"/>
  <c r="L266" i="7"/>
  <c r="K266" i="7"/>
  <c r="T265" i="7"/>
  <c r="S265" i="7"/>
  <c r="R265" i="7"/>
  <c r="Q265" i="7"/>
  <c r="P265" i="7"/>
  <c r="O265" i="7"/>
  <c r="N265" i="7"/>
  <c r="M265" i="7"/>
  <c r="L265" i="7"/>
  <c r="K265" i="7"/>
  <c r="T264" i="7"/>
  <c r="S264" i="7"/>
  <c r="R264" i="7"/>
  <c r="Q264" i="7"/>
  <c r="P264" i="7"/>
  <c r="O264" i="7"/>
  <c r="N264" i="7"/>
  <c r="M264" i="7"/>
  <c r="L264" i="7"/>
  <c r="K264" i="7"/>
  <c r="AO357" i="1"/>
  <c r="AM357" i="1"/>
  <c r="AD357" i="1"/>
  <c r="AI357" i="1"/>
  <c r="AL357" i="1" s="1"/>
  <c r="Z357" i="1"/>
  <c r="Y357" i="1"/>
  <c r="AR357" i="1" s="1"/>
  <c r="BG357" i="1"/>
  <c r="W357" i="1"/>
  <c r="P357" i="1"/>
  <c r="N357" i="1"/>
  <c r="AT357" i="1" s="1"/>
  <c r="BF357" i="1"/>
  <c r="J357" i="1"/>
  <c r="AD356" i="1"/>
  <c r="AI356" i="1"/>
  <c r="AN356" i="1" s="1"/>
  <c r="Z356" i="1"/>
  <c r="AS356" i="1" s="1"/>
  <c r="Y356" i="1"/>
  <c r="AR356" i="1" s="1"/>
  <c r="AM356" i="1"/>
  <c r="BG356" i="1"/>
  <c r="W356" i="1"/>
  <c r="AO356" i="1"/>
  <c r="P356" i="1"/>
  <c r="N356" i="1"/>
  <c r="AT356" i="1" s="1"/>
  <c r="L356" i="1"/>
  <c r="BF356" i="1"/>
  <c r="J356" i="1"/>
  <c r="AD355" i="1"/>
  <c r="AI355" i="1"/>
  <c r="AL355" i="1" s="1"/>
  <c r="Z355" i="1"/>
  <c r="AS355" i="1" s="1"/>
  <c r="Y355" i="1"/>
  <c r="AR355" i="1" s="1"/>
  <c r="AM355" i="1"/>
  <c r="BG355" i="1"/>
  <c r="W355" i="1"/>
  <c r="AO355" i="1"/>
  <c r="P355" i="1"/>
  <c r="N355" i="1"/>
  <c r="AT355" i="1" s="1"/>
  <c r="L355" i="1"/>
  <c r="BF355" i="1"/>
  <c r="J355" i="1"/>
  <c r="AD354" i="1"/>
  <c r="AI354" i="1"/>
  <c r="AN354" i="1" s="1"/>
  <c r="Z354" i="1"/>
  <c r="Y354" i="1"/>
  <c r="AR354" i="1" s="1"/>
  <c r="AM354" i="1"/>
  <c r="BG354" i="1"/>
  <c r="W354" i="1"/>
  <c r="AO354" i="1"/>
  <c r="P354" i="1"/>
  <c r="N354" i="1"/>
  <c r="AT354" i="1" s="1"/>
  <c r="L354" i="1"/>
  <c r="BF354" i="1"/>
  <c r="J354" i="1"/>
  <c r="AD353" i="1"/>
  <c r="AI353" i="1"/>
  <c r="AN353" i="1" s="1"/>
  <c r="Z353" i="1"/>
  <c r="AS353" i="1" s="1"/>
  <c r="Y353" i="1"/>
  <c r="AM353" i="1"/>
  <c r="BG353" i="1"/>
  <c r="W353" i="1"/>
  <c r="AO353" i="1"/>
  <c r="P353" i="1"/>
  <c r="N353" i="1"/>
  <c r="AT353" i="1" s="1"/>
  <c r="L353" i="1"/>
  <c r="BF353" i="1"/>
  <c r="J353" i="1"/>
  <c r="AD352" i="1"/>
  <c r="AI352" i="1"/>
  <c r="AL352" i="1" s="1"/>
  <c r="Z352" i="1"/>
  <c r="Y352" i="1"/>
  <c r="AR352" i="1" s="1"/>
  <c r="AM352" i="1"/>
  <c r="BG352" i="1"/>
  <c r="W352" i="1"/>
  <c r="AO352" i="1"/>
  <c r="P352" i="1"/>
  <c r="N352" i="1"/>
  <c r="AT352" i="1" s="1"/>
  <c r="L352" i="1"/>
  <c r="BF352" i="1"/>
  <c r="J352" i="1"/>
  <c r="T263" i="7"/>
  <c r="S263" i="7"/>
  <c r="R263" i="7"/>
  <c r="Q263" i="7"/>
  <c r="P263" i="7"/>
  <c r="O263" i="7"/>
  <c r="N263" i="7"/>
  <c r="M263" i="7"/>
  <c r="L263" i="7"/>
  <c r="K263" i="7"/>
  <c r="T262" i="7"/>
  <c r="S262" i="7"/>
  <c r="R262" i="7"/>
  <c r="Q262" i="7"/>
  <c r="P262" i="7"/>
  <c r="O262" i="7"/>
  <c r="N262" i="7"/>
  <c r="M262" i="7"/>
  <c r="L262" i="7"/>
  <c r="K262" i="7"/>
  <c r="T261" i="7"/>
  <c r="S261" i="7"/>
  <c r="R261" i="7"/>
  <c r="Q261" i="7"/>
  <c r="P261" i="7"/>
  <c r="O261" i="7"/>
  <c r="N261" i="7"/>
  <c r="M261" i="7"/>
  <c r="L261" i="7"/>
  <c r="K261" i="7"/>
  <c r="T260" i="7"/>
  <c r="S260" i="7"/>
  <c r="R260" i="7"/>
  <c r="Q260" i="7"/>
  <c r="P260" i="7"/>
  <c r="O260" i="7"/>
  <c r="N260" i="7"/>
  <c r="M260" i="7"/>
  <c r="L260" i="7"/>
  <c r="K260" i="7"/>
  <c r="AD351" i="1"/>
  <c r="AI351" i="1"/>
  <c r="AL351" i="1" s="1"/>
  <c r="Z351" i="1"/>
  <c r="AS351" i="1" s="1"/>
  <c r="Y351" i="1"/>
  <c r="AR351" i="1" s="1"/>
  <c r="AM351" i="1"/>
  <c r="BG351" i="1"/>
  <c r="W351" i="1"/>
  <c r="AO351" i="1"/>
  <c r="P351" i="1"/>
  <c r="N351" i="1"/>
  <c r="AT351" i="1" s="1"/>
  <c r="L351" i="1"/>
  <c r="BF351" i="1"/>
  <c r="J351" i="1"/>
  <c r="AD350" i="1"/>
  <c r="AI350" i="1"/>
  <c r="AL350" i="1" s="1"/>
  <c r="Z350" i="1"/>
  <c r="Y350" i="1"/>
  <c r="AR350" i="1" s="1"/>
  <c r="AM350" i="1"/>
  <c r="BG350" i="1"/>
  <c r="W350" i="1"/>
  <c r="AO350" i="1"/>
  <c r="P350" i="1"/>
  <c r="N350" i="1"/>
  <c r="AT350" i="1" s="1"/>
  <c r="L350" i="1"/>
  <c r="BF350" i="1"/>
  <c r="J350" i="1"/>
  <c r="AD349" i="1"/>
  <c r="AI349" i="1"/>
  <c r="AN349" i="1" s="1"/>
  <c r="Z349" i="1"/>
  <c r="AS349" i="1" s="1"/>
  <c r="Y349" i="1"/>
  <c r="AM349" i="1"/>
  <c r="BG349" i="1"/>
  <c r="W349" i="1"/>
  <c r="AO349" i="1"/>
  <c r="P349" i="1"/>
  <c r="N349" i="1"/>
  <c r="AT349" i="1" s="1"/>
  <c r="L349" i="1"/>
  <c r="BF349" i="1"/>
  <c r="J349" i="1"/>
  <c r="T259" i="7"/>
  <c r="S259" i="7"/>
  <c r="R259" i="7"/>
  <c r="Q259" i="7"/>
  <c r="P259" i="7"/>
  <c r="O259" i="7"/>
  <c r="N259" i="7"/>
  <c r="M259" i="7"/>
  <c r="L259" i="7"/>
  <c r="K259" i="7"/>
  <c r="T258" i="7"/>
  <c r="S258" i="7"/>
  <c r="R258" i="7"/>
  <c r="Q258" i="7"/>
  <c r="P258" i="7"/>
  <c r="O258" i="7"/>
  <c r="N258" i="7"/>
  <c r="M258" i="7"/>
  <c r="L258" i="7"/>
  <c r="K258" i="7"/>
  <c r="T257" i="7"/>
  <c r="S257" i="7"/>
  <c r="R257" i="7"/>
  <c r="Q257" i="7"/>
  <c r="P257" i="7"/>
  <c r="O257" i="7"/>
  <c r="N257" i="7"/>
  <c r="M257" i="7"/>
  <c r="L257" i="7"/>
  <c r="K257" i="7"/>
  <c r="AD348" i="1"/>
  <c r="AI348" i="1"/>
  <c r="AL348" i="1" s="1"/>
  <c r="Z348" i="1"/>
  <c r="Y348" i="1"/>
  <c r="AR348" i="1" s="1"/>
  <c r="AM348" i="1"/>
  <c r="BG348" i="1"/>
  <c r="W348" i="1"/>
  <c r="AO348" i="1"/>
  <c r="P348" i="1"/>
  <c r="N348" i="1"/>
  <c r="AT348" i="1" s="1"/>
  <c r="L348" i="1"/>
  <c r="BF348" i="1"/>
  <c r="J348" i="1"/>
  <c r="AD347" i="1"/>
  <c r="AI347" i="1"/>
  <c r="AP347" i="1" s="1"/>
  <c r="Z347" i="1"/>
  <c r="Y347" i="1"/>
  <c r="AR347" i="1" s="1"/>
  <c r="AM347" i="1"/>
  <c r="BG347" i="1"/>
  <c r="W347" i="1"/>
  <c r="AO347" i="1"/>
  <c r="P347" i="1"/>
  <c r="N347" i="1"/>
  <c r="AT347" i="1" s="1"/>
  <c r="L347" i="1"/>
  <c r="BF347" i="1"/>
  <c r="J347" i="1"/>
  <c r="AD346" i="1"/>
  <c r="AI346" i="1"/>
  <c r="AL346" i="1" s="1"/>
  <c r="Z346" i="1"/>
  <c r="Y346" i="1"/>
  <c r="AR346" i="1" s="1"/>
  <c r="AM346" i="1"/>
  <c r="BG346" i="1"/>
  <c r="W346" i="1"/>
  <c r="AO346" i="1"/>
  <c r="P346" i="1"/>
  <c r="N346" i="1"/>
  <c r="AT346" i="1" s="1"/>
  <c r="L346" i="1"/>
  <c r="BF346" i="1"/>
  <c r="J346" i="1"/>
  <c r="W289" i="7" l="1"/>
  <c r="AG289" i="7" s="1"/>
  <c r="X289" i="7"/>
  <c r="AH289" i="7" s="1"/>
  <c r="Y288" i="7"/>
  <c r="AI288" i="7" s="1"/>
  <c r="AB287" i="7"/>
  <c r="AL287" i="7" s="1"/>
  <c r="Z288" i="7"/>
  <c r="AJ288" i="7" s="1"/>
  <c r="Y289" i="7"/>
  <c r="AI289" i="7" s="1"/>
  <c r="Z289" i="7"/>
  <c r="AJ289" i="7" s="1"/>
  <c r="Y287" i="7"/>
  <c r="AI287" i="7" s="1"/>
  <c r="W288" i="7"/>
  <c r="AG288" i="7" s="1"/>
  <c r="AC289" i="7"/>
  <c r="AM289" i="7" s="1"/>
  <c r="Z287" i="7"/>
  <c r="AJ287" i="7" s="1"/>
  <c r="X288" i="7"/>
  <c r="AH288" i="7" s="1"/>
  <c r="V289" i="7"/>
  <c r="AF289" i="7" s="1"/>
  <c r="AD289" i="7"/>
  <c r="AN289" i="7" s="1"/>
  <c r="AA287" i="7"/>
  <c r="AK287" i="7" s="1"/>
  <c r="AA288" i="7"/>
  <c r="AK288" i="7" s="1"/>
  <c r="V287" i="7"/>
  <c r="AF287" i="7" s="1"/>
  <c r="W287" i="7"/>
  <c r="AG287" i="7" s="1"/>
  <c r="AC288" i="7"/>
  <c r="AM288" i="7" s="1"/>
  <c r="AA289" i="7"/>
  <c r="AK289" i="7" s="1"/>
  <c r="AC287" i="7"/>
  <c r="AM287" i="7" s="1"/>
  <c r="AD287" i="7"/>
  <c r="AN287" i="7" s="1"/>
  <c r="AB288" i="7"/>
  <c r="AL288" i="7" s="1"/>
  <c r="V286" i="7"/>
  <c r="AF286" i="7" s="1"/>
  <c r="AD286" i="7"/>
  <c r="AN286" i="7" s="1"/>
  <c r="X287" i="7"/>
  <c r="AH287" i="7" s="1"/>
  <c r="V288" i="7"/>
  <c r="AF288" i="7" s="1"/>
  <c r="AD288" i="7"/>
  <c r="AN288" i="7" s="1"/>
  <c r="AB289" i="7"/>
  <c r="AL289" i="7" s="1"/>
  <c r="U274" i="7"/>
  <c r="W286" i="7"/>
  <c r="AG286" i="7" s="1"/>
  <c r="AQ360" i="1"/>
  <c r="X285" i="7"/>
  <c r="AH285" i="7" s="1"/>
  <c r="Z285" i="7"/>
  <c r="AJ285" i="7" s="1"/>
  <c r="AA285" i="7"/>
  <c r="AK285" i="7" s="1"/>
  <c r="Y286" i="7"/>
  <c r="AI286" i="7" s="1"/>
  <c r="AB285" i="7"/>
  <c r="AL285" i="7" s="1"/>
  <c r="Z286" i="7"/>
  <c r="AJ286" i="7" s="1"/>
  <c r="Z282" i="7"/>
  <c r="AJ282" i="7" s="1"/>
  <c r="X283" i="7"/>
  <c r="AH283" i="7" s="1"/>
  <c r="W284" i="7"/>
  <c r="AG284" i="7" s="1"/>
  <c r="AC285" i="7"/>
  <c r="AM285" i="7" s="1"/>
  <c r="AA286" i="7"/>
  <c r="AK286" i="7" s="1"/>
  <c r="Y285" i="7"/>
  <c r="AI285" i="7" s="1"/>
  <c r="X286" i="7"/>
  <c r="AH286" i="7" s="1"/>
  <c r="X284" i="7"/>
  <c r="AH284" i="7" s="1"/>
  <c r="V285" i="7"/>
  <c r="AF285" i="7" s="1"/>
  <c r="AD285" i="7"/>
  <c r="AN285" i="7" s="1"/>
  <c r="AB286" i="7"/>
  <c r="AL286" i="7" s="1"/>
  <c r="W285" i="7"/>
  <c r="AG285" i="7" s="1"/>
  <c r="AC286" i="7"/>
  <c r="AM286" i="7" s="1"/>
  <c r="O371" i="1"/>
  <c r="AU371" i="1" s="1"/>
  <c r="O370" i="1"/>
  <c r="AU370" i="1" s="1"/>
  <c r="O367" i="1"/>
  <c r="S367" i="1" s="1"/>
  <c r="O369" i="1"/>
  <c r="AU369" i="1" s="1"/>
  <c r="V282" i="7"/>
  <c r="AF282" i="7" s="1"/>
  <c r="AD282" i="7"/>
  <c r="AN282" i="7" s="1"/>
  <c r="AB283" i="7"/>
  <c r="AL283" i="7" s="1"/>
  <c r="AA282" i="7"/>
  <c r="AK282" i="7" s="1"/>
  <c r="Y283" i="7"/>
  <c r="AI283" i="7" s="1"/>
  <c r="U266" i="7"/>
  <c r="AB282" i="7"/>
  <c r="AL282" i="7" s="1"/>
  <c r="Z283" i="7"/>
  <c r="AJ283" i="7" s="1"/>
  <c r="Y284" i="7"/>
  <c r="AI284" i="7" s="1"/>
  <c r="U261" i="7"/>
  <c r="AC282" i="7"/>
  <c r="AM282" i="7" s="1"/>
  <c r="AA283" i="7"/>
  <c r="AK283" i="7" s="1"/>
  <c r="Z284" i="7"/>
  <c r="AJ284" i="7" s="1"/>
  <c r="W282" i="7"/>
  <c r="AG282" i="7" s="1"/>
  <c r="AC283" i="7"/>
  <c r="AM283" i="7" s="1"/>
  <c r="X282" i="7"/>
  <c r="AH282" i="7" s="1"/>
  <c r="V283" i="7"/>
  <c r="AF283" i="7" s="1"/>
  <c r="AD283" i="7"/>
  <c r="AN283" i="7" s="1"/>
  <c r="U272" i="7"/>
  <c r="AC284" i="7"/>
  <c r="AM284" i="7" s="1"/>
  <c r="AA284" i="7"/>
  <c r="AK284" i="7" s="1"/>
  <c r="AB284" i="7"/>
  <c r="AL284" i="7" s="1"/>
  <c r="Y282" i="7"/>
  <c r="AI282" i="7" s="1"/>
  <c r="W283" i="7"/>
  <c r="AG283" i="7" s="1"/>
  <c r="V284" i="7"/>
  <c r="AF284" i="7" s="1"/>
  <c r="AD284" i="7"/>
  <c r="AN284" i="7" s="1"/>
  <c r="O368" i="1"/>
  <c r="AQ356" i="1"/>
  <c r="AU372" i="1"/>
  <c r="S372" i="1"/>
  <c r="AA353" i="1"/>
  <c r="W273" i="7"/>
  <c r="AG273" i="7" s="1"/>
  <c r="Z271" i="7"/>
  <c r="AJ271" i="7" s="1"/>
  <c r="AB275" i="7"/>
  <c r="AL275" i="7" s="1"/>
  <c r="AA273" i="7"/>
  <c r="AK273" i="7" s="1"/>
  <c r="U270" i="7"/>
  <c r="U276" i="7"/>
  <c r="U269" i="7"/>
  <c r="Y277" i="7"/>
  <c r="AI277" i="7" s="1"/>
  <c r="Z277" i="7"/>
  <c r="AJ277" i="7" s="1"/>
  <c r="AB280" i="7"/>
  <c r="AL280" i="7" s="1"/>
  <c r="U273" i="7"/>
  <c r="U275" i="7"/>
  <c r="AC271" i="7"/>
  <c r="AM271" i="7" s="1"/>
  <c r="AA272" i="7"/>
  <c r="AK272" i="7" s="1"/>
  <c r="Z272" i="7"/>
  <c r="AJ272" i="7" s="1"/>
  <c r="V275" i="7"/>
  <c r="AF275" i="7" s="1"/>
  <c r="AD275" i="7"/>
  <c r="AN275" i="7" s="1"/>
  <c r="AB277" i="7"/>
  <c r="AL277" i="7" s="1"/>
  <c r="Z278" i="7"/>
  <c r="AJ278" i="7" s="1"/>
  <c r="U267" i="7"/>
  <c r="U264" i="7"/>
  <c r="Z274" i="7"/>
  <c r="AJ274" i="7" s="1"/>
  <c r="U271" i="7"/>
  <c r="AC270" i="7"/>
  <c r="AM270" i="7" s="1"/>
  <c r="Z270" i="7"/>
  <c r="AJ270" i="7" s="1"/>
  <c r="AA274" i="7"/>
  <c r="AK274" i="7" s="1"/>
  <c r="U265" i="7"/>
  <c r="AA279" i="7"/>
  <c r="AK279" i="7" s="1"/>
  <c r="V281" i="7"/>
  <c r="AF281" i="7" s="1"/>
  <c r="AD281" i="7"/>
  <c r="AN281" i="7" s="1"/>
  <c r="AC274" i="7"/>
  <c r="AM274" i="7" s="1"/>
  <c r="AA271" i="7"/>
  <c r="AK271" i="7" s="1"/>
  <c r="AD271" i="7"/>
  <c r="AN271" i="7" s="1"/>
  <c r="W275" i="7"/>
  <c r="AG275" i="7" s="1"/>
  <c r="AC276" i="7"/>
  <c r="AM276" i="7" s="1"/>
  <c r="V276" i="7"/>
  <c r="AF276" i="7" s="1"/>
  <c r="AD276" i="7"/>
  <c r="AN276" i="7" s="1"/>
  <c r="AC281" i="7"/>
  <c r="AM281" i="7" s="1"/>
  <c r="AA270" i="7"/>
  <c r="AK270" i="7" s="1"/>
  <c r="V273" i="7"/>
  <c r="AF273" i="7" s="1"/>
  <c r="AD273" i="7"/>
  <c r="AN273" i="7" s="1"/>
  <c r="AB274" i="7"/>
  <c r="AL274" i="7" s="1"/>
  <c r="Z273" i="7"/>
  <c r="AJ273" i="7" s="1"/>
  <c r="AD270" i="7"/>
  <c r="AN270" i="7" s="1"/>
  <c r="V274" i="7"/>
  <c r="AF274" i="7" s="1"/>
  <c r="V277" i="7"/>
  <c r="AF277" i="7" s="1"/>
  <c r="AB278" i="7"/>
  <c r="AL278" i="7" s="1"/>
  <c r="AC279" i="7"/>
  <c r="AM279" i="7" s="1"/>
  <c r="V280" i="7"/>
  <c r="AF280" i="7" s="1"/>
  <c r="AD280" i="7"/>
  <c r="AN280" i="7" s="1"/>
  <c r="W281" i="7"/>
  <c r="AG281" i="7" s="1"/>
  <c r="U268" i="7"/>
  <c r="W270" i="7"/>
  <c r="AG270" i="7" s="1"/>
  <c r="Y272" i="7"/>
  <c r="AI272" i="7" s="1"/>
  <c r="AB273" i="7"/>
  <c r="AL273" i="7" s="1"/>
  <c r="W274" i="7"/>
  <c r="AG274" i="7" s="1"/>
  <c r="W277" i="7"/>
  <c r="AG277" i="7" s="1"/>
  <c r="U277" i="7"/>
  <c r="AE290" i="7" s="1"/>
  <c r="AO290" i="7" s="1"/>
  <c r="W272" i="7"/>
  <c r="AG272" i="7" s="1"/>
  <c r="AC277" i="7"/>
  <c r="AM277" i="7" s="1"/>
  <c r="AA278" i="7"/>
  <c r="AK278" i="7" s="1"/>
  <c r="V270" i="7"/>
  <c r="AF270" i="7" s="1"/>
  <c r="Y271" i="7"/>
  <c r="AI271" i="7" s="1"/>
  <c r="X272" i="7"/>
  <c r="AH272" i="7" s="1"/>
  <c r="AD274" i="7"/>
  <c r="AN274" i="7" s="1"/>
  <c r="AC275" i="7"/>
  <c r="AM275" i="7" s="1"/>
  <c r="AB276" i="7"/>
  <c r="AL276" i="7" s="1"/>
  <c r="AD277" i="7"/>
  <c r="AN277" i="7" s="1"/>
  <c r="AC278" i="7"/>
  <c r="AM278" i="7" s="1"/>
  <c r="V279" i="7"/>
  <c r="AF279" i="7" s="1"/>
  <c r="AD279" i="7"/>
  <c r="AN279" i="7" s="1"/>
  <c r="W280" i="7"/>
  <c r="AG280" i="7" s="1"/>
  <c r="X281" i="7"/>
  <c r="AH281" i="7" s="1"/>
  <c r="X270" i="7"/>
  <c r="AH270" i="7" s="1"/>
  <c r="AC273" i="7"/>
  <c r="AM273" i="7" s="1"/>
  <c r="X274" i="7"/>
  <c r="AH274" i="7" s="1"/>
  <c r="X277" i="7"/>
  <c r="AH277" i="7" s="1"/>
  <c r="Y270" i="7"/>
  <c r="AI270" i="7" s="1"/>
  <c r="AB271" i="7"/>
  <c r="AL271" i="7" s="1"/>
  <c r="Y274" i="7"/>
  <c r="AI274" i="7" s="1"/>
  <c r="X275" i="7"/>
  <c r="AH275" i="7" s="1"/>
  <c r="W276" i="7"/>
  <c r="AG276" i="7" s="1"/>
  <c r="V271" i="7"/>
  <c r="AF271" i="7" s="1"/>
  <c r="AB279" i="7"/>
  <c r="AL279" i="7" s="1"/>
  <c r="V278" i="7"/>
  <c r="AF278" i="7" s="1"/>
  <c r="AD278" i="7"/>
  <c r="AN278" i="7" s="1"/>
  <c r="W279" i="7"/>
  <c r="AG279" i="7" s="1"/>
  <c r="X280" i="7"/>
  <c r="AH280" i="7" s="1"/>
  <c r="Y281" i="7"/>
  <c r="AI281" i="7" s="1"/>
  <c r="U263" i="7"/>
  <c r="W278" i="7"/>
  <c r="AG278" i="7" s="1"/>
  <c r="X279" i="7"/>
  <c r="AH279" i="7" s="1"/>
  <c r="Y280" i="7"/>
  <c r="AI280" i="7" s="1"/>
  <c r="Z281" i="7"/>
  <c r="AJ281" i="7" s="1"/>
  <c r="AB272" i="7"/>
  <c r="AL272" i="7" s="1"/>
  <c r="Y275" i="7"/>
  <c r="AI275" i="7" s="1"/>
  <c r="X276" i="7"/>
  <c r="AH276" i="7" s="1"/>
  <c r="AC272" i="7"/>
  <c r="AM272" i="7" s="1"/>
  <c r="X273" i="7"/>
  <c r="AH273" i="7" s="1"/>
  <c r="Z275" i="7"/>
  <c r="AJ275" i="7" s="1"/>
  <c r="Y276" i="7"/>
  <c r="AI276" i="7" s="1"/>
  <c r="AA277" i="7"/>
  <c r="AK277" i="7" s="1"/>
  <c r="X271" i="7"/>
  <c r="AH271" i="7" s="1"/>
  <c r="AA276" i="7"/>
  <c r="AK276" i="7" s="1"/>
  <c r="AC280" i="7"/>
  <c r="AM280" i="7" s="1"/>
  <c r="X278" i="7"/>
  <c r="AH278" i="7" s="1"/>
  <c r="Y279" i="7"/>
  <c r="AI279" i="7" s="1"/>
  <c r="Z280" i="7"/>
  <c r="AJ280" i="7" s="1"/>
  <c r="AA281" i="7"/>
  <c r="AK281" i="7" s="1"/>
  <c r="Y278" i="7"/>
  <c r="AI278" i="7" s="1"/>
  <c r="Z279" i="7"/>
  <c r="AJ279" i="7" s="1"/>
  <c r="AA280" i="7"/>
  <c r="AK280" i="7" s="1"/>
  <c r="AB281" i="7"/>
  <c r="AL281" i="7" s="1"/>
  <c r="AB270" i="7"/>
  <c r="AL270" i="7" s="1"/>
  <c r="W271" i="7"/>
  <c r="AG271" i="7" s="1"/>
  <c r="V272" i="7"/>
  <c r="AF272" i="7" s="1"/>
  <c r="AD272" i="7"/>
  <c r="AN272" i="7" s="1"/>
  <c r="Y273" i="7"/>
  <c r="AI273" i="7" s="1"/>
  <c r="AA275" i="7"/>
  <c r="AK275" i="7" s="1"/>
  <c r="Z276" i="7"/>
  <c r="AJ276" i="7" s="1"/>
  <c r="AL353" i="1"/>
  <c r="AL366" i="1"/>
  <c r="AP360" i="1"/>
  <c r="AN360" i="1"/>
  <c r="AQ366" i="1"/>
  <c r="AQ363" i="1"/>
  <c r="AL362" i="1"/>
  <c r="AQ359" i="1"/>
  <c r="AP353" i="1"/>
  <c r="AE364" i="1"/>
  <c r="AF364" i="1" s="1"/>
  <c r="AL356" i="1"/>
  <c r="AN365" i="1"/>
  <c r="AP357" i="1"/>
  <c r="AQ358" i="1"/>
  <c r="O354" i="1"/>
  <c r="AU354" i="1" s="1"/>
  <c r="AP358" i="1"/>
  <c r="AN358" i="1"/>
  <c r="AG360" i="1"/>
  <c r="AA360" i="1"/>
  <c r="AA366" i="1"/>
  <c r="O361" i="1"/>
  <c r="AU361" i="1" s="1"/>
  <c r="AP356" i="1"/>
  <c r="AQ353" i="1"/>
  <c r="AG363" i="1"/>
  <c r="O355" i="1"/>
  <c r="AU355" i="1" s="1"/>
  <c r="AQ357" i="1"/>
  <c r="AN357" i="1"/>
  <c r="AP363" i="1"/>
  <c r="O357" i="1"/>
  <c r="AU357" i="1" s="1"/>
  <c r="AN363" i="1"/>
  <c r="AA359" i="1"/>
  <c r="AA361" i="1"/>
  <c r="O356" i="1"/>
  <c r="AU356" i="1" s="1"/>
  <c r="O360" i="1"/>
  <c r="AU360" i="1" s="1"/>
  <c r="O362" i="1"/>
  <c r="AU362" i="1" s="1"/>
  <c r="AP359" i="1"/>
  <c r="AG361" i="1"/>
  <c r="O358" i="1"/>
  <c r="AU358" i="1" s="1"/>
  <c r="AG355" i="1"/>
  <c r="O364" i="1"/>
  <c r="AU364" i="1" s="1"/>
  <c r="AN359" i="1"/>
  <c r="O366" i="1"/>
  <c r="AU366" i="1" s="1"/>
  <c r="AR360" i="1"/>
  <c r="O365" i="1"/>
  <c r="AU365" i="1" s="1"/>
  <c r="AQ365" i="1"/>
  <c r="AG362" i="1"/>
  <c r="AA363" i="1"/>
  <c r="AS363" i="1"/>
  <c r="AG366" i="1"/>
  <c r="AA364" i="1"/>
  <c r="O363" i="1"/>
  <c r="AU363" i="1" s="1"/>
  <c r="AG365" i="1"/>
  <c r="AS361" i="1"/>
  <c r="AA362" i="1"/>
  <c r="AS366" i="1"/>
  <c r="AS359" i="1"/>
  <c r="AA356" i="1"/>
  <c r="AA354" i="1"/>
  <c r="AQ362" i="1"/>
  <c r="AG364" i="1"/>
  <c r="AA358" i="1"/>
  <c r="AS360" i="1"/>
  <c r="O353" i="1"/>
  <c r="AU353" i="1" s="1"/>
  <c r="AG354" i="1"/>
  <c r="AA355" i="1"/>
  <c r="AG359" i="1"/>
  <c r="AE360" i="1"/>
  <c r="AF360" i="1" s="1"/>
  <c r="AP362" i="1"/>
  <c r="AA365" i="1"/>
  <c r="R366" i="1"/>
  <c r="AP366" i="1"/>
  <c r="O359" i="1"/>
  <c r="AU359" i="1" s="1"/>
  <c r="AA357" i="1"/>
  <c r="AA352" i="1"/>
  <c r="O352" i="1"/>
  <c r="AU352" i="1" s="1"/>
  <c r="AG352" i="1"/>
  <c r="AG353" i="1"/>
  <c r="AS354" i="1"/>
  <c r="AG356" i="1"/>
  <c r="AG357" i="1"/>
  <c r="AS357" i="1"/>
  <c r="AG358" i="1"/>
  <c r="AS364" i="1"/>
  <c r="AP365" i="1"/>
  <c r="AE366" i="1"/>
  <c r="AF366" i="1" s="1"/>
  <c r="AE365" i="1"/>
  <c r="AF365" i="1" s="1"/>
  <c r="R365" i="1"/>
  <c r="AQ364" i="1"/>
  <c r="AP364" i="1"/>
  <c r="AN364" i="1"/>
  <c r="R364" i="1"/>
  <c r="AE363" i="1"/>
  <c r="AF363" i="1" s="1"/>
  <c r="R363" i="1"/>
  <c r="AE362" i="1"/>
  <c r="AF362" i="1" s="1"/>
  <c r="R362" i="1"/>
  <c r="AE361" i="1"/>
  <c r="AF361" i="1" s="1"/>
  <c r="AQ361" i="1"/>
  <c r="AP361" i="1"/>
  <c r="AN361" i="1"/>
  <c r="R361" i="1"/>
  <c r="R360" i="1"/>
  <c r="AE359" i="1"/>
  <c r="AF359" i="1" s="1"/>
  <c r="R359" i="1"/>
  <c r="AE358" i="1"/>
  <c r="AF358" i="1" s="1"/>
  <c r="R358" i="1"/>
  <c r="U262" i="7"/>
  <c r="U260" i="7"/>
  <c r="AE357" i="1"/>
  <c r="AF357" i="1" s="1"/>
  <c r="R357" i="1"/>
  <c r="AE356" i="1"/>
  <c r="AF356" i="1" s="1"/>
  <c r="R356" i="1"/>
  <c r="AE355" i="1"/>
  <c r="AF355" i="1" s="1"/>
  <c r="AQ355" i="1"/>
  <c r="AP355" i="1"/>
  <c r="AN355" i="1"/>
  <c r="R355" i="1"/>
  <c r="AE354" i="1"/>
  <c r="AF354" i="1" s="1"/>
  <c r="AL354" i="1"/>
  <c r="AQ354" i="1"/>
  <c r="AP354" i="1"/>
  <c r="AR353" i="1"/>
  <c r="AS352" i="1"/>
  <c r="R354" i="1"/>
  <c r="AE353" i="1"/>
  <c r="AF353" i="1" s="1"/>
  <c r="R353" i="1"/>
  <c r="AE352" i="1"/>
  <c r="AF352" i="1" s="1"/>
  <c r="AQ352" i="1"/>
  <c r="AP352" i="1"/>
  <c r="AN352" i="1"/>
  <c r="R352" i="1"/>
  <c r="AL347" i="1"/>
  <c r="AQ349" i="1"/>
  <c r="AQ348" i="1"/>
  <c r="AL349" i="1"/>
  <c r="AQ350" i="1"/>
  <c r="AP349" i="1"/>
  <c r="AG349" i="1"/>
  <c r="AQ347" i="1"/>
  <c r="AA351" i="1"/>
  <c r="AG346" i="1"/>
  <c r="AN350" i="1"/>
  <c r="AP350" i="1"/>
  <c r="AQ346" i="1"/>
  <c r="AN348" i="1"/>
  <c r="AG351" i="1"/>
  <c r="AN346" i="1"/>
  <c r="AA349" i="1"/>
  <c r="AR349" i="1"/>
  <c r="AA350" i="1"/>
  <c r="AS350" i="1"/>
  <c r="AN347" i="1"/>
  <c r="AG350" i="1"/>
  <c r="AE351" i="1"/>
  <c r="AF351" i="1" s="1"/>
  <c r="AQ351" i="1"/>
  <c r="AN351" i="1"/>
  <c r="AP351" i="1"/>
  <c r="R351" i="1"/>
  <c r="AE350" i="1"/>
  <c r="AF350" i="1" s="1"/>
  <c r="R350" i="1"/>
  <c r="AE349" i="1"/>
  <c r="AF349" i="1" s="1"/>
  <c r="R349" i="1"/>
  <c r="AA348" i="1"/>
  <c r="AP346" i="1"/>
  <c r="U259" i="7"/>
  <c r="AA346" i="1"/>
  <c r="AS346" i="1"/>
  <c r="AP348" i="1"/>
  <c r="AA347" i="1"/>
  <c r="U258" i="7"/>
  <c r="AG348" i="1"/>
  <c r="AS347" i="1"/>
  <c r="AG347" i="1"/>
  <c r="AS348" i="1"/>
  <c r="AE348" i="1"/>
  <c r="AF348" i="1" s="1"/>
  <c r="R348" i="1"/>
  <c r="AE347" i="1"/>
  <c r="AF347" i="1" s="1"/>
  <c r="R347" i="1"/>
  <c r="AE346" i="1"/>
  <c r="AF346" i="1" s="1"/>
  <c r="R346" i="1"/>
  <c r="T256" i="7"/>
  <c r="AD269" i="7" s="1"/>
  <c r="AN269" i="7" s="1"/>
  <c r="S256" i="7"/>
  <c r="AC269" i="7" s="1"/>
  <c r="AM269" i="7" s="1"/>
  <c r="R256" i="7"/>
  <c r="AB269" i="7" s="1"/>
  <c r="AL269" i="7" s="1"/>
  <c r="Q256" i="7"/>
  <c r="AA269" i="7" s="1"/>
  <c r="AK269" i="7" s="1"/>
  <c r="P256" i="7"/>
  <c r="Z269" i="7" s="1"/>
  <c r="AJ269" i="7" s="1"/>
  <c r="O256" i="7"/>
  <c r="Y269" i="7" s="1"/>
  <c r="AI269" i="7" s="1"/>
  <c r="N256" i="7"/>
  <c r="X269" i="7" s="1"/>
  <c r="AH269" i="7" s="1"/>
  <c r="M256" i="7"/>
  <c r="W269" i="7" s="1"/>
  <c r="AG269" i="7" s="1"/>
  <c r="L256" i="7"/>
  <c r="V269" i="7" s="1"/>
  <c r="AF269" i="7" s="1"/>
  <c r="K256" i="7"/>
  <c r="U257" i="7" s="1"/>
  <c r="T255" i="7"/>
  <c r="S255" i="7"/>
  <c r="R255" i="7"/>
  <c r="Q255" i="7"/>
  <c r="P255" i="7"/>
  <c r="O255" i="7"/>
  <c r="N255" i="7"/>
  <c r="M255" i="7"/>
  <c r="L255" i="7"/>
  <c r="K255" i="7"/>
  <c r="AD345" i="1"/>
  <c r="AI345" i="1"/>
  <c r="AL345" i="1" s="1"/>
  <c r="Z345" i="1"/>
  <c r="Y345" i="1"/>
  <c r="AR345" i="1" s="1"/>
  <c r="AM345" i="1"/>
  <c r="BG345" i="1"/>
  <c r="W345" i="1"/>
  <c r="AO345" i="1"/>
  <c r="P345" i="1"/>
  <c r="N345" i="1"/>
  <c r="AT345" i="1" s="1"/>
  <c r="L345" i="1"/>
  <c r="BF345" i="1"/>
  <c r="J345" i="1"/>
  <c r="O351" i="1" s="1"/>
  <c r="AU351" i="1" s="1"/>
  <c r="AD344" i="1"/>
  <c r="AI344" i="1"/>
  <c r="AP344" i="1" s="1"/>
  <c r="Z344" i="1"/>
  <c r="AS344" i="1" s="1"/>
  <c r="Y344" i="1"/>
  <c r="AM344" i="1"/>
  <c r="BG344" i="1"/>
  <c r="W344" i="1"/>
  <c r="AO344" i="1"/>
  <c r="P344" i="1"/>
  <c r="N344" i="1"/>
  <c r="AT344" i="1" s="1"/>
  <c r="L344" i="1"/>
  <c r="BF344" i="1"/>
  <c r="J344" i="1"/>
  <c r="T254" i="7"/>
  <c r="S254" i="7"/>
  <c r="R254" i="7"/>
  <c r="Q254" i="7"/>
  <c r="P254" i="7"/>
  <c r="O254" i="7"/>
  <c r="N254" i="7"/>
  <c r="M254" i="7"/>
  <c r="L254" i="7"/>
  <c r="K254" i="7"/>
  <c r="T253" i="7"/>
  <c r="S253" i="7"/>
  <c r="R253" i="7"/>
  <c r="Q253" i="7"/>
  <c r="P253" i="7"/>
  <c r="O253" i="7"/>
  <c r="N253" i="7"/>
  <c r="M253" i="7"/>
  <c r="L253" i="7"/>
  <c r="K253" i="7"/>
  <c r="AD343" i="1"/>
  <c r="AI343" i="1"/>
  <c r="AL343" i="1" s="1"/>
  <c r="Z343" i="1"/>
  <c r="AS343" i="1" s="1"/>
  <c r="Y343" i="1"/>
  <c r="AR343" i="1" s="1"/>
  <c r="AM343" i="1"/>
  <c r="BG343" i="1"/>
  <c r="P343" i="1"/>
  <c r="N343" i="1"/>
  <c r="L343" i="1"/>
  <c r="W343" i="1"/>
  <c r="AO343" i="1"/>
  <c r="BF343" i="1"/>
  <c r="J343" i="1"/>
  <c r="AD342" i="1"/>
  <c r="AI342" i="1"/>
  <c r="AL342" i="1" s="1"/>
  <c r="Z342" i="1"/>
  <c r="Y342" i="1"/>
  <c r="AR342" i="1" s="1"/>
  <c r="AM342" i="1"/>
  <c r="BG342" i="1"/>
  <c r="W342" i="1"/>
  <c r="AO342" i="1"/>
  <c r="P342" i="1"/>
  <c r="N342" i="1"/>
  <c r="AT342" i="1" s="1"/>
  <c r="L342" i="1"/>
  <c r="BF342" i="1"/>
  <c r="J342" i="1"/>
  <c r="AD341" i="1"/>
  <c r="AI341" i="1"/>
  <c r="AP341" i="1" s="1"/>
  <c r="Z341" i="1"/>
  <c r="Y341" i="1"/>
  <c r="AR341" i="1" s="1"/>
  <c r="AM341" i="1"/>
  <c r="BG341" i="1"/>
  <c r="W341" i="1"/>
  <c r="AO341" i="1"/>
  <c r="P341" i="1"/>
  <c r="N341" i="1"/>
  <c r="AT341" i="1" s="1"/>
  <c r="L341" i="1"/>
  <c r="BF341" i="1"/>
  <c r="J341" i="1"/>
  <c r="T252" i="7"/>
  <c r="S252" i="7"/>
  <c r="R252" i="7"/>
  <c r="Q252" i="7"/>
  <c r="P252" i="7"/>
  <c r="O252" i="7"/>
  <c r="N252" i="7"/>
  <c r="M252" i="7"/>
  <c r="L252" i="7"/>
  <c r="K252" i="7"/>
  <c r="T251" i="7"/>
  <c r="S251" i="7"/>
  <c r="R251" i="7"/>
  <c r="Q251" i="7"/>
  <c r="P251" i="7"/>
  <c r="O251" i="7"/>
  <c r="N251" i="7"/>
  <c r="M251" i="7"/>
  <c r="L251" i="7"/>
  <c r="K251" i="7"/>
  <c r="T250" i="7"/>
  <c r="S250" i="7"/>
  <c r="R250" i="7"/>
  <c r="Q250" i="7"/>
  <c r="P250" i="7"/>
  <c r="O250" i="7"/>
  <c r="N250" i="7"/>
  <c r="M250" i="7"/>
  <c r="L250" i="7"/>
  <c r="K250" i="7"/>
  <c r="AD340" i="1"/>
  <c r="AI340" i="1"/>
  <c r="AN340" i="1" s="1"/>
  <c r="Z340" i="1"/>
  <c r="Y340" i="1"/>
  <c r="AR340" i="1" s="1"/>
  <c r="AM340" i="1"/>
  <c r="BG340" i="1"/>
  <c r="W340" i="1"/>
  <c r="AO340" i="1"/>
  <c r="P340" i="1"/>
  <c r="N340" i="1"/>
  <c r="AT340" i="1" s="1"/>
  <c r="L340" i="1"/>
  <c r="BF340" i="1"/>
  <c r="J340" i="1"/>
  <c r="AD339" i="1"/>
  <c r="AI339" i="1"/>
  <c r="AL339" i="1" s="1"/>
  <c r="Z339" i="1"/>
  <c r="Y339" i="1"/>
  <c r="AR339" i="1" s="1"/>
  <c r="AM339" i="1"/>
  <c r="BG339" i="1"/>
  <c r="W339" i="1"/>
  <c r="AO339" i="1"/>
  <c r="P339" i="1"/>
  <c r="N339" i="1"/>
  <c r="AT339" i="1" s="1"/>
  <c r="L339" i="1"/>
  <c r="BF339" i="1"/>
  <c r="J339" i="1"/>
  <c r="AE288" i="7" l="1"/>
  <c r="AO288" i="7" s="1"/>
  <c r="AE287" i="7"/>
  <c r="AO287" i="7" s="1"/>
  <c r="AC268" i="7"/>
  <c r="AM268" i="7" s="1"/>
  <c r="AE289" i="7"/>
  <c r="AO289" i="7" s="1"/>
  <c r="AU367" i="1"/>
  <c r="S371" i="1"/>
  <c r="AE285" i="7"/>
  <c r="AO285" i="7" s="1"/>
  <c r="AE286" i="7"/>
  <c r="AO286" i="7" s="1"/>
  <c r="AE284" i="7"/>
  <c r="AO284" i="7" s="1"/>
  <c r="S370" i="1"/>
  <c r="S369" i="1"/>
  <c r="AE282" i="7"/>
  <c r="AO282" i="7" s="1"/>
  <c r="AE283" i="7"/>
  <c r="AO283" i="7" s="1"/>
  <c r="S366" i="1"/>
  <c r="AU368" i="1"/>
  <c r="S368" i="1"/>
  <c r="V268" i="7"/>
  <c r="AF268" i="7" s="1"/>
  <c r="AD268" i="7"/>
  <c r="AN268" i="7" s="1"/>
  <c r="AE278" i="7"/>
  <c r="AO278" i="7" s="1"/>
  <c r="AE270" i="7"/>
  <c r="AO270" i="7" s="1"/>
  <c r="Z268" i="7"/>
  <c r="AJ268" i="7" s="1"/>
  <c r="AA264" i="7"/>
  <c r="AK264" i="7" s="1"/>
  <c r="Y265" i="7"/>
  <c r="AI265" i="7" s="1"/>
  <c r="X266" i="7"/>
  <c r="AH266" i="7" s="1"/>
  <c r="V267" i="7"/>
  <c r="AF267" i="7" s="1"/>
  <c r="AD267" i="7"/>
  <c r="AN267" i="7" s="1"/>
  <c r="AE281" i="7"/>
  <c r="AO281" i="7" s="1"/>
  <c r="AB264" i="7"/>
  <c r="AL264" i="7" s="1"/>
  <c r="Z265" i="7"/>
  <c r="AJ265" i="7" s="1"/>
  <c r="Y266" i="7"/>
  <c r="AI266" i="7" s="1"/>
  <c r="W267" i="7"/>
  <c r="AG267" i="7" s="1"/>
  <c r="AA268" i="7"/>
  <c r="AK268" i="7" s="1"/>
  <c r="AE271" i="7"/>
  <c r="AO271" i="7" s="1"/>
  <c r="AE276" i="7"/>
  <c r="AO276" i="7" s="1"/>
  <c r="AC264" i="7"/>
  <c r="AM264" i="7" s="1"/>
  <c r="AB268" i="7"/>
  <c r="AL268" i="7" s="1"/>
  <c r="AE275" i="7"/>
  <c r="AO275" i="7" s="1"/>
  <c r="AE272" i="7"/>
  <c r="AO272" i="7" s="1"/>
  <c r="Z266" i="7"/>
  <c r="AJ266" i="7" s="1"/>
  <c r="X267" i="7"/>
  <c r="AH267" i="7" s="1"/>
  <c r="AB265" i="7"/>
  <c r="AL265" i="7" s="1"/>
  <c r="AA266" i="7"/>
  <c r="AK266" i="7" s="1"/>
  <c r="AC265" i="7"/>
  <c r="AM265" i="7" s="1"/>
  <c r="Z267" i="7"/>
  <c r="AJ267" i="7" s="1"/>
  <c r="AE279" i="7"/>
  <c r="AO279" i="7" s="1"/>
  <c r="X264" i="7"/>
  <c r="AH264" i="7" s="1"/>
  <c r="V265" i="7"/>
  <c r="AF265" i="7" s="1"/>
  <c r="AD265" i="7"/>
  <c r="AN265" i="7" s="1"/>
  <c r="AC266" i="7"/>
  <c r="AM266" i="7" s="1"/>
  <c r="AA267" i="7"/>
  <c r="AK267" i="7" s="1"/>
  <c r="W268" i="7"/>
  <c r="AG268" i="7" s="1"/>
  <c r="AA265" i="7"/>
  <c r="AK265" i="7" s="1"/>
  <c r="V264" i="7"/>
  <c r="AF264" i="7" s="1"/>
  <c r="Y267" i="7"/>
  <c r="AI267" i="7" s="1"/>
  <c r="AE277" i="7"/>
  <c r="AO277" i="7" s="1"/>
  <c r="W264" i="7"/>
  <c r="AG264" i="7" s="1"/>
  <c r="AB266" i="7"/>
  <c r="AL266" i="7" s="1"/>
  <c r="Y264" i="7"/>
  <c r="AI264" i="7" s="1"/>
  <c r="W265" i="7"/>
  <c r="AG265" i="7" s="1"/>
  <c r="V266" i="7"/>
  <c r="AF266" i="7" s="1"/>
  <c r="AD266" i="7"/>
  <c r="AN266" i="7" s="1"/>
  <c r="AB267" i="7"/>
  <c r="AL267" i="7" s="1"/>
  <c r="X268" i="7"/>
  <c r="AH268" i="7" s="1"/>
  <c r="AE280" i="7"/>
  <c r="AO280" i="7" s="1"/>
  <c r="AD264" i="7"/>
  <c r="AN264" i="7" s="1"/>
  <c r="Z264" i="7"/>
  <c r="AJ264" i="7" s="1"/>
  <c r="X265" i="7"/>
  <c r="AH265" i="7" s="1"/>
  <c r="W266" i="7"/>
  <c r="AG266" i="7" s="1"/>
  <c r="AC267" i="7"/>
  <c r="AM267" i="7" s="1"/>
  <c r="Y268" i="7"/>
  <c r="AI268" i="7" s="1"/>
  <c r="AE273" i="7"/>
  <c r="AO273" i="7" s="1"/>
  <c r="AE274" i="7"/>
  <c r="AO274" i="7" s="1"/>
  <c r="S360" i="1"/>
  <c r="S357" i="1"/>
  <c r="S361" i="1"/>
  <c r="S356" i="1"/>
  <c r="S355" i="1"/>
  <c r="S362" i="1"/>
  <c r="S364" i="1"/>
  <c r="S354" i="1"/>
  <c r="S363" i="1"/>
  <c r="S358" i="1"/>
  <c r="S352" i="1"/>
  <c r="S353" i="1"/>
  <c r="S365" i="1"/>
  <c r="S359" i="1"/>
  <c r="W263" i="7"/>
  <c r="AG263" i="7" s="1"/>
  <c r="Z263" i="7"/>
  <c r="AJ263" i="7" s="1"/>
  <c r="U253" i="7"/>
  <c r="Y263" i="7"/>
  <c r="AI263" i="7" s="1"/>
  <c r="AA263" i="7"/>
  <c r="AK263" i="7" s="1"/>
  <c r="X263" i="7"/>
  <c r="AH263" i="7" s="1"/>
  <c r="AB263" i="7"/>
  <c r="AL263" i="7" s="1"/>
  <c r="AC263" i="7"/>
  <c r="AM263" i="7" s="1"/>
  <c r="V263" i="7"/>
  <c r="AF263" i="7" s="1"/>
  <c r="AD263" i="7"/>
  <c r="AN263" i="7" s="1"/>
  <c r="AE343" i="1"/>
  <c r="AF343" i="1" s="1"/>
  <c r="AQ345" i="1"/>
  <c r="AQ343" i="1"/>
  <c r="AP343" i="1"/>
  <c r="AN343" i="1"/>
  <c r="S351" i="1"/>
  <c r="O349" i="1"/>
  <c r="AU349" i="1" s="1"/>
  <c r="R340" i="1"/>
  <c r="O350" i="1"/>
  <c r="O348" i="1"/>
  <c r="AU348" i="1" s="1"/>
  <c r="O345" i="1"/>
  <c r="AU345" i="1" s="1"/>
  <c r="AG345" i="1"/>
  <c r="AQ341" i="1"/>
  <c r="AL341" i="1"/>
  <c r="U255" i="7"/>
  <c r="AG340" i="1"/>
  <c r="AA341" i="1"/>
  <c r="U254" i="7"/>
  <c r="O346" i="1"/>
  <c r="AU346" i="1" s="1"/>
  <c r="U251" i="7"/>
  <c r="R343" i="1"/>
  <c r="AN345" i="1"/>
  <c r="AA340" i="1"/>
  <c r="AA342" i="1"/>
  <c r="AG342" i="1"/>
  <c r="AS342" i="1"/>
  <c r="AA344" i="1"/>
  <c r="AL340" i="1"/>
  <c r="U252" i="7"/>
  <c r="AN341" i="1"/>
  <c r="AN344" i="1"/>
  <c r="U256" i="7"/>
  <c r="AE269" i="7" s="1"/>
  <c r="AO269" i="7" s="1"/>
  <c r="AT343" i="1"/>
  <c r="AG341" i="1"/>
  <c r="AR344" i="1"/>
  <c r="AA345" i="1"/>
  <c r="AS345" i="1"/>
  <c r="O347" i="1"/>
  <c r="AG344" i="1"/>
  <c r="AQ340" i="1"/>
  <c r="AS341" i="1"/>
  <c r="AG343" i="1"/>
  <c r="S345" i="1"/>
  <c r="AP345" i="1"/>
  <c r="AP340" i="1"/>
  <c r="AA343" i="1"/>
  <c r="AE345" i="1"/>
  <c r="AF345" i="1" s="1"/>
  <c r="R345" i="1"/>
  <c r="AE344" i="1"/>
  <c r="AF344" i="1" s="1"/>
  <c r="AL344" i="1"/>
  <c r="AQ344" i="1"/>
  <c r="R344" i="1"/>
  <c r="AE342" i="1"/>
  <c r="AF342" i="1" s="1"/>
  <c r="AP342" i="1"/>
  <c r="AQ342" i="1"/>
  <c r="AN342" i="1"/>
  <c r="R342" i="1"/>
  <c r="AE341" i="1"/>
  <c r="AF341" i="1" s="1"/>
  <c r="R341" i="1"/>
  <c r="AA339" i="1"/>
  <c r="AG339" i="1"/>
  <c r="AS339" i="1"/>
  <c r="AS340" i="1"/>
  <c r="AE340" i="1"/>
  <c r="AF340" i="1" s="1"/>
  <c r="AE339" i="1"/>
  <c r="AF339" i="1" s="1"/>
  <c r="AQ339" i="1"/>
  <c r="AP339" i="1"/>
  <c r="AN339" i="1"/>
  <c r="R339" i="1"/>
  <c r="BR332" i="1"/>
  <c r="BR333" i="1"/>
  <c r="BR334" i="1"/>
  <c r="BR335" i="1"/>
  <c r="BR336" i="1"/>
  <c r="BR337" i="1"/>
  <c r="BR338" i="1"/>
  <c r="AE268" i="7" l="1"/>
  <c r="AO268" i="7" s="1"/>
  <c r="AE267" i="7"/>
  <c r="AO267" i="7" s="1"/>
  <c r="AE264" i="7"/>
  <c r="AO264" i="7" s="1"/>
  <c r="AE266" i="7"/>
  <c r="AO266" i="7" s="1"/>
  <c r="AE265" i="7"/>
  <c r="AO265" i="7" s="1"/>
  <c r="S349" i="1"/>
  <c r="S348" i="1"/>
  <c r="AU350" i="1"/>
  <c r="S350" i="1"/>
  <c r="S346" i="1"/>
  <c r="AU347" i="1"/>
  <c r="S347" i="1"/>
  <c r="BO338" i="1"/>
  <c r="BO337" i="1"/>
  <c r="BO336" i="1"/>
  <c r="BO335" i="1"/>
  <c r="BO334" i="1"/>
  <c r="BO333" i="1"/>
  <c r="BO332" i="1"/>
  <c r="T249" i="7"/>
  <c r="AD262" i="7" s="1"/>
  <c r="AN262" i="7" s="1"/>
  <c r="S249" i="7"/>
  <c r="AC262" i="7" s="1"/>
  <c r="AM262" i="7" s="1"/>
  <c r="R249" i="7"/>
  <c r="AB262" i="7" s="1"/>
  <c r="AL262" i="7" s="1"/>
  <c r="Q249" i="7"/>
  <c r="AA262" i="7" s="1"/>
  <c r="AK262" i="7" s="1"/>
  <c r="P249" i="7"/>
  <c r="Z262" i="7" s="1"/>
  <c r="AJ262" i="7" s="1"/>
  <c r="O249" i="7"/>
  <c r="Y262" i="7" s="1"/>
  <c r="AI262" i="7" s="1"/>
  <c r="N249" i="7"/>
  <c r="X262" i="7" s="1"/>
  <c r="AH262" i="7" s="1"/>
  <c r="M249" i="7"/>
  <c r="W262" i="7" s="1"/>
  <c r="AG262" i="7" s="1"/>
  <c r="L249" i="7"/>
  <c r="V262" i="7" s="1"/>
  <c r="AF262" i="7" s="1"/>
  <c r="K249" i="7"/>
  <c r="AD338" i="1"/>
  <c r="AI338" i="1"/>
  <c r="Z338" i="1"/>
  <c r="Y338" i="1"/>
  <c r="AR338" i="1" s="1"/>
  <c r="AM338" i="1"/>
  <c r="BG338" i="1"/>
  <c r="W338" i="1"/>
  <c r="AO338" i="1"/>
  <c r="P338" i="1"/>
  <c r="N338" i="1"/>
  <c r="AT338" i="1" s="1"/>
  <c r="L338" i="1"/>
  <c r="BF338" i="1"/>
  <c r="J338" i="1"/>
  <c r="O344" i="1" s="1"/>
  <c r="T248" i="7"/>
  <c r="S248" i="7"/>
  <c r="R248" i="7"/>
  <c r="Q248" i="7"/>
  <c r="P248" i="7"/>
  <c r="O248" i="7"/>
  <c r="N248" i="7"/>
  <c r="M248" i="7"/>
  <c r="L248" i="7"/>
  <c r="K248" i="7"/>
  <c r="T247" i="7"/>
  <c r="S247" i="7"/>
  <c r="R247" i="7"/>
  <c r="Q247" i="7"/>
  <c r="P247" i="7"/>
  <c r="O247" i="7"/>
  <c r="N247" i="7"/>
  <c r="M247" i="7"/>
  <c r="L247" i="7"/>
  <c r="T246" i="7"/>
  <c r="S246" i="7"/>
  <c r="R246" i="7"/>
  <c r="Q246" i="7"/>
  <c r="P246" i="7"/>
  <c r="O246" i="7"/>
  <c r="N246" i="7"/>
  <c r="M246" i="7"/>
  <c r="L246" i="7"/>
  <c r="T245" i="7"/>
  <c r="S245" i="7"/>
  <c r="R245" i="7"/>
  <c r="Q245" i="7"/>
  <c r="P245" i="7"/>
  <c r="O245" i="7"/>
  <c r="N245" i="7"/>
  <c r="M245" i="7"/>
  <c r="L245" i="7"/>
  <c r="T244" i="7"/>
  <c r="S244" i="7"/>
  <c r="R244" i="7"/>
  <c r="Q244" i="7"/>
  <c r="P244" i="7"/>
  <c r="O244" i="7"/>
  <c r="N244" i="7"/>
  <c r="M244" i="7"/>
  <c r="L244" i="7"/>
  <c r="T243" i="7"/>
  <c r="S243" i="7"/>
  <c r="R243" i="7"/>
  <c r="Q243" i="7"/>
  <c r="P243" i="7"/>
  <c r="O243" i="7"/>
  <c r="N243" i="7"/>
  <c r="M243" i="7"/>
  <c r="L243" i="7"/>
  <c r="K243" i="7"/>
  <c r="K244" i="7"/>
  <c r="K245" i="7"/>
  <c r="K246" i="7"/>
  <c r="K247" i="7"/>
  <c r="K3" i="7"/>
  <c r="K4" i="7"/>
  <c r="L4" i="7"/>
  <c r="M4" i="7"/>
  <c r="N4" i="7"/>
  <c r="O4" i="7"/>
  <c r="P4" i="7"/>
  <c r="Q4" i="7"/>
  <c r="R4" i="7"/>
  <c r="S4" i="7"/>
  <c r="T4" i="7"/>
  <c r="K5" i="7"/>
  <c r="L5" i="7"/>
  <c r="M5" i="7"/>
  <c r="N5" i="7"/>
  <c r="O5" i="7"/>
  <c r="P5" i="7"/>
  <c r="Q5" i="7"/>
  <c r="R5" i="7"/>
  <c r="S5" i="7"/>
  <c r="T5" i="7"/>
  <c r="K6" i="7"/>
  <c r="L6" i="7"/>
  <c r="M6" i="7"/>
  <c r="N6" i="7"/>
  <c r="O6" i="7"/>
  <c r="P6" i="7"/>
  <c r="Q6" i="7"/>
  <c r="R6" i="7"/>
  <c r="S6" i="7"/>
  <c r="T6" i="7"/>
  <c r="K7" i="7"/>
  <c r="L7" i="7"/>
  <c r="M7" i="7"/>
  <c r="N7" i="7"/>
  <c r="O7" i="7"/>
  <c r="P7" i="7"/>
  <c r="Q7" i="7"/>
  <c r="R7" i="7"/>
  <c r="S7" i="7"/>
  <c r="T7" i="7"/>
  <c r="K8" i="7"/>
  <c r="L8" i="7"/>
  <c r="M8" i="7"/>
  <c r="N8" i="7"/>
  <c r="O8" i="7"/>
  <c r="P8" i="7"/>
  <c r="Q8" i="7"/>
  <c r="R8" i="7"/>
  <c r="S8" i="7"/>
  <c r="T8" i="7"/>
  <c r="K9" i="7"/>
  <c r="L9" i="7"/>
  <c r="M9" i="7"/>
  <c r="N9" i="7"/>
  <c r="O9" i="7"/>
  <c r="P9" i="7"/>
  <c r="Q9" i="7"/>
  <c r="R9" i="7"/>
  <c r="S9" i="7"/>
  <c r="T9" i="7"/>
  <c r="K10" i="7"/>
  <c r="L10" i="7"/>
  <c r="M10" i="7"/>
  <c r="N10" i="7"/>
  <c r="O10" i="7"/>
  <c r="P10" i="7"/>
  <c r="Q10" i="7"/>
  <c r="R10" i="7"/>
  <c r="S10" i="7"/>
  <c r="T10" i="7"/>
  <c r="K11" i="7"/>
  <c r="L11" i="7"/>
  <c r="M11" i="7"/>
  <c r="N11" i="7"/>
  <c r="O11" i="7"/>
  <c r="P11" i="7"/>
  <c r="Q11" i="7"/>
  <c r="R11" i="7"/>
  <c r="S11" i="7"/>
  <c r="T11" i="7"/>
  <c r="K12" i="7"/>
  <c r="L12" i="7"/>
  <c r="M12" i="7"/>
  <c r="N12" i="7"/>
  <c r="O12" i="7"/>
  <c r="P12" i="7"/>
  <c r="Q12" i="7"/>
  <c r="R12" i="7"/>
  <c r="S12" i="7"/>
  <c r="T12" i="7"/>
  <c r="K13" i="7"/>
  <c r="L13" i="7"/>
  <c r="M13" i="7"/>
  <c r="N13" i="7"/>
  <c r="O13" i="7"/>
  <c r="P13" i="7"/>
  <c r="Q13" i="7"/>
  <c r="R13" i="7"/>
  <c r="S13" i="7"/>
  <c r="T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O15" i="7"/>
  <c r="P15" i="7"/>
  <c r="Q15" i="7"/>
  <c r="R15" i="7"/>
  <c r="S15" i="7"/>
  <c r="T15" i="7"/>
  <c r="K16" i="7"/>
  <c r="L16" i="7"/>
  <c r="M16" i="7"/>
  <c r="N16" i="7"/>
  <c r="O16" i="7"/>
  <c r="P16" i="7"/>
  <c r="Q16" i="7"/>
  <c r="R16" i="7"/>
  <c r="S16" i="7"/>
  <c r="T16" i="7"/>
  <c r="K17" i="7"/>
  <c r="L17" i="7"/>
  <c r="M17" i="7"/>
  <c r="N17" i="7"/>
  <c r="O17" i="7"/>
  <c r="P17" i="7"/>
  <c r="Q17" i="7"/>
  <c r="R17" i="7"/>
  <c r="S17" i="7"/>
  <c r="T17" i="7"/>
  <c r="K18" i="7"/>
  <c r="L18" i="7"/>
  <c r="M18" i="7"/>
  <c r="N18" i="7"/>
  <c r="O18" i="7"/>
  <c r="P18" i="7"/>
  <c r="Q18" i="7"/>
  <c r="R18" i="7"/>
  <c r="S18" i="7"/>
  <c r="T18" i="7"/>
  <c r="K19" i="7"/>
  <c r="L19" i="7"/>
  <c r="M19" i="7"/>
  <c r="N19" i="7"/>
  <c r="O19" i="7"/>
  <c r="P19" i="7"/>
  <c r="Q19" i="7"/>
  <c r="R19" i="7"/>
  <c r="S19" i="7"/>
  <c r="T19" i="7"/>
  <c r="K20" i="7"/>
  <c r="L20" i="7"/>
  <c r="M20" i="7"/>
  <c r="N20" i="7"/>
  <c r="O20" i="7"/>
  <c r="P20" i="7"/>
  <c r="Q20" i="7"/>
  <c r="R20" i="7"/>
  <c r="S20" i="7"/>
  <c r="T20" i="7"/>
  <c r="K21" i="7"/>
  <c r="L21" i="7"/>
  <c r="M21" i="7"/>
  <c r="N21" i="7"/>
  <c r="O21" i="7"/>
  <c r="P21" i="7"/>
  <c r="Q21" i="7"/>
  <c r="R21" i="7"/>
  <c r="S21" i="7"/>
  <c r="T21" i="7"/>
  <c r="K22" i="7"/>
  <c r="L22" i="7"/>
  <c r="M22" i="7"/>
  <c r="N22" i="7"/>
  <c r="O22" i="7"/>
  <c r="P22" i="7"/>
  <c r="Q22" i="7"/>
  <c r="R22" i="7"/>
  <c r="S22" i="7"/>
  <c r="T22" i="7"/>
  <c r="K23" i="7"/>
  <c r="L23" i="7"/>
  <c r="M23" i="7"/>
  <c r="N23" i="7"/>
  <c r="O23" i="7"/>
  <c r="P23" i="7"/>
  <c r="Q23" i="7"/>
  <c r="R23" i="7"/>
  <c r="S23" i="7"/>
  <c r="T23" i="7"/>
  <c r="K24" i="7"/>
  <c r="L24" i="7"/>
  <c r="M24" i="7"/>
  <c r="N24" i="7"/>
  <c r="O24" i="7"/>
  <c r="P24" i="7"/>
  <c r="Q24" i="7"/>
  <c r="R24" i="7"/>
  <c r="S24" i="7"/>
  <c r="T24" i="7"/>
  <c r="K25" i="7"/>
  <c r="L25" i="7"/>
  <c r="M25" i="7"/>
  <c r="N25" i="7"/>
  <c r="O25" i="7"/>
  <c r="P25" i="7"/>
  <c r="Q25" i="7"/>
  <c r="R25" i="7"/>
  <c r="S25" i="7"/>
  <c r="T25" i="7"/>
  <c r="K26" i="7"/>
  <c r="L26" i="7"/>
  <c r="M26" i="7"/>
  <c r="N26" i="7"/>
  <c r="O26" i="7"/>
  <c r="P26" i="7"/>
  <c r="Q26" i="7"/>
  <c r="R26" i="7"/>
  <c r="S26" i="7"/>
  <c r="T26" i="7"/>
  <c r="K27" i="7"/>
  <c r="L27" i="7"/>
  <c r="M27" i="7"/>
  <c r="N27" i="7"/>
  <c r="O27" i="7"/>
  <c r="P27" i="7"/>
  <c r="Q27" i="7"/>
  <c r="R27" i="7"/>
  <c r="S27" i="7"/>
  <c r="T27" i="7"/>
  <c r="K28" i="7"/>
  <c r="L28" i="7"/>
  <c r="M28" i="7"/>
  <c r="N28" i="7"/>
  <c r="O28" i="7"/>
  <c r="P28" i="7"/>
  <c r="Q28" i="7"/>
  <c r="R28" i="7"/>
  <c r="S28" i="7"/>
  <c r="T28" i="7"/>
  <c r="K29" i="7"/>
  <c r="L29" i="7"/>
  <c r="M29" i="7"/>
  <c r="N29" i="7"/>
  <c r="O29" i="7"/>
  <c r="P29" i="7"/>
  <c r="Q29" i="7"/>
  <c r="R29" i="7"/>
  <c r="S29" i="7"/>
  <c r="T29" i="7"/>
  <c r="K30" i="7"/>
  <c r="L30" i="7"/>
  <c r="M30" i="7"/>
  <c r="N30" i="7"/>
  <c r="O30" i="7"/>
  <c r="P30" i="7"/>
  <c r="Q30" i="7"/>
  <c r="R30" i="7"/>
  <c r="S30" i="7"/>
  <c r="T30" i="7"/>
  <c r="K31" i="7"/>
  <c r="L31" i="7"/>
  <c r="M31" i="7"/>
  <c r="N31" i="7"/>
  <c r="O31" i="7"/>
  <c r="P31" i="7"/>
  <c r="Q31" i="7"/>
  <c r="R31" i="7"/>
  <c r="S31" i="7"/>
  <c r="T31" i="7"/>
  <c r="K32" i="7"/>
  <c r="L32" i="7"/>
  <c r="M32" i="7"/>
  <c r="N32" i="7"/>
  <c r="O32" i="7"/>
  <c r="P32" i="7"/>
  <c r="Q32" i="7"/>
  <c r="R32" i="7"/>
  <c r="S32" i="7"/>
  <c r="T32" i="7"/>
  <c r="K33" i="7"/>
  <c r="L33" i="7"/>
  <c r="M33" i="7"/>
  <c r="N33" i="7"/>
  <c r="O33" i="7"/>
  <c r="P33" i="7"/>
  <c r="Q33" i="7"/>
  <c r="R33" i="7"/>
  <c r="S33" i="7"/>
  <c r="T33" i="7"/>
  <c r="K34" i="7"/>
  <c r="L34" i="7"/>
  <c r="M34" i="7"/>
  <c r="N34" i="7"/>
  <c r="O34" i="7"/>
  <c r="P34" i="7"/>
  <c r="Q34" i="7"/>
  <c r="R34" i="7"/>
  <c r="S34" i="7"/>
  <c r="T34" i="7"/>
  <c r="K35" i="7"/>
  <c r="L35" i="7"/>
  <c r="M35" i="7"/>
  <c r="N35" i="7"/>
  <c r="O35" i="7"/>
  <c r="P35" i="7"/>
  <c r="Q35" i="7"/>
  <c r="R35" i="7"/>
  <c r="S35" i="7"/>
  <c r="T35" i="7"/>
  <c r="K36" i="7"/>
  <c r="L36" i="7"/>
  <c r="M36" i="7"/>
  <c r="N36" i="7"/>
  <c r="O36" i="7"/>
  <c r="P36" i="7"/>
  <c r="Q36" i="7"/>
  <c r="R36" i="7"/>
  <c r="S36" i="7"/>
  <c r="T36" i="7"/>
  <c r="K37" i="7"/>
  <c r="L37" i="7"/>
  <c r="M37" i="7"/>
  <c r="N37" i="7"/>
  <c r="O37" i="7"/>
  <c r="P37" i="7"/>
  <c r="Q37" i="7"/>
  <c r="R37" i="7"/>
  <c r="S37" i="7"/>
  <c r="T37" i="7"/>
  <c r="K38" i="7"/>
  <c r="L38" i="7"/>
  <c r="M38" i="7"/>
  <c r="N38" i="7"/>
  <c r="O38" i="7"/>
  <c r="P38" i="7"/>
  <c r="Q38" i="7"/>
  <c r="R38" i="7"/>
  <c r="S38" i="7"/>
  <c r="T38" i="7"/>
  <c r="K39" i="7"/>
  <c r="L39" i="7"/>
  <c r="M39" i="7"/>
  <c r="N39" i="7"/>
  <c r="O39" i="7"/>
  <c r="P39" i="7"/>
  <c r="Q39" i="7"/>
  <c r="R39" i="7"/>
  <c r="S39" i="7"/>
  <c r="T39" i="7"/>
  <c r="K40" i="7"/>
  <c r="L40" i="7"/>
  <c r="M40" i="7"/>
  <c r="N40" i="7"/>
  <c r="O40" i="7"/>
  <c r="P40" i="7"/>
  <c r="Q40" i="7"/>
  <c r="R40" i="7"/>
  <c r="S40" i="7"/>
  <c r="T40" i="7"/>
  <c r="K41" i="7"/>
  <c r="L41" i="7"/>
  <c r="M41" i="7"/>
  <c r="N41" i="7"/>
  <c r="O41" i="7"/>
  <c r="P41" i="7"/>
  <c r="Q41" i="7"/>
  <c r="R41" i="7"/>
  <c r="S41" i="7"/>
  <c r="T41" i="7"/>
  <c r="K42" i="7"/>
  <c r="L42" i="7"/>
  <c r="M42" i="7"/>
  <c r="N42" i="7"/>
  <c r="O42" i="7"/>
  <c r="P42" i="7"/>
  <c r="Q42" i="7"/>
  <c r="R42" i="7"/>
  <c r="S42" i="7"/>
  <c r="T42" i="7"/>
  <c r="K43" i="7"/>
  <c r="L43" i="7"/>
  <c r="M43" i="7"/>
  <c r="N43" i="7"/>
  <c r="O43" i="7"/>
  <c r="P43" i="7"/>
  <c r="Q43" i="7"/>
  <c r="R43" i="7"/>
  <c r="S43" i="7"/>
  <c r="T43" i="7"/>
  <c r="K44" i="7"/>
  <c r="L44" i="7"/>
  <c r="M44" i="7"/>
  <c r="N44" i="7"/>
  <c r="O44" i="7"/>
  <c r="P44" i="7"/>
  <c r="Q44" i="7"/>
  <c r="R44" i="7"/>
  <c r="S44" i="7"/>
  <c r="T44" i="7"/>
  <c r="K45" i="7"/>
  <c r="L45" i="7"/>
  <c r="M45" i="7"/>
  <c r="N45" i="7"/>
  <c r="O45" i="7"/>
  <c r="P45" i="7"/>
  <c r="Q45" i="7"/>
  <c r="R45" i="7"/>
  <c r="S45" i="7"/>
  <c r="T45" i="7"/>
  <c r="K46" i="7"/>
  <c r="L46" i="7"/>
  <c r="M46" i="7"/>
  <c r="N46" i="7"/>
  <c r="O46" i="7"/>
  <c r="P46" i="7"/>
  <c r="Q46" i="7"/>
  <c r="R46" i="7"/>
  <c r="S46" i="7"/>
  <c r="T46" i="7"/>
  <c r="K47" i="7"/>
  <c r="L47" i="7"/>
  <c r="M47" i="7"/>
  <c r="N47" i="7"/>
  <c r="O47" i="7"/>
  <c r="P47" i="7"/>
  <c r="Q47" i="7"/>
  <c r="R47" i="7"/>
  <c r="S47" i="7"/>
  <c r="T47" i="7"/>
  <c r="K48" i="7"/>
  <c r="L48" i="7"/>
  <c r="M48" i="7"/>
  <c r="N48" i="7"/>
  <c r="O48" i="7"/>
  <c r="P48" i="7"/>
  <c r="Q48" i="7"/>
  <c r="R48" i="7"/>
  <c r="S48" i="7"/>
  <c r="T48" i="7"/>
  <c r="K49" i="7"/>
  <c r="L49" i="7"/>
  <c r="M49" i="7"/>
  <c r="N49" i="7"/>
  <c r="O49" i="7"/>
  <c r="P49" i="7"/>
  <c r="Q49" i="7"/>
  <c r="R49" i="7"/>
  <c r="S49" i="7"/>
  <c r="T49" i="7"/>
  <c r="K50" i="7"/>
  <c r="L50" i="7"/>
  <c r="M50" i="7"/>
  <c r="N50" i="7"/>
  <c r="O50" i="7"/>
  <c r="P50" i="7"/>
  <c r="Q50" i="7"/>
  <c r="R50" i="7"/>
  <c r="S50" i="7"/>
  <c r="T50" i="7"/>
  <c r="K51" i="7"/>
  <c r="L51" i="7"/>
  <c r="M51" i="7"/>
  <c r="N51" i="7"/>
  <c r="O51" i="7"/>
  <c r="P51" i="7"/>
  <c r="Q51" i="7"/>
  <c r="R51" i="7"/>
  <c r="S51" i="7"/>
  <c r="T51" i="7"/>
  <c r="K52" i="7"/>
  <c r="L52" i="7"/>
  <c r="M52" i="7"/>
  <c r="N52" i="7"/>
  <c r="O52" i="7"/>
  <c r="P52" i="7"/>
  <c r="Q52" i="7"/>
  <c r="R52" i="7"/>
  <c r="S52" i="7"/>
  <c r="T52" i="7"/>
  <c r="K53" i="7"/>
  <c r="L53" i="7"/>
  <c r="M53" i="7"/>
  <c r="N53" i="7"/>
  <c r="O53" i="7"/>
  <c r="P53" i="7"/>
  <c r="Q53" i="7"/>
  <c r="R53" i="7"/>
  <c r="S53" i="7"/>
  <c r="T53" i="7"/>
  <c r="K54" i="7"/>
  <c r="L54" i="7"/>
  <c r="M54" i="7"/>
  <c r="N54" i="7"/>
  <c r="O54" i="7"/>
  <c r="P54" i="7"/>
  <c r="Q54" i="7"/>
  <c r="R54" i="7"/>
  <c r="S54" i="7"/>
  <c r="T54" i="7"/>
  <c r="K55" i="7"/>
  <c r="L55" i="7"/>
  <c r="M55" i="7"/>
  <c r="N55" i="7"/>
  <c r="O55" i="7"/>
  <c r="P55" i="7"/>
  <c r="Q55" i="7"/>
  <c r="R55" i="7"/>
  <c r="S55" i="7"/>
  <c r="T55" i="7"/>
  <c r="K56" i="7"/>
  <c r="L56" i="7"/>
  <c r="M56" i="7"/>
  <c r="N56" i="7"/>
  <c r="O56" i="7"/>
  <c r="P56" i="7"/>
  <c r="Q56" i="7"/>
  <c r="R56" i="7"/>
  <c r="S56" i="7"/>
  <c r="T56" i="7"/>
  <c r="K57" i="7"/>
  <c r="L57" i="7"/>
  <c r="M57" i="7"/>
  <c r="N57" i="7"/>
  <c r="O57" i="7"/>
  <c r="P57" i="7"/>
  <c r="Q57" i="7"/>
  <c r="R57" i="7"/>
  <c r="S57" i="7"/>
  <c r="T57" i="7"/>
  <c r="K58" i="7"/>
  <c r="L58" i="7"/>
  <c r="M58" i="7"/>
  <c r="N58" i="7"/>
  <c r="O58" i="7"/>
  <c r="P58" i="7"/>
  <c r="Q58" i="7"/>
  <c r="R58" i="7"/>
  <c r="S58" i="7"/>
  <c r="T58" i="7"/>
  <c r="K59" i="7"/>
  <c r="L59" i="7"/>
  <c r="M59" i="7"/>
  <c r="N59" i="7"/>
  <c r="O59" i="7"/>
  <c r="P59" i="7"/>
  <c r="Q59" i="7"/>
  <c r="R59" i="7"/>
  <c r="S59" i="7"/>
  <c r="T59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/>
  <c r="M62" i="7"/>
  <c r="N62" i="7"/>
  <c r="O62" i="7"/>
  <c r="P62" i="7"/>
  <c r="Q62" i="7"/>
  <c r="R62" i="7"/>
  <c r="S62" i="7"/>
  <c r="T62" i="7"/>
  <c r="K63" i="7"/>
  <c r="L63" i="7"/>
  <c r="M63" i="7"/>
  <c r="N63" i="7"/>
  <c r="O63" i="7"/>
  <c r="P63" i="7"/>
  <c r="Q63" i="7"/>
  <c r="R63" i="7"/>
  <c r="S63" i="7"/>
  <c r="T63" i="7"/>
  <c r="K64" i="7"/>
  <c r="L64" i="7"/>
  <c r="M64" i="7"/>
  <c r="N64" i="7"/>
  <c r="O64" i="7"/>
  <c r="P64" i="7"/>
  <c r="Q64" i="7"/>
  <c r="R64" i="7"/>
  <c r="S64" i="7"/>
  <c r="T64" i="7"/>
  <c r="K65" i="7"/>
  <c r="L65" i="7"/>
  <c r="M65" i="7"/>
  <c r="N65" i="7"/>
  <c r="O65" i="7"/>
  <c r="P65" i="7"/>
  <c r="Q65" i="7"/>
  <c r="R65" i="7"/>
  <c r="S65" i="7"/>
  <c r="T65" i="7"/>
  <c r="K66" i="7"/>
  <c r="L66" i="7"/>
  <c r="M66" i="7"/>
  <c r="N66" i="7"/>
  <c r="O66" i="7"/>
  <c r="P66" i="7"/>
  <c r="Q66" i="7"/>
  <c r="R66" i="7"/>
  <c r="S66" i="7"/>
  <c r="T66" i="7"/>
  <c r="K67" i="7"/>
  <c r="L67" i="7"/>
  <c r="M67" i="7"/>
  <c r="N67" i="7"/>
  <c r="O67" i="7"/>
  <c r="P67" i="7"/>
  <c r="Q67" i="7"/>
  <c r="R67" i="7"/>
  <c r="S67" i="7"/>
  <c r="T67" i="7"/>
  <c r="K68" i="7"/>
  <c r="L68" i="7"/>
  <c r="M68" i="7"/>
  <c r="N68" i="7"/>
  <c r="O68" i="7"/>
  <c r="P68" i="7"/>
  <c r="Q68" i="7"/>
  <c r="R68" i="7"/>
  <c r="S68" i="7"/>
  <c r="T68" i="7"/>
  <c r="K69" i="7"/>
  <c r="L69" i="7"/>
  <c r="M69" i="7"/>
  <c r="N69" i="7"/>
  <c r="O69" i="7"/>
  <c r="P69" i="7"/>
  <c r="Q69" i="7"/>
  <c r="R69" i="7"/>
  <c r="S69" i="7"/>
  <c r="T69" i="7"/>
  <c r="K70" i="7"/>
  <c r="L70" i="7"/>
  <c r="M70" i="7"/>
  <c r="N70" i="7"/>
  <c r="O70" i="7"/>
  <c r="P70" i="7"/>
  <c r="Q70" i="7"/>
  <c r="R70" i="7"/>
  <c r="S70" i="7"/>
  <c r="T70" i="7"/>
  <c r="K71" i="7"/>
  <c r="L71" i="7"/>
  <c r="M71" i="7"/>
  <c r="N71" i="7"/>
  <c r="O71" i="7"/>
  <c r="P71" i="7"/>
  <c r="Q71" i="7"/>
  <c r="R71" i="7"/>
  <c r="S71" i="7"/>
  <c r="T71" i="7"/>
  <c r="K72" i="7"/>
  <c r="L72" i="7"/>
  <c r="M72" i="7"/>
  <c r="N72" i="7"/>
  <c r="O72" i="7"/>
  <c r="P72" i="7"/>
  <c r="Q72" i="7"/>
  <c r="R72" i="7"/>
  <c r="S72" i="7"/>
  <c r="T72" i="7"/>
  <c r="K73" i="7"/>
  <c r="L73" i="7"/>
  <c r="M73" i="7"/>
  <c r="N73" i="7"/>
  <c r="O73" i="7"/>
  <c r="P73" i="7"/>
  <c r="Q73" i="7"/>
  <c r="R73" i="7"/>
  <c r="S73" i="7"/>
  <c r="T73" i="7"/>
  <c r="K74" i="7"/>
  <c r="L74" i="7"/>
  <c r="M74" i="7"/>
  <c r="N74" i="7"/>
  <c r="O74" i="7"/>
  <c r="P74" i="7"/>
  <c r="Q74" i="7"/>
  <c r="R74" i="7"/>
  <c r="S74" i="7"/>
  <c r="T74" i="7"/>
  <c r="K75" i="7"/>
  <c r="L75" i="7"/>
  <c r="M75" i="7"/>
  <c r="N75" i="7"/>
  <c r="O75" i="7"/>
  <c r="P75" i="7"/>
  <c r="Q75" i="7"/>
  <c r="R75" i="7"/>
  <c r="S75" i="7"/>
  <c r="T75" i="7"/>
  <c r="K76" i="7"/>
  <c r="L76" i="7"/>
  <c r="M76" i="7"/>
  <c r="N76" i="7"/>
  <c r="O76" i="7"/>
  <c r="P76" i="7"/>
  <c r="Q76" i="7"/>
  <c r="R76" i="7"/>
  <c r="S76" i="7"/>
  <c r="T76" i="7"/>
  <c r="K77" i="7"/>
  <c r="L77" i="7"/>
  <c r="M77" i="7"/>
  <c r="N77" i="7"/>
  <c r="O77" i="7"/>
  <c r="P77" i="7"/>
  <c r="Q77" i="7"/>
  <c r="R77" i="7"/>
  <c r="S77" i="7"/>
  <c r="T77" i="7"/>
  <c r="K78" i="7"/>
  <c r="L78" i="7"/>
  <c r="M78" i="7"/>
  <c r="N78" i="7"/>
  <c r="O78" i="7"/>
  <c r="P78" i="7"/>
  <c r="Q78" i="7"/>
  <c r="R78" i="7"/>
  <c r="S78" i="7"/>
  <c r="T78" i="7"/>
  <c r="K79" i="7"/>
  <c r="L79" i="7"/>
  <c r="M79" i="7"/>
  <c r="N79" i="7"/>
  <c r="O79" i="7"/>
  <c r="P79" i="7"/>
  <c r="Q79" i="7"/>
  <c r="R79" i="7"/>
  <c r="S79" i="7"/>
  <c r="T79" i="7"/>
  <c r="K80" i="7"/>
  <c r="L80" i="7"/>
  <c r="M80" i="7"/>
  <c r="N80" i="7"/>
  <c r="O80" i="7"/>
  <c r="P80" i="7"/>
  <c r="Q80" i="7"/>
  <c r="R80" i="7"/>
  <c r="S80" i="7"/>
  <c r="T80" i="7"/>
  <c r="K81" i="7"/>
  <c r="L81" i="7"/>
  <c r="M81" i="7"/>
  <c r="N81" i="7"/>
  <c r="O81" i="7"/>
  <c r="P81" i="7"/>
  <c r="Q81" i="7"/>
  <c r="R81" i="7"/>
  <c r="S81" i="7"/>
  <c r="T81" i="7"/>
  <c r="K82" i="7"/>
  <c r="L82" i="7"/>
  <c r="M82" i="7"/>
  <c r="N82" i="7"/>
  <c r="O82" i="7"/>
  <c r="P82" i="7"/>
  <c r="Q82" i="7"/>
  <c r="R82" i="7"/>
  <c r="S82" i="7"/>
  <c r="T82" i="7"/>
  <c r="K83" i="7"/>
  <c r="L83" i="7"/>
  <c r="M83" i="7"/>
  <c r="N83" i="7"/>
  <c r="O83" i="7"/>
  <c r="P83" i="7"/>
  <c r="Q83" i="7"/>
  <c r="R83" i="7"/>
  <c r="S83" i="7"/>
  <c r="T83" i="7"/>
  <c r="K84" i="7"/>
  <c r="L84" i="7"/>
  <c r="M84" i="7"/>
  <c r="N84" i="7"/>
  <c r="O84" i="7"/>
  <c r="P84" i="7"/>
  <c r="Q84" i="7"/>
  <c r="R84" i="7"/>
  <c r="S84" i="7"/>
  <c r="T84" i="7"/>
  <c r="K85" i="7"/>
  <c r="L85" i="7"/>
  <c r="M85" i="7"/>
  <c r="N85" i="7"/>
  <c r="O85" i="7"/>
  <c r="P85" i="7"/>
  <c r="Q85" i="7"/>
  <c r="R85" i="7"/>
  <c r="S85" i="7"/>
  <c r="T85" i="7"/>
  <c r="K86" i="7"/>
  <c r="L86" i="7"/>
  <c r="M86" i="7"/>
  <c r="N86" i="7"/>
  <c r="O86" i="7"/>
  <c r="P86" i="7"/>
  <c r="Q86" i="7"/>
  <c r="R86" i="7"/>
  <c r="S86" i="7"/>
  <c r="T86" i="7"/>
  <c r="K87" i="7"/>
  <c r="L87" i="7"/>
  <c r="M87" i="7"/>
  <c r="N87" i="7"/>
  <c r="O87" i="7"/>
  <c r="P87" i="7"/>
  <c r="Q87" i="7"/>
  <c r="R87" i="7"/>
  <c r="S87" i="7"/>
  <c r="T87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M98" i="7"/>
  <c r="N98" i="7"/>
  <c r="O98" i="7"/>
  <c r="P98" i="7"/>
  <c r="Q98" i="7"/>
  <c r="R98" i="7"/>
  <c r="S98" i="7"/>
  <c r="T98" i="7"/>
  <c r="K99" i="7"/>
  <c r="L99" i="7"/>
  <c r="M99" i="7"/>
  <c r="N99" i="7"/>
  <c r="O99" i="7"/>
  <c r="P99" i="7"/>
  <c r="Q99" i="7"/>
  <c r="R99" i="7"/>
  <c r="S99" i="7"/>
  <c r="T99" i="7"/>
  <c r="K100" i="7"/>
  <c r="L100" i="7"/>
  <c r="M100" i="7"/>
  <c r="N100" i="7"/>
  <c r="O100" i="7"/>
  <c r="P100" i="7"/>
  <c r="Q100" i="7"/>
  <c r="R100" i="7"/>
  <c r="S100" i="7"/>
  <c r="T100" i="7"/>
  <c r="K101" i="7"/>
  <c r="L101" i="7"/>
  <c r="M101" i="7"/>
  <c r="N101" i="7"/>
  <c r="O101" i="7"/>
  <c r="P101" i="7"/>
  <c r="Q101" i="7"/>
  <c r="R101" i="7"/>
  <c r="S101" i="7"/>
  <c r="T101" i="7"/>
  <c r="K102" i="7"/>
  <c r="L102" i="7"/>
  <c r="M102" i="7"/>
  <c r="N102" i="7"/>
  <c r="O102" i="7"/>
  <c r="P102" i="7"/>
  <c r="Q102" i="7"/>
  <c r="R102" i="7"/>
  <c r="S102" i="7"/>
  <c r="T102" i="7"/>
  <c r="K103" i="7"/>
  <c r="L103" i="7"/>
  <c r="M103" i="7"/>
  <c r="N103" i="7"/>
  <c r="O103" i="7"/>
  <c r="P103" i="7"/>
  <c r="Q103" i="7"/>
  <c r="R103" i="7"/>
  <c r="S103" i="7"/>
  <c r="T103" i="7"/>
  <c r="K104" i="7"/>
  <c r="L104" i="7"/>
  <c r="M104" i="7"/>
  <c r="N104" i="7"/>
  <c r="O104" i="7"/>
  <c r="P104" i="7"/>
  <c r="Q104" i="7"/>
  <c r="R104" i="7"/>
  <c r="S104" i="7"/>
  <c r="T104" i="7"/>
  <c r="K105" i="7"/>
  <c r="L105" i="7"/>
  <c r="M105" i="7"/>
  <c r="N105" i="7"/>
  <c r="O105" i="7"/>
  <c r="P105" i="7"/>
  <c r="Q105" i="7"/>
  <c r="R105" i="7"/>
  <c r="S105" i="7"/>
  <c r="T105" i="7"/>
  <c r="K106" i="7"/>
  <c r="L106" i="7"/>
  <c r="M106" i="7"/>
  <c r="N106" i="7"/>
  <c r="O106" i="7"/>
  <c r="P106" i="7"/>
  <c r="Q106" i="7"/>
  <c r="R106" i="7"/>
  <c r="S106" i="7"/>
  <c r="T106" i="7"/>
  <c r="K107" i="7"/>
  <c r="L107" i="7"/>
  <c r="M107" i="7"/>
  <c r="N107" i="7"/>
  <c r="O107" i="7"/>
  <c r="P107" i="7"/>
  <c r="Q107" i="7"/>
  <c r="R107" i="7"/>
  <c r="S107" i="7"/>
  <c r="T107" i="7"/>
  <c r="K108" i="7"/>
  <c r="L108" i="7"/>
  <c r="M108" i="7"/>
  <c r="N108" i="7"/>
  <c r="O108" i="7"/>
  <c r="P108" i="7"/>
  <c r="Q108" i="7"/>
  <c r="R108" i="7"/>
  <c r="S108" i="7"/>
  <c r="T108" i="7"/>
  <c r="K109" i="7"/>
  <c r="L109" i="7"/>
  <c r="M109" i="7"/>
  <c r="N109" i="7"/>
  <c r="O109" i="7"/>
  <c r="P109" i="7"/>
  <c r="Q109" i="7"/>
  <c r="R109" i="7"/>
  <c r="S109" i="7"/>
  <c r="T109" i="7"/>
  <c r="K110" i="7"/>
  <c r="L110" i="7"/>
  <c r="M110" i="7"/>
  <c r="N110" i="7"/>
  <c r="O110" i="7"/>
  <c r="P110" i="7"/>
  <c r="Q110" i="7"/>
  <c r="R110" i="7"/>
  <c r="S110" i="7"/>
  <c r="T110" i="7"/>
  <c r="K111" i="7"/>
  <c r="L111" i="7"/>
  <c r="M111" i="7"/>
  <c r="N111" i="7"/>
  <c r="O111" i="7"/>
  <c r="P111" i="7"/>
  <c r="Q111" i="7"/>
  <c r="R111" i="7"/>
  <c r="S111" i="7"/>
  <c r="T111" i="7"/>
  <c r="K112" i="7"/>
  <c r="L112" i="7"/>
  <c r="M112" i="7"/>
  <c r="N112" i="7"/>
  <c r="O112" i="7"/>
  <c r="P112" i="7"/>
  <c r="Q112" i="7"/>
  <c r="R112" i="7"/>
  <c r="S112" i="7"/>
  <c r="T112" i="7"/>
  <c r="K113" i="7"/>
  <c r="L113" i="7"/>
  <c r="M113" i="7"/>
  <c r="N113" i="7"/>
  <c r="O113" i="7"/>
  <c r="P113" i="7"/>
  <c r="Q113" i="7"/>
  <c r="R113" i="7"/>
  <c r="S113" i="7"/>
  <c r="T113" i="7"/>
  <c r="K114" i="7"/>
  <c r="L114" i="7"/>
  <c r="M114" i="7"/>
  <c r="N114" i="7"/>
  <c r="O114" i="7"/>
  <c r="P114" i="7"/>
  <c r="Q114" i="7"/>
  <c r="R114" i="7"/>
  <c r="S114" i="7"/>
  <c r="T114" i="7"/>
  <c r="K115" i="7"/>
  <c r="L115" i="7"/>
  <c r="M115" i="7"/>
  <c r="N115" i="7"/>
  <c r="O115" i="7"/>
  <c r="P115" i="7"/>
  <c r="Q115" i="7"/>
  <c r="R115" i="7"/>
  <c r="S115" i="7"/>
  <c r="T115" i="7"/>
  <c r="K116" i="7"/>
  <c r="L116" i="7"/>
  <c r="M116" i="7"/>
  <c r="N116" i="7"/>
  <c r="O116" i="7"/>
  <c r="P116" i="7"/>
  <c r="Q116" i="7"/>
  <c r="R116" i="7"/>
  <c r="S116" i="7"/>
  <c r="T116" i="7"/>
  <c r="K117" i="7"/>
  <c r="L117" i="7"/>
  <c r="M117" i="7"/>
  <c r="N117" i="7"/>
  <c r="O117" i="7"/>
  <c r="P117" i="7"/>
  <c r="Q117" i="7"/>
  <c r="R117" i="7"/>
  <c r="S117" i="7"/>
  <c r="T117" i="7"/>
  <c r="K118" i="7"/>
  <c r="L118" i="7"/>
  <c r="M118" i="7"/>
  <c r="N118" i="7"/>
  <c r="O118" i="7"/>
  <c r="P118" i="7"/>
  <c r="Q118" i="7"/>
  <c r="R118" i="7"/>
  <c r="S118" i="7"/>
  <c r="T118" i="7"/>
  <c r="K119" i="7"/>
  <c r="L119" i="7"/>
  <c r="M119" i="7"/>
  <c r="N119" i="7"/>
  <c r="O119" i="7"/>
  <c r="P119" i="7"/>
  <c r="Q119" i="7"/>
  <c r="R119" i="7"/>
  <c r="S119" i="7"/>
  <c r="T119" i="7"/>
  <c r="K120" i="7"/>
  <c r="L120" i="7"/>
  <c r="M120" i="7"/>
  <c r="N120" i="7"/>
  <c r="O120" i="7"/>
  <c r="P120" i="7"/>
  <c r="Q120" i="7"/>
  <c r="R120" i="7"/>
  <c r="S120" i="7"/>
  <c r="T120" i="7"/>
  <c r="K121" i="7"/>
  <c r="L121" i="7"/>
  <c r="M121" i="7"/>
  <c r="N121" i="7"/>
  <c r="O121" i="7"/>
  <c r="P121" i="7"/>
  <c r="Q121" i="7"/>
  <c r="R121" i="7"/>
  <c r="S121" i="7"/>
  <c r="T121" i="7"/>
  <c r="K122" i="7"/>
  <c r="L122" i="7"/>
  <c r="M122" i="7"/>
  <c r="N122" i="7"/>
  <c r="O122" i="7"/>
  <c r="P122" i="7"/>
  <c r="Q122" i="7"/>
  <c r="R122" i="7"/>
  <c r="S122" i="7"/>
  <c r="T122" i="7"/>
  <c r="K123" i="7"/>
  <c r="L123" i="7"/>
  <c r="M123" i="7"/>
  <c r="N123" i="7"/>
  <c r="O123" i="7"/>
  <c r="P123" i="7"/>
  <c r="Q123" i="7"/>
  <c r="R123" i="7"/>
  <c r="S123" i="7"/>
  <c r="T123" i="7"/>
  <c r="K124" i="7"/>
  <c r="L124" i="7"/>
  <c r="M124" i="7"/>
  <c r="N124" i="7"/>
  <c r="O124" i="7"/>
  <c r="P124" i="7"/>
  <c r="Q124" i="7"/>
  <c r="R124" i="7"/>
  <c r="S124" i="7"/>
  <c r="T124" i="7"/>
  <c r="K125" i="7"/>
  <c r="L125" i="7"/>
  <c r="M125" i="7"/>
  <c r="N125" i="7"/>
  <c r="O125" i="7"/>
  <c r="P125" i="7"/>
  <c r="Q125" i="7"/>
  <c r="R125" i="7"/>
  <c r="S125" i="7"/>
  <c r="T125" i="7"/>
  <c r="K126" i="7"/>
  <c r="L126" i="7"/>
  <c r="M126" i="7"/>
  <c r="N126" i="7"/>
  <c r="O126" i="7"/>
  <c r="P126" i="7"/>
  <c r="Q126" i="7"/>
  <c r="R126" i="7"/>
  <c r="S126" i="7"/>
  <c r="T126" i="7"/>
  <c r="K127" i="7"/>
  <c r="L127" i="7"/>
  <c r="M127" i="7"/>
  <c r="N127" i="7"/>
  <c r="O127" i="7"/>
  <c r="P127" i="7"/>
  <c r="Q127" i="7"/>
  <c r="R127" i="7"/>
  <c r="S127" i="7"/>
  <c r="T127" i="7"/>
  <c r="K128" i="7"/>
  <c r="L128" i="7"/>
  <c r="M128" i="7"/>
  <c r="N128" i="7"/>
  <c r="O128" i="7"/>
  <c r="P128" i="7"/>
  <c r="Q128" i="7"/>
  <c r="R128" i="7"/>
  <c r="S128" i="7"/>
  <c r="T128" i="7"/>
  <c r="K129" i="7"/>
  <c r="L129" i="7"/>
  <c r="M129" i="7"/>
  <c r="N129" i="7"/>
  <c r="O129" i="7"/>
  <c r="P129" i="7"/>
  <c r="Q129" i="7"/>
  <c r="R129" i="7"/>
  <c r="S129" i="7"/>
  <c r="T129" i="7"/>
  <c r="K130" i="7"/>
  <c r="L130" i="7"/>
  <c r="M130" i="7"/>
  <c r="N130" i="7"/>
  <c r="O130" i="7"/>
  <c r="P130" i="7"/>
  <c r="Q130" i="7"/>
  <c r="R130" i="7"/>
  <c r="S130" i="7"/>
  <c r="T130" i="7"/>
  <c r="K131" i="7"/>
  <c r="L131" i="7"/>
  <c r="M131" i="7"/>
  <c r="N131" i="7"/>
  <c r="O131" i="7"/>
  <c r="P131" i="7"/>
  <c r="Q131" i="7"/>
  <c r="R131" i="7"/>
  <c r="S131" i="7"/>
  <c r="T131" i="7"/>
  <c r="K132" i="7"/>
  <c r="L132" i="7"/>
  <c r="M132" i="7"/>
  <c r="N132" i="7"/>
  <c r="O132" i="7"/>
  <c r="P132" i="7"/>
  <c r="Q132" i="7"/>
  <c r="R132" i="7"/>
  <c r="S132" i="7"/>
  <c r="T132" i="7"/>
  <c r="K133" i="7"/>
  <c r="L133" i="7"/>
  <c r="M133" i="7"/>
  <c r="N133" i="7"/>
  <c r="O133" i="7"/>
  <c r="P133" i="7"/>
  <c r="Q133" i="7"/>
  <c r="R133" i="7"/>
  <c r="S133" i="7"/>
  <c r="T133" i="7"/>
  <c r="K134" i="7"/>
  <c r="L134" i="7"/>
  <c r="M134" i="7"/>
  <c r="N134" i="7"/>
  <c r="O134" i="7"/>
  <c r="P134" i="7"/>
  <c r="Q134" i="7"/>
  <c r="R134" i="7"/>
  <c r="S134" i="7"/>
  <c r="T134" i="7"/>
  <c r="K135" i="7"/>
  <c r="L135" i="7"/>
  <c r="M135" i="7"/>
  <c r="N135" i="7"/>
  <c r="O135" i="7"/>
  <c r="P135" i="7"/>
  <c r="Q135" i="7"/>
  <c r="R135" i="7"/>
  <c r="S135" i="7"/>
  <c r="T135" i="7"/>
  <c r="K136" i="7"/>
  <c r="L136" i="7"/>
  <c r="M136" i="7"/>
  <c r="N136" i="7"/>
  <c r="O136" i="7"/>
  <c r="P136" i="7"/>
  <c r="Q136" i="7"/>
  <c r="R136" i="7"/>
  <c r="S136" i="7"/>
  <c r="T136" i="7"/>
  <c r="K137" i="7"/>
  <c r="L137" i="7"/>
  <c r="M137" i="7"/>
  <c r="N137" i="7"/>
  <c r="O137" i="7"/>
  <c r="P137" i="7"/>
  <c r="Q137" i="7"/>
  <c r="R137" i="7"/>
  <c r="S137" i="7"/>
  <c r="T137" i="7"/>
  <c r="K138" i="7"/>
  <c r="L138" i="7"/>
  <c r="M138" i="7"/>
  <c r="N138" i="7"/>
  <c r="O138" i="7"/>
  <c r="P138" i="7"/>
  <c r="Q138" i="7"/>
  <c r="R138" i="7"/>
  <c r="S138" i="7"/>
  <c r="T138" i="7"/>
  <c r="K139" i="7"/>
  <c r="L139" i="7"/>
  <c r="M139" i="7"/>
  <c r="N139" i="7"/>
  <c r="O139" i="7"/>
  <c r="P139" i="7"/>
  <c r="Q139" i="7"/>
  <c r="R139" i="7"/>
  <c r="S139" i="7"/>
  <c r="T139" i="7"/>
  <c r="K140" i="7"/>
  <c r="L140" i="7"/>
  <c r="M140" i="7"/>
  <c r="N140" i="7"/>
  <c r="O140" i="7"/>
  <c r="P140" i="7"/>
  <c r="Q140" i="7"/>
  <c r="R140" i="7"/>
  <c r="S140" i="7"/>
  <c r="T140" i="7"/>
  <c r="K141" i="7"/>
  <c r="L141" i="7"/>
  <c r="M141" i="7"/>
  <c r="N141" i="7"/>
  <c r="O141" i="7"/>
  <c r="P141" i="7"/>
  <c r="Q141" i="7"/>
  <c r="R141" i="7"/>
  <c r="S141" i="7"/>
  <c r="T141" i="7"/>
  <c r="K142" i="7"/>
  <c r="L142" i="7"/>
  <c r="M142" i="7"/>
  <c r="N142" i="7"/>
  <c r="O142" i="7"/>
  <c r="P142" i="7"/>
  <c r="Q142" i="7"/>
  <c r="R142" i="7"/>
  <c r="S142" i="7"/>
  <c r="T142" i="7"/>
  <c r="K143" i="7"/>
  <c r="L143" i="7"/>
  <c r="M143" i="7"/>
  <c r="N143" i="7"/>
  <c r="O143" i="7"/>
  <c r="P143" i="7"/>
  <c r="Q143" i="7"/>
  <c r="R143" i="7"/>
  <c r="S143" i="7"/>
  <c r="T143" i="7"/>
  <c r="K144" i="7"/>
  <c r="L144" i="7"/>
  <c r="M144" i="7"/>
  <c r="N144" i="7"/>
  <c r="O144" i="7"/>
  <c r="P144" i="7"/>
  <c r="Q144" i="7"/>
  <c r="R144" i="7"/>
  <c r="S144" i="7"/>
  <c r="T144" i="7"/>
  <c r="K145" i="7"/>
  <c r="L145" i="7"/>
  <c r="M145" i="7"/>
  <c r="N145" i="7"/>
  <c r="O145" i="7"/>
  <c r="P145" i="7"/>
  <c r="Q145" i="7"/>
  <c r="R145" i="7"/>
  <c r="S145" i="7"/>
  <c r="T145" i="7"/>
  <c r="K146" i="7"/>
  <c r="L146" i="7"/>
  <c r="M146" i="7"/>
  <c r="N146" i="7"/>
  <c r="O146" i="7"/>
  <c r="P146" i="7"/>
  <c r="Q146" i="7"/>
  <c r="R146" i="7"/>
  <c r="S146" i="7"/>
  <c r="T146" i="7"/>
  <c r="K147" i="7"/>
  <c r="L147" i="7"/>
  <c r="M147" i="7"/>
  <c r="N147" i="7"/>
  <c r="O147" i="7"/>
  <c r="P147" i="7"/>
  <c r="Q147" i="7"/>
  <c r="R147" i="7"/>
  <c r="S147" i="7"/>
  <c r="T147" i="7"/>
  <c r="K148" i="7"/>
  <c r="L148" i="7"/>
  <c r="M148" i="7"/>
  <c r="N148" i="7"/>
  <c r="O148" i="7"/>
  <c r="P148" i="7"/>
  <c r="Q148" i="7"/>
  <c r="R148" i="7"/>
  <c r="S148" i="7"/>
  <c r="T148" i="7"/>
  <c r="K149" i="7"/>
  <c r="L149" i="7"/>
  <c r="M149" i="7"/>
  <c r="N149" i="7"/>
  <c r="O149" i="7"/>
  <c r="P149" i="7"/>
  <c r="Q149" i="7"/>
  <c r="R149" i="7"/>
  <c r="S149" i="7"/>
  <c r="T149" i="7"/>
  <c r="K150" i="7"/>
  <c r="L150" i="7"/>
  <c r="M150" i="7"/>
  <c r="N150" i="7"/>
  <c r="O150" i="7"/>
  <c r="P150" i="7"/>
  <c r="Q150" i="7"/>
  <c r="R150" i="7"/>
  <c r="S150" i="7"/>
  <c r="T150" i="7"/>
  <c r="K151" i="7"/>
  <c r="L151" i="7"/>
  <c r="M151" i="7"/>
  <c r="N151" i="7"/>
  <c r="O151" i="7"/>
  <c r="P151" i="7"/>
  <c r="Q151" i="7"/>
  <c r="R151" i="7"/>
  <c r="S151" i="7"/>
  <c r="T151" i="7"/>
  <c r="K152" i="7"/>
  <c r="L152" i="7"/>
  <c r="M152" i="7"/>
  <c r="N152" i="7"/>
  <c r="O152" i="7"/>
  <c r="P152" i="7"/>
  <c r="Q152" i="7"/>
  <c r="R152" i="7"/>
  <c r="S152" i="7"/>
  <c r="T152" i="7"/>
  <c r="K153" i="7"/>
  <c r="L153" i="7"/>
  <c r="M153" i="7"/>
  <c r="N153" i="7"/>
  <c r="O153" i="7"/>
  <c r="P153" i="7"/>
  <c r="Q153" i="7"/>
  <c r="R153" i="7"/>
  <c r="S153" i="7"/>
  <c r="T153" i="7"/>
  <c r="K154" i="7"/>
  <c r="L154" i="7"/>
  <c r="M154" i="7"/>
  <c r="N154" i="7"/>
  <c r="O154" i="7"/>
  <c r="P154" i="7"/>
  <c r="Q154" i="7"/>
  <c r="R154" i="7"/>
  <c r="S154" i="7"/>
  <c r="T154" i="7"/>
  <c r="K155" i="7"/>
  <c r="L155" i="7"/>
  <c r="M155" i="7"/>
  <c r="N155" i="7"/>
  <c r="O155" i="7"/>
  <c r="P155" i="7"/>
  <c r="Q155" i="7"/>
  <c r="R155" i="7"/>
  <c r="S155" i="7"/>
  <c r="T155" i="7"/>
  <c r="K156" i="7"/>
  <c r="L156" i="7"/>
  <c r="M156" i="7"/>
  <c r="N156" i="7"/>
  <c r="O156" i="7"/>
  <c r="P156" i="7"/>
  <c r="Q156" i="7"/>
  <c r="R156" i="7"/>
  <c r="S156" i="7"/>
  <c r="T156" i="7"/>
  <c r="K157" i="7"/>
  <c r="L157" i="7"/>
  <c r="M157" i="7"/>
  <c r="N157" i="7"/>
  <c r="O157" i="7"/>
  <c r="P157" i="7"/>
  <c r="Q157" i="7"/>
  <c r="R157" i="7"/>
  <c r="S157" i="7"/>
  <c r="T157" i="7"/>
  <c r="K158" i="7"/>
  <c r="L158" i="7"/>
  <c r="M158" i="7"/>
  <c r="N158" i="7"/>
  <c r="O158" i="7"/>
  <c r="P158" i="7"/>
  <c r="Q158" i="7"/>
  <c r="R158" i="7"/>
  <c r="S158" i="7"/>
  <c r="T158" i="7"/>
  <c r="K159" i="7"/>
  <c r="L159" i="7"/>
  <c r="M159" i="7"/>
  <c r="N159" i="7"/>
  <c r="O159" i="7"/>
  <c r="P159" i="7"/>
  <c r="Q159" i="7"/>
  <c r="R159" i="7"/>
  <c r="S159" i="7"/>
  <c r="T159" i="7"/>
  <c r="K160" i="7"/>
  <c r="L160" i="7"/>
  <c r="M160" i="7"/>
  <c r="N160" i="7"/>
  <c r="O160" i="7"/>
  <c r="P160" i="7"/>
  <c r="Q160" i="7"/>
  <c r="R160" i="7"/>
  <c r="S160" i="7"/>
  <c r="T160" i="7"/>
  <c r="K161" i="7"/>
  <c r="L161" i="7"/>
  <c r="M161" i="7"/>
  <c r="N161" i="7"/>
  <c r="O161" i="7"/>
  <c r="P161" i="7"/>
  <c r="Q161" i="7"/>
  <c r="R161" i="7"/>
  <c r="S161" i="7"/>
  <c r="T161" i="7"/>
  <c r="K162" i="7"/>
  <c r="L162" i="7"/>
  <c r="M162" i="7"/>
  <c r="N162" i="7"/>
  <c r="O162" i="7"/>
  <c r="P162" i="7"/>
  <c r="Q162" i="7"/>
  <c r="R162" i="7"/>
  <c r="S162" i="7"/>
  <c r="T162" i="7"/>
  <c r="K163" i="7"/>
  <c r="L163" i="7"/>
  <c r="M163" i="7"/>
  <c r="N163" i="7"/>
  <c r="O163" i="7"/>
  <c r="P163" i="7"/>
  <c r="Q163" i="7"/>
  <c r="R163" i="7"/>
  <c r="S163" i="7"/>
  <c r="T163" i="7"/>
  <c r="K164" i="7"/>
  <c r="L164" i="7"/>
  <c r="M164" i="7"/>
  <c r="N164" i="7"/>
  <c r="O164" i="7"/>
  <c r="P164" i="7"/>
  <c r="Q164" i="7"/>
  <c r="R164" i="7"/>
  <c r="S164" i="7"/>
  <c r="T164" i="7"/>
  <c r="K165" i="7"/>
  <c r="L165" i="7"/>
  <c r="M165" i="7"/>
  <c r="N165" i="7"/>
  <c r="O165" i="7"/>
  <c r="P165" i="7"/>
  <c r="Q165" i="7"/>
  <c r="R165" i="7"/>
  <c r="S165" i="7"/>
  <c r="T165" i="7"/>
  <c r="K166" i="7"/>
  <c r="L166" i="7"/>
  <c r="M166" i="7"/>
  <c r="N166" i="7"/>
  <c r="O166" i="7"/>
  <c r="P166" i="7"/>
  <c r="Q166" i="7"/>
  <c r="R166" i="7"/>
  <c r="S166" i="7"/>
  <c r="T166" i="7"/>
  <c r="K167" i="7"/>
  <c r="L167" i="7"/>
  <c r="M167" i="7"/>
  <c r="N167" i="7"/>
  <c r="O167" i="7"/>
  <c r="P167" i="7"/>
  <c r="Q167" i="7"/>
  <c r="R167" i="7"/>
  <c r="S167" i="7"/>
  <c r="T167" i="7"/>
  <c r="K168" i="7"/>
  <c r="L168" i="7"/>
  <c r="M168" i="7"/>
  <c r="N168" i="7"/>
  <c r="O168" i="7"/>
  <c r="P168" i="7"/>
  <c r="Q168" i="7"/>
  <c r="R168" i="7"/>
  <c r="S168" i="7"/>
  <c r="T168" i="7"/>
  <c r="K169" i="7"/>
  <c r="L169" i="7"/>
  <c r="M169" i="7"/>
  <c r="N169" i="7"/>
  <c r="O169" i="7"/>
  <c r="P169" i="7"/>
  <c r="Q169" i="7"/>
  <c r="R169" i="7"/>
  <c r="S169" i="7"/>
  <c r="T169" i="7"/>
  <c r="K170" i="7"/>
  <c r="L170" i="7"/>
  <c r="M170" i="7"/>
  <c r="N170" i="7"/>
  <c r="O170" i="7"/>
  <c r="P170" i="7"/>
  <c r="Q170" i="7"/>
  <c r="R170" i="7"/>
  <c r="S170" i="7"/>
  <c r="T170" i="7"/>
  <c r="K171" i="7"/>
  <c r="L171" i="7"/>
  <c r="M171" i="7"/>
  <c r="N171" i="7"/>
  <c r="O171" i="7"/>
  <c r="P171" i="7"/>
  <c r="Q171" i="7"/>
  <c r="R171" i="7"/>
  <c r="S171" i="7"/>
  <c r="T171" i="7"/>
  <c r="K172" i="7"/>
  <c r="L172" i="7"/>
  <c r="M172" i="7"/>
  <c r="N172" i="7"/>
  <c r="O172" i="7"/>
  <c r="P172" i="7"/>
  <c r="Q172" i="7"/>
  <c r="R172" i="7"/>
  <c r="S172" i="7"/>
  <c r="T172" i="7"/>
  <c r="K173" i="7"/>
  <c r="L173" i="7"/>
  <c r="M173" i="7"/>
  <c r="N173" i="7"/>
  <c r="O173" i="7"/>
  <c r="P173" i="7"/>
  <c r="Q173" i="7"/>
  <c r="R173" i="7"/>
  <c r="S173" i="7"/>
  <c r="T173" i="7"/>
  <c r="K174" i="7"/>
  <c r="L174" i="7"/>
  <c r="M174" i="7"/>
  <c r="N174" i="7"/>
  <c r="O174" i="7"/>
  <c r="P174" i="7"/>
  <c r="Q174" i="7"/>
  <c r="R174" i="7"/>
  <c r="S174" i="7"/>
  <c r="T174" i="7"/>
  <c r="K175" i="7"/>
  <c r="L175" i="7"/>
  <c r="M175" i="7"/>
  <c r="N175" i="7"/>
  <c r="O175" i="7"/>
  <c r="P175" i="7"/>
  <c r="Q175" i="7"/>
  <c r="R175" i="7"/>
  <c r="S175" i="7"/>
  <c r="T175" i="7"/>
  <c r="K176" i="7"/>
  <c r="L176" i="7"/>
  <c r="M176" i="7"/>
  <c r="N176" i="7"/>
  <c r="O176" i="7"/>
  <c r="P176" i="7"/>
  <c r="Q176" i="7"/>
  <c r="R176" i="7"/>
  <c r="S176" i="7"/>
  <c r="T176" i="7"/>
  <c r="K177" i="7"/>
  <c r="L177" i="7"/>
  <c r="M177" i="7"/>
  <c r="N177" i="7"/>
  <c r="O177" i="7"/>
  <c r="P177" i="7"/>
  <c r="Q177" i="7"/>
  <c r="R177" i="7"/>
  <c r="S177" i="7"/>
  <c r="T177" i="7"/>
  <c r="K178" i="7"/>
  <c r="L178" i="7"/>
  <c r="M178" i="7"/>
  <c r="N178" i="7"/>
  <c r="O178" i="7"/>
  <c r="P178" i="7"/>
  <c r="Q178" i="7"/>
  <c r="R178" i="7"/>
  <c r="S178" i="7"/>
  <c r="T178" i="7"/>
  <c r="K179" i="7"/>
  <c r="L179" i="7"/>
  <c r="M179" i="7"/>
  <c r="N179" i="7"/>
  <c r="O179" i="7"/>
  <c r="P179" i="7"/>
  <c r="Q179" i="7"/>
  <c r="R179" i="7"/>
  <c r="S179" i="7"/>
  <c r="T179" i="7"/>
  <c r="K180" i="7"/>
  <c r="L180" i="7"/>
  <c r="M180" i="7"/>
  <c r="N180" i="7"/>
  <c r="O180" i="7"/>
  <c r="P180" i="7"/>
  <c r="Q180" i="7"/>
  <c r="R180" i="7"/>
  <c r="S180" i="7"/>
  <c r="T180" i="7"/>
  <c r="K181" i="7"/>
  <c r="L181" i="7"/>
  <c r="M181" i="7"/>
  <c r="N181" i="7"/>
  <c r="O181" i="7"/>
  <c r="P181" i="7"/>
  <c r="Q181" i="7"/>
  <c r="R181" i="7"/>
  <c r="S181" i="7"/>
  <c r="T181" i="7"/>
  <c r="K182" i="7"/>
  <c r="L182" i="7"/>
  <c r="M182" i="7"/>
  <c r="N182" i="7"/>
  <c r="O182" i="7"/>
  <c r="P182" i="7"/>
  <c r="Q182" i="7"/>
  <c r="R182" i="7"/>
  <c r="S182" i="7"/>
  <c r="T182" i="7"/>
  <c r="K183" i="7"/>
  <c r="L183" i="7"/>
  <c r="M183" i="7"/>
  <c r="N183" i="7"/>
  <c r="O183" i="7"/>
  <c r="P183" i="7"/>
  <c r="Q183" i="7"/>
  <c r="R183" i="7"/>
  <c r="S183" i="7"/>
  <c r="T183" i="7"/>
  <c r="K184" i="7"/>
  <c r="L184" i="7"/>
  <c r="M184" i="7"/>
  <c r="N184" i="7"/>
  <c r="O184" i="7"/>
  <c r="P184" i="7"/>
  <c r="Q184" i="7"/>
  <c r="R184" i="7"/>
  <c r="S184" i="7"/>
  <c r="T184" i="7"/>
  <c r="K185" i="7"/>
  <c r="L185" i="7"/>
  <c r="M185" i="7"/>
  <c r="N185" i="7"/>
  <c r="O185" i="7"/>
  <c r="P185" i="7"/>
  <c r="Q185" i="7"/>
  <c r="R185" i="7"/>
  <c r="S185" i="7"/>
  <c r="T185" i="7"/>
  <c r="K186" i="7"/>
  <c r="L186" i="7"/>
  <c r="M186" i="7"/>
  <c r="N186" i="7"/>
  <c r="O186" i="7"/>
  <c r="P186" i="7"/>
  <c r="Q186" i="7"/>
  <c r="R186" i="7"/>
  <c r="S186" i="7"/>
  <c r="T186" i="7"/>
  <c r="K187" i="7"/>
  <c r="L187" i="7"/>
  <c r="M187" i="7"/>
  <c r="N187" i="7"/>
  <c r="O187" i="7"/>
  <c r="P187" i="7"/>
  <c r="Q187" i="7"/>
  <c r="R187" i="7"/>
  <c r="S187" i="7"/>
  <c r="T187" i="7"/>
  <c r="K188" i="7"/>
  <c r="L188" i="7"/>
  <c r="M188" i="7"/>
  <c r="N188" i="7"/>
  <c r="O188" i="7"/>
  <c r="P188" i="7"/>
  <c r="Q188" i="7"/>
  <c r="R188" i="7"/>
  <c r="S188" i="7"/>
  <c r="T188" i="7"/>
  <c r="K189" i="7"/>
  <c r="L189" i="7"/>
  <c r="M189" i="7"/>
  <c r="N189" i="7"/>
  <c r="O189" i="7"/>
  <c r="P189" i="7"/>
  <c r="Q189" i="7"/>
  <c r="R189" i="7"/>
  <c r="S189" i="7"/>
  <c r="T189" i="7"/>
  <c r="K190" i="7"/>
  <c r="L190" i="7"/>
  <c r="M190" i="7"/>
  <c r="N190" i="7"/>
  <c r="O190" i="7"/>
  <c r="P190" i="7"/>
  <c r="Q190" i="7"/>
  <c r="R190" i="7"/>
  <c r="S190" i="7"/>
  <c r="T190" i="7"/>
  <c r="K191" i="7"/>
  <c r="L191" i="7"/>
  <c r="M191" i="7"/>
  <c r="N191" i="7"/>
  <c r="O191" i="7"/>
  <c r="P191" i="7"/>
  <c r="Q191" i="7"/>
  <c r="R191" i="7"/>
  <c r="S191" i="7"/>
  <c r="T191" i="7"/>
  <c r="K192" i="7"/>
  <c r="L192" i="7"/>
  <c r="M192" i="7"/>
  <c r="N192" i="7"/>
  <c r="O192" i="7"/>
  <c r="P192" i="7"/>
  <c r="Q192" i="7"/>
  <c r="R192" i="7"/>
  <c r="S192" i="7"/>
  <c r="T192" i="7"/>
  <c r="K193" i="7"/>
  <c r="L193" i="7"/>
  <c r="M193" i="7"/>
  <c r="N193" i="7"/>
  <c r="O193" i="7"/>
  <c r="P193" i="7"/>
  <c r="Q193" i="7"/>
  <c r="R193" i="7"/>
  <c r="S193" i="7"/>
  <c r="T193" i="7"/>
  <c r="K194" i="7"/>
  <c r="L194" i="7"/>
  <c r="M194" i="7"/>
  <c r="N194" i="7"/>
  <c r="O194" i="7"/>
  <c r="P194" i="7"/>
  <c r="Q194" i="7"/>
  <c r="R194" i="7"/>
  <c r="S194" i="7"/>
  <c r="T194" i="7"/>
  <c r="K195" i="7"/>
  <c r="L195" i="7"/>
  <c r="M195" i="7"/>
  <c r="N195" i="7"/>
  <c r="O195" i="7"/>
  <c r="P195" i="7"/>
  <c r="Q195" i="7"/>
  <c r="R195" i="7"/>
  <c r="S195" i="7"/>
  <c r="T195" i="7"/>
  <c r="K196" i="7"/>
  <c r="L196" i="7"/>
  <c r="M196" i="7"/>
  <c r="N196" i="7"/>
  <c r="O196" i="7"/>
  <c r="P196" i="7"/>
  <c r="Q196" i="7"/>
  <c r="R196" i="7"/>
  <c r="S196" i="7"/>
  <c r="T196" i="7"/>
  <c r="K197" i="7"/>
  <c r="L197" i="7"/>
  <c r="M197" i="7"/>
  <c r="N197" i="7"/>
  <c r="O197" i="7"/>
  <c r="P197" i="7"/>
  <c r="Q197" i="7"/>
  <c r="R197" i="7"/>
  <c r="S197" i="7"/>
  <c r="T197" i="7"/>
  <c r="K198" i="7"/>
  <c r="L198" i="7"/>
  <c r="M198" i="7"/>
  <c r="N198" i="7"/>
  <c r="O198" i="7"/>
  <c r="P198" i="7"/>
  <c r="Q198" i="7"/>
  <c r="R198" i="7"/>
  <c r="S198" i="7"/>
  <c r="T198" i="7"/>
  <c r="K199" i="7"/>
  <c r="L199" i="7"/>
  <c r="M199" i="7"/>
  <c r="N199" i="7"/>
  <c r="O199" i="7"/>
  <c r="P199" i="7"/>
  <c r="Q199" i="7"/>
  <c r="R199" i="7"/>
  <c r="S199" i="7"/>
  <c r="T199" i="7"/>
  <c r="K200" i="7"/>
  <c r="L200" i="7"/>
  <c r="M200" i="7"/>
  <c r="N200" i="7"/>
  <c r="O200" i="7"/>
  <c r="P200" i="7"/>
  <c r="Q200" i="7"/>
  <c r="R200" i="7"/>
  <c r="S200" i="7"/>
  <c r="T200" i="7"/>
  <c r="K201" i="7"/>
  <c r="L201" i="7"/>
  <c r="M201" i="7"/>
  <c r="N201" i="7"/>
  <c r="O201" i="7"/>
  <c r="P201" i="7"/>
  <c r="Q201" i="7"/>
  <c r="R201" i="7"/>
  <c r="S201" i="7"/>
  <c r="T201" i="7"/>
  <c r="K202" i="7"/>
  <c r="L202" i="7"/>
  <c r="M202" i="7"/>
  <c r="N202" i="7"/>
  <c r="O202" i="7"/>
  <c r="P202" i="7"/>
  <c r="Q202" i="7"/>
  <c r="R202" i="7"/>
  <c r="S202" i="7"/>
  <c r="T202" i="7"/>
  <c r="K203" i="7"/>
  <c r="L203" i="7"/>
  <c r="M203" i="7"/>
  <c r="N203" i="7"/>
  <c r="O203" i="7"/>
  <c r="P203" i="7"/>
  <c r="Q203" i="7"/>
  <c r="R203" i="7"/>
  <c r="S203" i="7"/>
  <c r="T203" i="7"/>
  <c r="K204" i="7"/>
  <c r="L204" i="7"/>
  <c r="M204" i="7"/>
  <c r="N204" i="7"/>
  <c r="O204" i="7"/>
  <c r="P204" i="7"/>
  <c r="Q204" i="7"/>
  <c r="R204" i="7"/>
  <c r="S204" i="7"/>
  <c r="T204" i="7"/>
  <c r="K205" i="7"/>
  <c r="L205" i="7"/>
  <c r="M205" i="7"/>
  <c r="N205" i="7"/>
  <c r="O205" i="7"/>
  <c r="P205" i="7"/>
  <c r="Q205" i="7"/>
  <c r="R205" i="7"/>
  <c r="S205" i="7"/>
  <c r="T205" i="7"/>
  <c r="K206" i="7"/>
  <c r="L206" i="7"/>
  <c r="M206" i="7"/>
  <c r="N206" i="7"/>
  <c r="O206" i="7"/>
  <c r="P206" i="7"/>
  <c r="Q206" i="7"/>
  <c r="R206" i="7"/>
  <c r="S206" i="7"/>
  <c r="T206" i="7"/>
  <c r="K207" i="7"/>
  <c r="L207" i="7"/>
  <c r="M207" i="7"/>
  <c r="N207" i="7"/>
  <c r="O207" i="7"/>
  <c r="P207" i="7"/>
  <c r="Q207" i="7"/>
  <c r="R207" i="7"/>
  <c r="S207" i="7"/>
  <c r="T207" i="7"/>
  <c r="K208" i="7"/>
  <c r="L208" i="7"/>
  <c r="M208" i="7"/>
  <c r="N208" i="7"/>
  <c r="O208" i="7"/>
  <c r="P208" i="7"/>
  <c r="Q208" i="7"/>
  <c r="R208" i="7"/>
  <c r="S208" i="7"/>
  <c r="T208" i="7"/>
  <c r="K209" i="7"/>
  <c r="L209" i="7"/>
  <c r="M209" i="7"/>
  <c r="N209" i="7"/>
  <c r="O209" i="7"/>
  <c r="P209" i="7"/>
  <c r="Q209" i="7"/>
  <c r="R209" i="7"/>
  <c r="S209" i="7"/>
  <c r="T209" i="7"/>
  <c r="K210" i="7"/>
  <c r="L210" i="7"/>
  <c r="M210" i="7"/>
  <c r="N210" i="7"/>
  <c r="O210" i="7"/>
  <c r="P210" i="7"/>
  <c r="Q210" i="7"/>
  <c r="R210" i="7"/>
  <c r="S210" i="7"/>
  <c r="T210" i="7"/>
  <c r="K211" i="7"/>
  <c r="L211" i="7"/>
  <c r="M211" i="7"/>
  <c r="N211" i="7"/>
  <c r="O211" i="7"/>
  <c r="P211" i="7"/>
  <c r="Q211" i="7"/>
  <c r="R211" i="7"/>
  <c r="S211" i="7"/>
  <c r="T211" i="7"/>
  <c r="K212" i="7"/>
  <c r="L212" i="7"/>
  <c r="M212" i="7"/>
  <c r="N212" i="7"/>
  <c r="O212" i="7"/>
  <c r="P212" i="7"/>
  <c r="Q212" i="7"/>
  <c r="R212" i="7"/>
  <c r="S212" i="7"/>
  <c r="T212" i="7"/>
  <c r="K213" i="7"/>
  <c r="L213" i="7"/>
  <c r="M213" i="7"/>
  <c r="N213" i="7"/>
  <c r="O213" i="7"/>
  <c r="P213" i="7"/>
  <c r="Q213" i="7"/>
  <c r="R213" i="7"/>
  <c r="S213" i="7"/>
  <c r="T213" i="7"/>
  <c r="K214" i="7"/>
  <c r="L214" i="7"/>
  <c r="M214" i="7"/>
  <c r="N214" i="7"/>
  <c r="O214" i="7"/>
  <c r="P214" i="7"/>
  <c r="Q214" i="7"/>
  <c r="R214" i="7"/>
  <c r="S214" i="7"/>
  <c r="T214" i="7"/>
  <c r="K215" i="7"/>
  <c r="L215" i="7"/>
  <c r="M215" i="7"/>
  <c r="N215" i="7"/>
  <c r="O215" i="7"/>
  <c r="P215" i="7"/>
  <c r="Q215" i="7"/>
  <c r="R215" i="7"/>
  <c r="S215" i="7"/>
  <c r="T215" i="7"/>
  <c r="K216" i="7"/>
  <c r="L216" i="7"/>
  <c r="M216" i="7"/>
  <c r="N216" i="7"/>
  <c r="O216" i="7"/>
  <c r="P216" i="7"/>
  <c r="Q216" i="7"/>
  <c r="R216" i="7"/>
  <c r="S216" i="7"/>
  <c r="T216" i="7"/>
  <c r="K217" i="7"/>
  <c r="L217" i="7"/>
  <c r="M217" i="7"/>
  <c r="N217" i="7"/>
  <c r="O217" i="7"/>
  <c r="P217" i="7"/>
  <c r="Q217" i="7"/>
  <c r="R217" i="7"/>
  <c r="S217" i="7"/>
  <c r="T217" i="7"/>
  <c r="K218" i="7"/>
  <c r="L218" i="7"/>
  <c r="M218" i="7"/>
  <c r="N218" i="7"/>
  <c r="O218" i="7"/>
  <c r="P218" i="7"/>
  <c r="Q218" i="7"/>
  <c r="R218" i="7"/>
  <c r="S218" i="7"/>
  <c r="T218" i="7"/>
  <c r="K219" i="7"/>
  <c r="L219" i="7"/>
  <c r="M219" i="7"/>
  <c r="N219" i="7"/>
  <c r="O219" i="7"/>
  <c r="P219" i="7"/>
  <c r="Q219" i="7"/>
  <c r="R219" i="7"/>
  <c r="S219" i="7"/>
  <c r="T219" i="7"/>
  <c r="K220" i="7"/>
  <c r="L220" i="7"/>
  <c r="M220" i="7"/>
  <c r="N220" i="7"/>
  <c r="O220" i="7"/>
  <c r="P220" i="7"/>
  <c r="Q220" i="7"/>
  <c r="R220" i="7"/>
  <c r="S220" i="7"/>
  <c r="T220" i="7"/>
  <c r="K221" i="7"/>
  <c r="L221" i="7"/>
  <c r="M221" i="7"/>
  <c r="N221" i="7"/>
  <c r="O221" i="7"/>
  <c r="P221" i="7"/>
  <c r="Q221" i="7"/>
  <c r="R221" i="7"/>
  <c r="S221" i="7"/>
  <c r="T221" i="7"/>
  <c r="K222" i="7"/>
  <c r="L222" i="7"/>
  <c r="M222" i="7"/>
  <c r="N222" i="7"/>
  <c r="O222" i="7"/>
  <c r="P222" i="7"/>
  <c r="Q222" i="7"/>
  <c r="R222" i="7"/>
  <c r="S222" i="7"/>
  <c r="T222" i="7"/>
  <c r="K223" i="7"/>
  <c r="L223" i="7"/>
  <c r="M223" i="7"/>
  <c r="N223" i="7"/>
  <c r="O223" i="7"/>
  <c r="P223" i="7"/>
  <c r="Q223" i="7"/>
  <c r="R223" i="7"/>
  <c r="S223" i="7"/>
  <c r="T223" i="7"/>
  <c r="K224" i="7"/>
  <c r="L224" i="7"/>
  <c r="M224" i="7"/>
  <c r="N224" i="7"/>
  <c r="O224" i="7"/>
  <c r="P224" i="7"/>
  <c r="Q224" i="7"/>
  <c r="R224" i="7"/>
  <c r="S224" i="7"/>
  <c r="T224" i="7"/>
  <c r="K225" i="7"/>
  <c r="L225" i="7"/>
  <c r="M225" i="7"/>
  <c r="N225" i="7"/>
  <c r="O225" i="7"/>
  <c r="P225" i="7"/>
  <c r="Q225" i="7"/>
  <c r="R225" i="7"/>
  <c r="S225" i="7"/>
  <c r="T225" i="7"/>
  <c r="K226" i="7"/>
  <c r="L226" i="7"/>
  <c r="M226" i="7"/>
  <c r="N226" i="7"/>
  <c r="O226" i="7"/>
  <c r="P226" i="7"/>
  <c r="Q226" i="7"/>
  <c r="R226" i="7"/>
  <c r="S226" i="7"/>
  <c r="T226" i="7"/>
  <c r="K227" i="7"/>
  <c r="L227" i="7"/>
  <c r="M227" i="7"/>
  <c r="N227" i="7"/>
  <c r="O227" i="7"/>
  <c r="P227" i="7"/>
  <c r="Q227" i="7"/>
  <c r="R227" i="7"/>
  <c r="S227" i="7"/>
  <c r="T227" i="7"/>
  <c r="K228" i="7"/>
  <c r="L228" i="7"/>
  <c r="M228" i="7"/>
  <c r="N228" i="7"/>
  <c r="O228" i="7"/>
  <c r="P228" i="7"/>
  <c r="Q228" i="7"/>
  <c r="R228" i="7"/>
  <c r="S228" i="7"/>
  <c r="T228" i="7"/>
  <c r="K229" i="7"/>
  <c r="L229" i="7"/>
  <c r="M229" i="7"/>
  <c r="N229" i="7"/>
  <c r="O229" i="7"/>
  <c r="P229" i="7"/>
  <c r="Q229" i="7"/>
  <c r="R229" i="7"/>
  <c r="S229" i="7"/>
  <c r="T229" i="7"/>
  <c r="K230" i="7"/>
  <c r="L230" i="7"/>
  <c r="M230" i="7"/>
  <c r="N230" i="7"/>
  <c r="O230" i="7"/>
  <c r="P230" i="7"/>
  <c r="Q230" i="7"/>
  <c r="R230" i="7"/>
  <c r="S230" i="7"/>
  <c r="T230" i="7"/>
  <c r="K231" i="7"/>
  <c r="L231" i="7"/>
  <c r="M231" i="7"/>
  <c r="N231" i="7"/>
  <c r="O231" i="7"/>
  <c r="P231" i="7"/>
  <c r="Q231" i="7"/>
  <c r="R231" i="7"/>
  <c r="S231" i="7"/>
  <c r="T231" i="7"/>
  <c r="K232" i="7"/>
  <c r="L232" i="7"/>
  <c r="M232" i="7"/>
  <c r="N232" i="7"/>
  <c r="O232" i="7"/>
  <c r="P232" i="7"/>
  <c r="Q232" i="7"/>
  <c r="R232" i="7"/>
  <c r="S232" i="7"/>
  <c r="T232" i="7"/>
  <c r="K233" i="7"/>
  <c r="L233" i="7"/>
  <c r="M233" i="7"/>
  <c r="N233" i="7"/>
  <c r="O233" i="7"/>
  <c r="P233" i="7"/>
  <c r="Q233" i="7"/>
  <c r="R233" i="7"/>
  <c r="S233" i="7"/>
  <c r="T233" i="7"/>
  <c r="K234" i="7"/>
  <c r="L234" i="7"/>
  <c r="M234" i="7"/>
  <c r="N234" i="7"/>
  <c r="O234" i="7"/>
  <c r="P234" i="7"/>
  <c r="Q234" i="7"/>
  <c r="R234" i="7"/>
  <c r="S234" i="7"/>
  <c r="T234" i="7"/>
  <c r="K235" i="7"/>
  <c r="L235" i="7"/>
  <c r="M235" i="7"/>
  <c r="N235" i="7"/>
  <c r="O235" i="7"/>
  <c r="P235" i="7"/>
  <c r="Q235" i="7"/>
  <c r="R235" i="7"/>
  <c r="S235" i="7"/>
  <c r="T235" i="7"/>
  <c r="K236" i="7"/>
  <c r="L236" i="7"/>
  <c r="M236" i="7"/>
  <c r="N236" i="7"/>
  <c r="O236" i="7"/>
  <c r="P236" i="7"/>
  <c r="Q236" i="7"/>
  <c r="R236" i="7"/>
  <c r="S236" i="7"/>
  <c r="T236" i="7"/>
  <c r="K237" i="7"/>
  <c r="L237" i="7"/>
  <c r="M237" i="7"/>
  <c r="N237" i="7"/>
  <c r="O237" i="7"/>
  <c r="P237" i="7"/>
  <c r="Q237" i="7"/>
  <c r="R237" i="7"/>
  <c r="S237" i="7"/>
  <c r="T237" i="7"/>
  <c r="K238" i="7"/>
  <c r="L238" i="7"/>
  <c r="M238" i="7"/>
  <c r="N238" i="7"/>
  <c r="O238" i="7"/>
  <c r="P238" i="7"/>
  <c r="Q238" i="7"/>
  <c r="R238" i="7"/>
  <c r="S238" i="7"/>
  <c r="T238" i="7"/>
  <c r="K239" i="7"/>
  <c r="L239" i="7"/>
  <c r="M239" i="7"/>
  <c r="N239" i="7"/>
  <c r="O239" i="7"/>
  <c r="P239" i="7"/>
  <c r="Q239" i="7"/>
  <c r="R239" i="7"/>
  <c r="S239" i="7"/>
  <c r="T239" i="7"/>
  <c r="K240" i="7"/>
  <c r="L240" i="7"/>
  <c r="M240" i="7"/>
  <c r="N240" i="7"/>
  <c r="O240" i="7"/>
  <c r="P240" i="7"/>
  <c r="Q240" i="7"/>
  <c r="R240" i="7"/>
  <c r="S240" i="7"/>
  <c r="T240" i="7"/>
  <c r="K241" i="7"/>
  <c r="L241" i="7"/>
  <c r="M241" i="7"/>
  <c r="N241" i="7"/>
  <c r="O241" i="7"/>
  <c r="P241" i="7"/>
  <c r="Q241" i="7"/>
  <c r="R241" i="7"/>
  <c r="S241" i="7"/>
  <c r="T241" i="7"/>
  <c r="K242" i="7"/>
  <c r="L242" i="7"/>
  <c r="M242" i="7"/>
  <c r="N242" i="7"/>
  <c r="O242" i="7"/>
  <c r="P242" i="7"/>
  <c r="Q242" i="7"/>
  <c r="R242" i="7"/>
  <c r="S242" i="7"/>
  <c r="T242" i="7"/>
  <c r="U240" i="7" l="1"/>
  <c r="AB261" i="7"/>
  <c r="AL261" i="7" s="1"/>
  <c r="U209" i="7"/>
  <c r="U181" i="7"/>
  <c r="U177" i="7"/>
  <c r="U137" i="7"/>
  <c r="U205" i="7"/>
  <c r="U201" i="7"/>
  <c r="U173" i="7"/>
  <c r="Z261" i="7"/>
  <c r="AJ261" i="7" s="1"/>
  <c r="U244" i="7"/>
  <c r="X260" i="7"/>
  <c r="AH260" i="7" s="1"/>
  <c r="Y260" i="7"/>
  <c r="AI260" i="7" s="1"/>
  <c r="Y261" i="7"/>
  <c r="AI261" i="7" s="1"/>
  <c r="Z260" i="7"/>
  <c r="AJ260" i="7" s="1"/>
  <c r="U172" i="7"/>
  <c r="AA261" i="7"/>
  <c r="AK261" i="7" s="1"/>
  <c r="W261" i="7"/>
  <c r="AG261" i="7" s="1"/>
  <c r="AA226" i="7"/>
  <c r="AK226" i="7" s="1"/>
  <c r="U174" i="7"/>
  <c r="W259" i="7"/>
  <c r="AG259" i="7" s="1"/>
  <c r="V260" i="7"/>
  <c r="AF260" i="7" s="1"/>
  <c r="AD260" i="7"/>
  <c r="AN260" i="7" s="1"/>
  <c r="U230" i="7"/>
  <c r="U222" i="7"/>
  <c r="U82" i="7"/>
  <c r="U78" i="7"/>
  <c r="U70" i="7"/>
  <c r="U42" i="7"/>
  <c r="U26" i="7"/>
  <c r="U10" i="7"/>
  <c r="W260" i="7"/>
  <c r="AG260" i="7" s="1"/>
  <c r="V261" i="7"/>
  <c r="AF261" i="7" s="1"/>
  <c r="AD261" i="7"/>
  <c r="AN261" i="7" s="1"/>
  <c r="X261" i="7"/>
  <c r="AH261" i="7" s="1"/>
  <c r="U52" i="7"/>
  <c r="U13" i="7"/>
  <c r="AA260" i="7"/>
  <c r="AK260" i="7" s="1"/>
  <c r="U151" i="7"/>
  <c r="U147" i="7"/>
  <c r="U139" i="7"/>
  <c r="U107" i="7"/>
  <c r="U99" i="7"/>
  <c r="U15" i="7"/>
  <c r="AC261" i="7"/>
  <c r="AM261" i="7" s="1"/>
  <c r="U37" i="7"/>
  <c r="AB260" i="7"/>
  <c r="AL260" i="7" s="1"/>
  <c r="U44" i="7"/>
  <c r="W258" i="7"/>
  <c r="AG258" i="7" s="1"/>
  <c r="V259" i="7"/>
  <c r="AF259" i="7" s="1"/>
  <c r="AD259" i="7"/>
  <c r="AN259" i="7" s="1"/>
  <c r="AC260" i="7"/>
  <c r="AM260" i="7" s="1"/>
  <c r="AA239" i="7"/>
  <c r="AK239" i="7" s="1"/>
  <c r="V231" i="7"/>
  <c r="AF231" i="7" s="1"/>
  <c r="AD154" i="7"/>
  <c r="AN154" i="7" s="1"/>
  <c r="U45" i="7"/>
  <c r="U29" i="7"/>
  <c r="AB253" i="7"/>
  <c r="AL253" i="7" s="1"/>
  <c r="U152" i="7"/>
  <c r="U132" i="7"/>
  <c r="U100" i="7"/>
  <c r="U92" i="7"/>
  <c r="U88" i="7"/>
  <c r="U65" i="7"/>
  <c r="U56" i="7"/>
  <c r="Z254" i="7"/>
  <c r="AJ254" i="7" s="1"/>
  <c r="U212" i="7"/>
  <c r="U191" i="7"/>
  <c r="U187" i="7"/>
  <c r="U183" i="7"/>
  <c r="AB160" i="7"/>
  <c r="AL160" i="7" s="1"/>
  <c r="U48" i="7"/>
  <c r="U237" i="7"/>
  <c r="U233" i="7"/>
  <c r="Z236" i="7"/>
  <c r="AJ236" i="7" s="1"/>
  <c r="AB239" i="7"/>
  <c r="AL239" i="7" s="1"/>
  <c r="X222" i="7"/>
  <c r="AH222" i="7" s="1"/>
  <c r="U167" i="7"/>
  <c r="Z170" i="7"/>
  <c r="AJ170" i="7" s="1"/>
  <c r="Z163" i="7"/>
  <c r="AJ163" i="7" s="1"/>
  <c r="U129" i="7"/>
  <c r="U125" i="7"/>
  <c r="U121" i="7"/>
  <c r="U117" i="7"/>
  <c r="Y99" i="7"/>
  <c r="AI99" i="7" s="1"/>
  <c r="Y98" i="7"/>
  <c r="AI98" i="7" s="1"/>
  <c r="U8" i="7"/>
  <c r="W256" i="7"/>
  <c r="AG256" i="7" s="1"/>
  <c r="V257" i="7"/>
  <c r="AF257" i="7" s="1"/>
  <c r="AD257" i="7"/>
  <c r="AN257" i="7" s="1"/>
  <c r="AC258" i="7"/>
  <c r="AM258" i="7" s="1"/>
  <c r="AB259" i="7"/>
  <c r="AL259" i="7" s="1"/>
  <c r="AA338" i="1"/>
  <c r="Y241" i="7"/>
  <c r="AI241" i="7" s="1"/>
  <c r="AA242" i="7"/>
  <c r="AK242" i="7" s="1"/>
  <c r="U229" i="7"/>
  <c r="W238" i="7"/>
  <c r="AG238" i="7" s="1"/>
  <c r="AD234" i="7"/>
  <c r="AN234" i="7" s="1"/>
  <c r="U186" i="7"/>
  <c r="U182" i="7"/>
  <c r="AC183" i="7"/>
  <c r="AM183" i="7" s="1"/>
  <c r="X185" i="7"/>
  <c r="AH185" i="7" s="1"/>
  <c r="AA156" i="7"/>
  <c r="AK156" i="7" s="1"/>
  <c r="U144" i="7"/>
  <c r="AB110" i="7"/>
  <c r="AL110" i="7" s="1"/>
  <c r="U57" i="7"/>
  <c r="U32" i="7"/>
  <c r="X256" i="7"/>
  <c r="AH256" i="7" s="1"/>
  <c r="W257" i="7"/>
  <c r="AG257" i="7" s="1"/>
  <c r="V258" i="7"/>
  <c r="AF258" i="7" s="1"/>
  <c r="AD258" i="7"/>
  <c r="AN258" i="7" s="1"/>
  <c r="AC259" i="7"/>
  <c r="AM259" i="7" s="1"/>
  <c r="Y231" i="7"/>
  <c r="AI231" i="7" s="1"/>
  <c r="Z232" i="7"/>
  <c r="AJ232" i="7" s="1"/>
  <c r="AA217" i="7"/>
  <c r="AK217" i="7" s="1"/>
  <c r="AA152" i="7"/>
  <c r="AK152" i="7" s="1"/>
  <c r="Z256" i="7"/>
  <c r="AJ256" i="7" s="1"/>
  <c r="AD255" i="7"/>
  <c r="AN255" i="7" s="1"/>
  <c r="V255" i="7"/>
  <c r="AF255" i="7" s="1"/>
  <c r="AA179" i="7"/>
  <c r="AK179" i="7" s="1"/>
  <c r="U124" i="7"/>
  <c r="U119" i="7"/>
  <c r="W128" i="7"/>
  <c r="AG128" i="7" s="1"/>
  <c r="AB81" i="7"/>
  <c r="AL81" i="7" s="1"/>
  <c r="Y152" i="7"/>
  <c r="AI152" i="7" s="1"/>
  <c r="AB138" i="7"/>
  <c r="AL138" i="7" s="1"/>
  <c r="AB135" i="7"/>
  <c r="AL135" i="7" s="1"/>
  <c r="V197" i="7"/>
  <c r="AF197" i="7" s="1"/>
  <c r="V194" i="7"/>
  <c r="AF194" i="7" s="1"/>
  <c r="W224" i="7"/>
  <c r="AG224" i="7" s="1"/>
  <c r="AC217" i="7"/>
  <c r="AM217" i="7" s="1"/>
  <c r="U242" i="7"/>
  <c r="U227" i="7"/>
  <c r="W237" i="7"/>
  <c r="AG237" i="7" s="1"/>
  <c r="U208" i="7"/>
  <c r="U180" i="7"/>
  <c r="X173" i="7"/>
  <c r="AH173" i="7" s="1"/>
  <c r="Z175" i="7"/>
  <c r="AJ175" i="7" s="1"/>
  <c r="U150" i="7"/>
  <c r="W158" i="7"/>
  <c r="AG158" i="7" s="1"/>
  <c r="AA147" i="7"/>
  <c r="AK147" i="7" s="1"/>
  <c r="U134" i="7"/>
  <c r="Z141" i="7"/>
  <c r="AJ141" i="7" s="1"/>
  <c r="U79" i="7"/>
  <c r="U75" i="7"/>
  <c r="U67" i="7"/>
  <c r="U63" i="7"/>
  <c r="AC116" i="7"/>
  <c r="AM116" i="7" s="1"/>
  <c r="AG338" i="1"/>
  <c r="AD228" i="7"/>
  <c r="AN228" i="7" s="1"/>
  <c r="X258" i="7"/>
  <c r="AH258" i="7" s="1"/>
  <c r="U219" i="7"/>
  <c r="V220" i="7"/>
  <c r="AF220" i="7" s="1"/>
  <c r="AC181" i="7"/>
  <c r="AM181" i="7" s="1"/>
  <c r="V143" i="7"/>
  <c r="AF143" i="7" s="1"/>
  <c r="U126" i="7"/>
  <c r="U110" i="7"/>
  <c r="U90" i="7"/>
  <c r="U87" i="7"/>
  <c r="U40" i="7"/>
  <c r="U25" i="7"/>
  <c r="U21" i="7"/>
  <c r="U17" i="7"/>
  <c r="W234" i="7"/>
  <c r="AG234" i="7" s="1"/>
  <c r="V252" i="7"/>
  <c r="AF252" i="7" s="1"/>
  <c r="Z233" i="7"/>
  <c r="AJ233" i="7" s="1"/>
  <c r="AB242" i="7"/>
  <c r="AL242" i="7" s="1"/>
  <c r="AC227" i="7"/>
  <c r="AM227" i="7" s="1"/>
  <c r="AD206" i="7"/>
  <c r="AN206" i="7" s="1"/>
  <c r="Z191" i="7"/>
  <c r="AJ191" i="7" s="1"/>
  <c r="AA255" i="7"/>
  <c r="AK255" i="7" s="1"/>
  <c r="AB252" i="7"/>
  <c r="AL252" i="7" s="1"/>
  <c r="AA232" i="7"/>
  <c r="AK232" i="7" s="1"/>
  <c r="Y184" i="7"/>
  <c r="AI184" i="7" s="1"/>
  <c r="V115" i="7"/>
  <c r="AF115" i="7" s="1"/>
  <c r="U91" i="7"/>
  <c r="U60" i="7"/>
  <c r="AC254" i="7"/>
  <c r="AM254" i="7" s="1"/>
  <c r="Z252" i="7"/>
  <c r="AJ252" i="7" s="1"/>
  <c r="AC239" i="7"/>
  <c r="AM239" i="7" s="1"/>
  <c r="Y238" i="7"/>
  <c r="AI238" i="7" s="1"/>
  <c r="X255" i="7"/>
  <c r="AH255" i="7" s="1"/>
  <c r="AB254" i="7"/>
  <c r="AL254" i="7" s="1"/>
  <c r="AD253" i="7"/>
  <c r="AN253" i="7" s="1"/>
  <c r="V253" i="7"/>
  <c r="AF253" i="7" s="1"/>
  <c r="Y252" i="7"/>
  <c r="AI252" i="7" s="1"/>
  <c r="X238" i="7"/>
  <c r="AH238" i="7" s="1"/>
  <c r="W255" i="7"/>
  <c r="AG255" i="7" s="1"/>
  <c r="AA254" i="7"/>
  <c r="AK254" i="7" s="1"/>
  <c r="AC253" i="7"/>
  <c r="AM253" i="7" s="1"/>
  <c r="X252" i="7"/>
  <c r="AH252" i="7" s="1"/>
  <c r="U226" i="7"/>
  <c r="X232" i="7"/>
  <c r="AH232" i="7" s="1"/>
  <c r="AA225" i="7"/>
  <c r="AK225" i="7" s="1"/>
  <c r="AB216" i="7"/>
  <c r="AL216" i="7" s="1"/>
  <c r="X192" i="7"/>
  <c r="AH192" i="7" s="1"/>
  <c r="AC201" i="7"/>
  <c r="AM201" i="7" s="1"/>
  <c r="AD181" i="7"/>
  <c r="AN181" i="7" s="1"/>
  <c r="V179" i="7"/>
  <c r="AF179" i="7" s="1"/>
  <c r="AA168" i="7"/>
  <c r="AK168" i="7" s="1"/>
  <c r="Y101" i="7"/>
  <c r="AI101" i="7" s="1"/>
  <c r="U80" i="7"/>
  <c r="U76" i="7"/>
  <c r="U73" i="7"/>
  <c r="U64" i="7"/>
  <c r="U50" i="7"/>
  <c r="AC55" i="7"/>
  <c r="AM55" i="7" s="1"/>
  <c r="U43" i="7"/>
  <c r="U28" i="7"/>
  <c r="U16" i="7"/>
  <c r="V256" i="7"/>
  <c r="AF256" i="7" s="1"/>
  <c r="AD256" i="7"/>
  <c r="AN256" i="7" s="1"/>
  <c r="AC257" i="7"/>
  <c r="AM257" i="7" s="1"/>
  <c r="AB258" i="7"/>
  <c r="AL258" i="7" s="1"/>
  <c r="AA259" i="7"/>
  <c r="AK259" i="7" s="1"/>
  <c r="W252" i="7"/>
  <c r="AG252" i="7" s="1"/>
  <c r="AB233" i="7"/>
  <c r="AL233" i="7" s="1"/>
  <c r="W202" i="7"/>
  <c r="AG202" i="7" s="1"/>
  <c r="AC255" i="7"/>
  <c r="AM255" i="7" s="1"/>
  <c r="AA253" i="7"/>
  <c r="AK253" i="7" s="1"/>
  <c r="AA233" i="7"/>
  <c r="AK233" i="7" s="1"/>
  <c r="V205" i="7"/>
  <c r="AF205" i="7" s="1"/>
  <c r="AB165" i="7"/>
  <c r="AL165" i="7" s="1"/>
  <c r="Z114" i="7"/>
  <c r="AJ114" i="7" s="1"/>
  <c r="AC94" i="7"/>
  <c r="AM94" i="7" s="1"/>
  <c r="W58" i="7"/>
  <c r="AG58" i="7" s="1"/>
  <c r="Y34" i="7"/>
  <c r="AI34" i="7" s="1"/>
  <c r="U4" i="7"/>
  <c r="AB255" i="7"/>
  <c r="AL255" i="7" s="1"/>
  <c r="X254" i="7"/>
  <c r="AH254" i="7" s="1"/>
  <c r="Z253" i="7"/>
  <c r="AJ253" i="7" s="1"/>
  <c r="AC252" i="7"/>
  <c r="AM252" i="7" s="1"/>
  <c r="U239" i="7"/>
  <c r="X251" i="7"/>
  <c r="AH251" i="7" s="1"/>
  <c r="Y232" i="7"/>
  <c r="AI232" i="7" s="1"/>
  <c r="W236" i="7"/>
  <c r="AG236" i="7" s="1"/>
  <c r="U213" i="7"/>
  <c r="Y223" i="7"/>
  <c r="AI223" i="7" s="1"/>
  <c r="W219" i="7"/>
  <c r="AG219" i="7" s="1"/>
  <c r="U204" i="7"/>
  <c r="AC206" i="7"/>
  <c r="AM206" i="7" s="1"/>
  <c r="U193" i="7"/>
  <c r="AD193" i="7"/>
  <c r="AN193" i="7" s="1"/>
  <c r="AC190" i="7"/>
  <c r="AM190" i="7" s="1"/>
  <c r="Y187" i="7"/>
  <c r="AI187" i="7" s="1"/>
  <c r="AB182" i="7"/>
  <c r="AL182" i="7" s="1"/>
  <c r="U160" i="7"/>
  <c r="U157" i="7"/>
  <c r="Z142" i="7"/>
  <c r="AJ142" i="7" s="1"/>
  <c r="X121" i="7"/>
  <c r="AH121" i="7" s="1"/>
  <c r="AB120" i="7"/>
  <c r="AL120" i="7" s="1"/>
  <c r="AC43" i="7"/>
  <c r="AM43" i="7" s="1"/>
  <c r="AB39" i="7"/>
  <c r="AL39" i="7" s="1"/>
  <c r="U247" i="7"/>
  <c r="Y256" i="7"/>
  <c r="AI256" i="7" s="1"/>
  <c r="X257" i="7"/>
  <c r="AH257" i="7" s="1"/>
  <c r="W241" i="7"/>
  <c r="AG241" i="7" s="1"/>
  <c r="W244" i="7"/>
  <c r="AG244" i="7" s="1"/>
  <c r="Z227" i="7"/>
  <c r="AJ227" i="7" s="1"/>
  <c r="AA195" i="7"/>
  <c r="AK195" i="7" s="1"/>
  <c r="AD146" i="7"/>
  <c r="AN146" i="7" s="1"/>
  <c r="Y254" i="7"/>
  <c r="AI254" i="7" s="1"/>
  <c r="Z235" i="7"/>
  <c r="AJ235" i="7" s="1"/>
  <c r="AD218" i="7"/>
  <c r="AN218" i="7" s="1"/>
  <c r="W156" i="7"/>
  <c r="AG156" i="7" s="1"/>
  <c r="W254" i="7"/>
  <c r="AG254" i="7" s="1"/>
  <c r="X188" i="7"/>
  <c r="AH188" i="7" s="1"/>
  <c r="X112" i="7"/>
  <c r="AH112" i="7" s="1"/>
  <c r="Z103" i="7"/>
  <c r="AJ103" i="7" s="1"/>
  <c r="AA50" i="7"/>
  <c r="AK50" i="7" s="1"/>
  <c r="Y257" i="7"/>
  <c r="AI257" i="7" s="1"/>
  <c r="Z255" i="7"/>
  <c r="AJ255" i="7" s="1"/>
  <c r="AD254" i="7"/>
  <c r="AN254" i="7" s="1"/>
  <c r="V254" i="7"/>
  <c r="AF254" i="7" s="1"/>
  <c r="X253" i="7"/>
  <c r="AH253" i="7" s="1"/>
  <c r="AA252" i="7"/>
  <c r="AK252" i="7" s="1"/>
  <c r="V241" i="7"/>
  <c r="AF241" i="7" s="1"/>
  <c r="W242" i="7"/>
  <c r="AG242" i="7" s="1"/>
  <c r="AA220" i="7"/>
  <c r="AK220" i="7" s="1"/>
  <c r="U203" i="7"/>
  <c r="U199" i="7"/>
  <c r="AB208" i="7"/>
  <c r="AL208" i="7" s="1"/>
  <c r="Z190" i="7"/>
  <c r="AJ190" i="7" s="1"/>
  <c r="W198" i="7"/>
  <c r="AG198" i="7" s="1"/>
  <c r="U170" i="7"/>
  <c r="AB158" i="7"/>
  <c r="AL158" i="7" s="1"/>
  <c r="AB146" i="7"/>
  <c r="AL146" i="7" s="1"/>
  <c r="AC111" i="7"/>
  <c r="AM111" i="7" s="1"/>
  <c r="U103" i="7"/>
  <c r="V83" i="7"/>
  <c r="AF83" i="7" s="1"/>
  <c r="AB79" i="7"/>
  <c r="AL79" i="7" s="1"/>
  <c r="X68" i="7"/>
  <c r="AH68" i="7" s="1"/>
  <c r="X51" i="7"/>
  <c r="AH51" i="7" s="1"/>
  <c r="U33" i="7"/>
  <c r="AA256" i="7"/>
  <c r="AK256" i="7" s="1"/>
  <c r="Z257" i="7"/>
  <c r="AJ257" i="7" s="1"/>
  <c r="Y258" i="7"/>
  <c r="AI258" i="7" s="1"/>
  <c r="X259" i="7"/>
  <c r="AH259" i="7" s="1"/>
  <c r="U248" i="7"/>
  <c r="AA210" i="7"/>
  <c r="AK210" i="7" s="1"/>
  <c r="V61" i="7"/>
  <c r="AF61" i="7" s="1"/>
  <c r="AD252" i="7"/>
  <c r="AN252" i="7" s="1"/>
  <c r="X212" i="7"/>
  <c r="AH212" i="7" s="1"/>
  <c r="X181" i="7"/>
  <c r="AH181" i="7" s="1"/>
  <c r="Y253" i="7"/>
  <c r="AI253" i="7" s="1"/>
  <c r="Z230" i="7"/>
  <c r="AJ230" i="7" s="1"/>
  <c r="Y226" i="7"/>
  <c r="AI226" i="7" s="1"/>
  <c r="X208" i="7"/>
  <c r="AH208" i="7" s="1"/>
  <c r="V192" i="7"/>
  <c r="AF192" i="7" s="1"/>
  <c r="AD189" i="7"/>
  <c r="AN189" i="7" s="1"/>
  <c r="Y124" i="7"/>
  <c r="AI124" i="7" s="1"/>
  <c r="AA92" i="7"/>
  <c r="AK92" i="7" s="1"/>
  <c r="Y255" i="7"/>
  <c r="AI255" i="7" s="1"/>
  <c r="W253" i="7"/>
  <c r="AG253" i="7" s="1"/>
  <c r="U235" i="7"/>
  <c r="AA241" i="7"/>
  <c r="AK241" i="7" s="1"/>
  <c r="AA218" i="7"/>
  <c r="AK218" i="7" s="1"/>
  <c r="AD223" i="7"/>
  <c r="AN223" i="7" s="1"/>
  <c r="V223" i="7"/>
  <c r="AF223" i="7" s="1"/>
  <c r="X217" i="7"/>
  <c r="AH217" i="7" s="1"/>
  <c r="AD215" i="7"/>
  <c r="AN215" i="7" s="1"/>
  <c r="V202" i="7"/>
  <c r="AF202" i="7" s="1"/>
  <c r="AB211" i="7"/>
  <c r="AL211" i="7" s="1"/>
  <c r="U195" i="7"/>
  <c r="U192" i="7"/>
  <c r="U188" i="7"/>
  <c r="W190" i="7"/>
  <c r="AG190" i="7" s="1"/>
  <c r="Y194" i="7"/>
  <c r="AI194" i="7" s="1"/>
  <c r="AA176" i="7"/>
  <c r="AK176" i="7" s="1"/>
  <c r="X162" i="7"/>
  <c r="AH162" i="7" s="1"/>
  <c r="AC151" i="7"/>
  <c r="AM151" i="7" s="1"/>
  <c r="U142" i="7"/>
  <c r="X154" i="7"/>
  <c r="AH154" i="7" s="1"/>
  <c r="W150" i="7"/>
  <c r="AG150" i="7" s="1"/>
  <c r="Z125" i="7"/>
  <c r="AJ125" i="7" s="1"/>
  <c r="AB256" i="7"/>
  <c r="AL256" i="7" s="1"/>
  <c r="AA257" i="7"/>
  <c r="AK257" i="7" s="1"/>
  <c r="Z258" i="7"/>
  <c r="AJ258" i="7" s="1"/>
  <c r="Y259" i="7"/>
  <c r="AI259" i="7" s="1"/>
  <c r="AD230" i="7"/>
  <c r="AN230" i="7" s="1"/>
  <c r="AC208" i="7"/>
  <c r="AM208" i="7" s="1"/>
  <c r="U206" i="7"/>
  <c r="U198" i="7"/>
  <c r="X183" i="7"/>
  <c r="AH183" i="7" s="1"/>
  <c r="U175" i="7"/>
  <c r="U169" i="7"/>
  <c r="AC167" i="7"/>
  <c r="AM167" i="7" s="1"/>
  <c r="U165" i="7"/>
  <c r="AD166" i="7"/>
  <c r="AN166" i="7" s="1"/>
  <c r="V174" i="7"/>
  <c r="AF174" i="7" s="1"/>
  <c r="Y169" i="7"/>
  <c r="AI169" i="7" s="1"/>
  <c r="AA172" i="7"/>
  <c r="AK172" i="7" s="1"/>
  <c r="Y165" i="7"/>
  <c r="AI165" i="7" s="1"/>
  <c r="Z156" i="7"/>
  <c r="AJ156" i="7" s="1"/>
  <c r="AB155" i="7"/>
  <c r="AL155" i="7" s="1"/>
  <c r="U128" i="7"/>
  <c r="W116" i="7"/>
  <c r="AG116" i="7" s="1"/>
  <c r="AA90" i="7"/>
  <c r="AK90" i="7" s="1"/>
  <c r="X102" i="7"/>
  <c r="AH102" i="7" s="1"/>
  <c r="V100" i="7"/>
  <c r="AF100" i="7" s="1"/>
  <c r="Y94" i="7"/>
  <c r="AI94" i="7" s="1"/>
  <c r="U54" i="7"/>
  <c r="Y36" i="7"/>
  <c r="AI36" i="7" s="1"/>
  <c r="U5" i="7"/>
  <c r="AC256" i="7"/>
  <c r="AM256" i="7" s="1"/>
  <c r="AB257" i="7"/>
  <c r="AL257" i="7" s="1"/>
  <c r="AA258" i="7"/>
  <c r="AK258" i="7" s="1"/>
  <c r="Z259" i="7"/>
  <c r="AJ259" i="7" s="1"/>
  <c r="AU344" i="1"/>
  <c r="S344" i="1"/>
  <c r="AD248" i="7"/>
  <c r="AN248" i="7" s="1"/>
  <c r="W225" i="7"/>
  <c r="AG225" i="7" s="1"/>
  <c r="AD240" i="7"/>
  <c r="AN240" i="7" s="1"/>
  <c r="X245" i="7"/>
  <c r="AH245" i="7" s="1"/>
  <c r="AA238" i="7"/>
  <c r="AK238" i="7" s="1"/>
  <c r="W192" i="7"/>
  <c r="AG192" i="7" s="1"/>
  <c r="Y157" i="7"/>
  <c r="AI157" i="7" s="1"/>
  <c r="V251" i="7"/>
  <c r="AF251" i="7" s="1"/>
  <c r="AD246" i="7"/>
  <c r="AN246" i="7" s="1"/>
  <c r="V243" i="7"/>
  <c r="AF243" i="7" s="1"/>
  <c r="AC220" i="7"/>
  <c r="AM220" i="7" s="1"/>
  <c r="V215" i="7"/>
  <c r="AF215" i="7" s="1"/>
  <c r="AC209" i="7"/>
  <c r="AM209" i="7" s="1"/>
  <c r="X207" i="7"/>
  <c r="AH207" i="7" s="1"/>
  <c r="AC203" i="7"/>
  <c r="AM203" i="7" s="1"/>
  <c r="X201" i="7"/>
  <c r="AH201" i="7" s="1"/>
  <c r="AB199" i="7"/>
  <c r="AL199" i="7" s="1"/>
  <c r="Z203" i="7"/>
  <c r="AJ203" i="7" s="1"/>
  <c r="AA199" i="7"/>
  <c r="AK199" i="7" s="1"/>
  <c r="AA196" i="7"/>
  <c r="AK196" i="7" s="1"/>
  <c r="Z197" i="7"/>
  <c r="AJ197" i="7" s="1"/>
  <c r="AC196" i="7"/>
  <c r="AM196" i="7" s="1"/>
  <c r="AC195" i="7"/>
  <c r="AM195" i="7" s="1"/>
  <c r="Z186" i="7"/>
  <c r="AJ186" i="7" s="1"/>
  <c r="Z185" i="7"/>
  <c r="AJ185" i="7" s="1"/>
  <c r="Z172" i="7"/>
  <c r="AJ172" i="7" s="1"/>
  <c r="Y170" i="7"/>
  <c r="AI170" i="7" s="1"/>
  <c r="AD167" i="7"/>
  <c r="AN167" i="7" s="1"/>
  <c r="AB176" i="7"/>
  <c r="AL176" i="7" s="1"/>
  <c r="X176" i="7"/>
  <c r="AH176" i="7" s="1"/>
  <c r="Z167" i="7"/>
  <c r="AJ167" i="7" s="1"/>
  <c r="AD160" i="7"/>
  <c r="AN160" i="7" s="1"/>
  <c r="AD162" i="7"/>
  <c r="AN162" i="7" s="1"/>
  <c r="V160" i="7"/>
  <c r="AF160" i="7" s="1"/>
  <c r="V162" i="7"/>
  <c r="AF162" i="7" s="1"/>
  <c r="V155" i="7"/>
  <c r="AF155" i="7" s="1"/>
  <c r="AC157" i="7"/>
  <c r="AM157" i="7" s="1"/>
  <c r="AC139" i="7"/>
  <c r="AM139" i="7" s="1"/>
  <c r="AB123" i="7"/>
  <c r="AL123" i="7" s="1"/>
  <c r="AD117" i="7"/>
  <c r="AN117" i="7" s="1"/>
  <c r="V120" i="7"/>
  <c r="AF120" i="7" s="1"/>
  <c r="Y112" i="7"/>
  <c r="AI112" i="7" s="1"/>
  <c r="Y113" i="7"/>
  <c r="AI113" i="7" s="1"/>
  <c r="AC80" i="7"/>
  <c r="AM80" i="7" s="1"/>
  <c r="AC79" i="7"/>
  <c r="AM79" i="7" s="1"/>
  <c r="AA35" i="7"/>
  <c r="AK35" i="7" s="1"/>
  <c r="AA34" i="7"/>
  <c r="AK34" i="7" s="1"/>
  <c r="AC32" i="7"/>
  <c r="AM32" i="7" s="1"/>
  <c r="AC248" i="7"/>
  <c r="AM248" i="7" s="1"/>
  <c r="X233" i="7"/>
  <c r="AH233" i="7" s="1"/>
  <c r="V212" i="7"/>
  <c r="AF212" i="7" s="1"/>
  <c r="AB181" i="7"/>
  <c r="AL181" i="7" s="1"/>
  <c r="AA164" i="7"/>
  <c r="AK164" i="7" s="1"/>
  <c r="X242" i="7"/>
  <c r="AH242" i="7" s="1"/>
  <c r="V246" i="7"/>
  <c r="AF246" i="7" s="1"/>
  <c r="AD241" i="7"/>
  <c r="AN241" i="7" s="1"/>
  <c r="W213" i="7"/>
  <c r="AG213" i="7" s="1"/>
  <c r="U238" i="7"/>
  <c r="U236" i="7"/>
  <c r="AB235" i="7"/>
  <c r="AL235" i="7" s="1"/>
  <c r="X234" i="7"/>
  <c r="AH234" i="7" s="1"/>
  <c r="AC246" i="7"/>
  <c r="AM246" i="7" s="1"/>
  <c r="AD232" i="7"/>
  <c r="AN232" i="7" s="1"/>
  <c r="AD245" i="7"/>
  <c r="AN245" i="7" s="1"/>
  <c r="Y229" i="7"/>
  <c r="AI229" i="7" s="1"/>
  <c r="AB224" i="7"/>
  <c r="AL224" i="7" s="1"/>
  <c r="AC235" i="7"/>
  <c r="AM235" i="7" s="1"/>
  <c r="AD227" i="7"/>
  <c r="AN227" i="7" s="1"/>
  <c r="V207" i="7"/>
  <c r="AF207" i="7" s="1"/>
  <c r="W203" i="7"/>
  <c r="AG203" i="7" s="1"/>
  <c r="AD209" i="7"/>
  <c r="AN209" i="7" s="1"/>
  <c r="AB185" i="7"/>
  <c r="AL185" i="7" s="1"/>
  <c r="AC153" i="7"/>
  <c r="AM153" i="7" s="1"/>
  <c r="AD110" i="7"/>
  <c r="AN110" i="7" s="1"/>
  <c r="V107" i="7"/>
  <c r="AF107" i="7" s="1"/>
  <c r="Z99" i="7"/>
  <c r="AJ99" i="7" s="1"/>
  <c r="V97" i="7"/>
  <c r="AF97" i="7" s="1"/>
  <c r="X37" i="7"/>
  <c r="AH37" i="7" s="1"/>
  <c r="X38" i="7"/>
  <c r="AH38" i="7" s="1"/>
  <c r="X228" i="7"/>
  <c r="AH228" i="7" s="1"/>
  <c r="X241" i="7"/>
  <c r="AH241" i="7" s="1"/>
  <c r="Z214" i="7"/>
  <c r="AJ214" i="7" s="1"/>
  <c r="Z224" i="7"/>
  <c r="AJ224" i="7" s="1"/>
  <c r="AD212" i="7"/>
  <c r="AN212" i="7" s="1"/>
  <c r="AA201" i="7"/>
  <c r="AK201" i="7" s="1"/>
  <c r="AA202" i="7"/>
  <c r="AK202" i="7" s="1"/>
  <c r="AD163" i="7"/>
  <c r="AN163" i="7" s="1"/>
  <c r="V238" i="7"/>
  <c r="AF238" i="7" s="1"/>
  <c r="Y236" i="7"/>
  <c r="AI236" i="7" s="1"/>
  <c r="Y249" i="7"/>
  <c r="AI249" i="7" s="1"/>
  <c r="AB234" i="7"/>
  <c r="AL234" i="7" s="1"/>
  <c r="AA230" i="7"/>
  <c r="AK230" i="7" s="1"/>
  <c r="V225" i="7"/>
  <c r="AF225" i="7" s="1"/>
  <c r="V235" i="7"/>
  <c r="AF235" i="7" s="1"/>
  <c r="V237" i="7"/>
  <c r="AF237" i="7" s="1"/>
  <c r="V236" i="7"/>
  <c r="AF236" i="7" s="1"/>
  <c r="Y225" i="7"/>
  <c r="AI225" i="7" s="1"/>
  <c r="Y233" i="7"/>
  <c r="AI233" i="7" s="1"/>
  <c r="AD213" i="7"/>
  <c r="AN213" i="7" s="1"/>
  <c r="Y218" i="7"/>
  <c r="AI218" i="7" s="1"/>
  <c r="AD187" i="7"/>
  <c r="AN187" i="7" s="1"/>
  <c r="AD184" i="7"/>
  <c r="AN184" i="7" s="1"/>
  <c r="AA184" i="7"/>
  <c r="AK184" i="7" s="1"/>
  <c r="X180" i="7"/>
  <c r="AH180" i="7" s="1"/>
  <c r="Z146" i="7"/>
  <c r="AJ146" i="7" s="1"/>
  <c r="Z150" i="7"/>
  <c r="AJ150" i="7" s="1"/>
  <c r="W144" i="7"/>
  <c r="AG144" i="7" s="1"/>
  <c r="V104" i="7"/>
  <c r="AF104" i="7" s="1"/>
  <c r="AD251" i="7"/>
  <c r="AN251" i="7" s="1"/>
  <c r="Y234" i="7"/>
  <c r="AI234" i="7" s="1"/>
  <c r="V240" i="7"/>
  <c r="AF240" i="7" s="1"/>
  <c r="Z238" i="7"/>
  <c r="AJ238" i="7" s="1"/>
  <c r="U221" i="7"/>
  <c r="U220" i="7"/>
  <c r="AB240" i="7"/>
  <c r="AL240" i="7" s="1"/>
  <c r="AB250" i="7"/>
  <c r="AL250" i="7" s="1"/>
  <c r="W249" i="7"/>
  <c r="AG249" i="7" s="1"/>
  <c r="AA248" i="7"/>
  <c r="AK248" i="7" s="1"/>
  <c r="Y247" i="7"/>
  <c r="AI247" i="7" s="1"/>
  <c r="V232" i="7"/>
  <c r="AF232" i="7" s="1"/>
  <c r="V245" i="7"/>
  <c r="AF245" i="7" s="1"/>
  <c r="AC231" i="7"/>
  <c r="AM231" i="7" s="1"/>
  <c r="AC243" i="7"/>
  <c r="AM243" i="7" s="1"/>
  <c r="AD229" i="7"/>
  <c r="AN229" i="7" s="1"/>
  <c r="V229" i="7"/>
  <c r="AF229" i="7" s="1"/>
  <c r="V239" i="7"/>
  <c r="AF239" i="7" s="1"/>
  <c r="X223" i="7"/>
  <c r="AH223" i="7" s="1"/>
  <c r="AB218" i="7"/>
  <c r="AL218" i="7" s="1"/>
  <c r="V230" i="7"/>
  <c r="AF230" i="7" s="1"/>
  <c r="V227" i="7"/>
  <c r="AF227" i="7" s="1"/>
  <c r="V228" i="7"/>
  <c r="AF228" i="7" s="1"/>
  <c r="W215" i="7"/>
  <c r="AG215" i="7" s="1"/>
  <c r="AD219" i="7"/>
  <c r="AN219" i="7" s="1"/>
  <c r="AB205" i="7"/>
  <c r="AL205" i="7" s="1"/>
  <c r="W214" i="7"/>
  <c r="AG214" i="7" s="1"/>
  <c r="V210" i="7"/>
  <c r="AF210" i="7" s="1"/>
  <c r="AB195" i="7"/>
  <c r="AL195" i="7" s="1"/>
  <c r="Z206" i="7"/>
  <c r="AJ206" i="7" s="1"/>
  <c r="AC205" i="7"/>
  <c r="AM205" i="7" s="1"/>
  <c r="Z187" i="7"/>
  <c r="AJ187" i="7" s="1"/>
  <c r="V189" i="7"/>
  <c r="AF189" i="7" s="1"/>
  <c r="W174" i="7"/>
  <c r="AG174" i="7" s="1"/>
  <c r="V165" i="7"/>
  <c r="AF165" i="7" s="1"/>
  <c r="W172" i="7"/>
  <c r="AG172" i="7" s="1"/>
  <c r="W176" i="7"/>
  <c r="AG176" i="7" s="1"/>
  <c r="AA163" i="7"/>
  <c r="AK163" i="7" s="1"/>
  <c r="Z155" i="7"/>
  <c r="AJ155" i="7" s="1"/>
  <c r="X140" i="7"/>
  <c r="AH140" i="7" s="1"/>
  <c r="X117" i="7"/>
  <c r="AH117" i="7" s="1"/>
  <c r="V242" i="7"/>
  <c r="AF242" i="7" s="1"/>
  <c r="U241" i="7"/>
  <c r="AA240" i="7"/>
  <c r="AK240" i="7" s="1"/>
  <c r="AD238" i="7"/>
  <c r="AN238" i="7" s="1"/>
  <c r="AA250" i="7"/>
  <c r="AK250" i="7" s="1"/>
  <c r="AA235" i="7"/>
  <c r="AK235" i="7" s="1"/>
  <c r="Z248" i="7"/>
  <c r="AJ248" i="7" s="1"/>
  <c r="X247" i="7"/>
  <c r="AH247" i="7" s="1"/>
  <c r="AB246" i="7"/>
  <c r="AL246" i="7" s="1"/>
  <c r="AC245" i="7"/>
  <c r="AM245" i="7" s="1"/>
  <c r="AB244" i="7"/>
  <c r="AL244" i="7" s="1"/>
  <c r="AB231" i="7"/>
  <c r="AL231" i="7" s="1"/>
  <c r="AB243" i="7"/>
  <c r="AL243" i="7" s="1"/>
  <c r="Z240" i="7"/>
  <c r="AJ240" i="7" s="1"/>
  <c r="AD221" i="7"/>
  <c r="AN221" i="7" s="1"/>
  <c r="AD233" i="7"/>
  <c r="AN233" i="7" s="1"/>
  <c r="V221" i="7"/>
  <c r="AF221" i="7" s="1"/>
  <c r="V233" i="7"/>
  <c r="AF233" i="7" s="1"/>
  <c r="AC219" i="7"/>
  <c r="AM219" i="7" s="1"/>
  <c r="V218" i="7"/>
  <c r="AF218" i="7" s="1"/>
  <c r="W231" i="7"/>
  <c r="AG231" i="7" s="1"/>
  <c r="AC230" i="7"/>
  <c r="AM230" i="7" s="1"/>
  <c r="U217" i="7"/>
  <c r="U216" i="7"/>
  <c r="AA214" i="7"/>
  <c r="AK214" i="7" s="1"/>
  <c r="AC213" i="7"/>
  <c r="AM213" i="7" s="1"/>
  <c r="Z220" i="7"/>
  <c r="AJ220" i="7" s="1"/>
  <c r="Y219" i="7"/>
  <c r="AI219" i="7" s="1"/>
  <c r="AD216" i="7"/>
  <c r="AN216" i="7" s="1"/>
  <c r="V216" i="7"/>
  <c r="AF216" i="7" s="1"/>
  <c r="AC212" i="7"/>
  <c r="AM212" i="7" s="1"/>
  <c r="Z211" i="7"/>
  <c r="AJ211" i="7" s="1"/>
  <c r="AA207" i="7"/>
  <c r="AK207" i="7" s="1"/>
  <c r="AB202" i="7"/>
  <c r="AL202" i="7" s="1"/>
  <c r="W184" i="7"/>
  <c r="AG184" i="7" s="1"/>
  <c r="W195" i="7"/>
  <c r="AG195" i="7" s="1"/>
  <c r="AC189" i="7"/>
  <c r="AM189" i="7" s="1"/>
  <c r="Y173" i="7"/>
  <c r="AI173" i="7" s="1"/>
  <c r="AC165" i="7"/>
  <c r="AM165" i="7" s="1"/>
  <c r="AC172" i="7"/>
  <c r="AM172" i="7" s="1"/>
  <c r="AD155" i="7"/>
  <c r="AN155" i="7" s="1"/>
  <c r="W155" i="7"/>
  <c r="AG155" i="7" s="1"/>
  <c r="W164" i="7"/>
  <c r="AG164" i="7" s="1"/>
  <c r="W159" i="7"/>
  <c r="AG159" i="7" s="1"/>
  <c r="Y149" i="7"/>
  <c r="AI149" i="7" s="1"/>
  <c r="X131" i="7"/>
  <c r="AH131" i="7" s="1"/>
  <c r="Z121" i="7"/>
  <c r="AJ121" i="7" s="1"/>
  <c r="AB118" i="7"/>
  <c r="AL118" i="7" s="1"/>
  <c r="AD103" i="7"/>
  <c r="AN103" i="7" s="1"/>
  <c r="AC101" i="7"/>
  <c r="AM101" i="7" s="1"/>
  <c r="Y209" i="7"/>
  <c r="AI209" i="7" s="1"/>
  <c r="V248" i="7"/>
  <c r="AF248" i="7" s="1"/>
  <c r="Y245" i="7"/>
  <c r="AI245" i="7" s="1"/>
  <c r="X235" i="7"/>
  <c r="AH235" i="7" s="1"/>
  <c r="AD214" i="7"/>
  <c r="AN214" i="7" s="1"/>
  <c r="AA171" i="7"/>
  <c r="AK171" i="7" s="1"/>
  <c r="V151" i="7"/>
  <c r="AF151" i="7" s="1"/>
  <c r="V163" i="7"/>
  <c r="AF163" i="7" s="1"/>
  <c r="Z158" i="7"/>
  <c r="AJ158" i="7" s="1"/>
  <c r="Z159" i="7"/>
  <c r="AJ159" i="7" s="1"/>
  <c r="X153" i="7"/>
  <c r="AH153" i="7" s="1"/>
  <c r="Y239" i="7"/>
  <c r="AI239" i="7" s="1"/>
  <c r="AA247" i="7"/>
  <c r="AK247" i="7" s="1"/>
  <c r="W230" i="7"/>
  <c r="AG230" i="7" s="1"/>
  <c r="W243" i="7"/>
  <c r="AG243" i="7" s="1"/>
  <c r="AD225" i="7"/>
  <c r="AN225" i="7" s="1"/>
  <c r="AD235" i="7"/>
  <c r="AN235" i="7" s="1"/>
  <c r="AB232" i="7"/>
  <c r="AL232" i="7" s="1"/>
  <c r="AD224" i="7"/>
  <c r="AN224" i="7" s="1"/>
  <c r="AC149" i="7"/>
  <c r="AM149" i="7" s="1"/>
  <c r="AB143" i="7"/>
  <c r="AL143" i="7" s="1"/>
  <c r="AC240" i="7"/>
  <c r="AM240" i="7" s="1"/>
  <c r="AB248" i="7"/>
  <c r="AL248" i="7" s="1"/>
  <c r="AD243" i="7"/>
  <c r="AN243" i="7" s="1"/>
  <c r="AC241" i="7"/>
  <c r="AM241" i="7" s="1"/>
  <c r="AD239" i="7"/>
  <c r="AN239" i="7" s="1"/>
  <c r="AA251" i="7"/>
  <c r="AK251" i="7" s="1"/>
  <c r="Z237" i="7"/>
  <c r="AJ237" i="7" s="1"/>
  <c r="Z250" i="7"/>
  <c r="AJ250" i="7" s="1"/>
  <c r="V234" i="7"/>
  <c r="AF234" i="7" s="1"/>
  <c r="AA246" i="7"/>
  <c r="AK246" i="7" s="1"/>
  <c r="AA244" i="7"/>
  <c r="AK244" i="7" s="1"/>
  <c r="AB229" i="7"/>
  <c r="AL229" i="7" s="1"/>
  <c r="Y230" i="7"/>
  <c r="AI230" i="7" s="1"/>
  <c r="AC234" i="7"/>
  <c r="AM234" i="7" s="1"/>
  <c r="Z221" i="7"/>
  <c r="AJ221" i="7" s="1"/>
  <c r="Y222" i="7"/>
  <c r="AI222" i="7" s="1"/>
  <c r="AC204" i="7"/>
  <c r="AM204" i="7" s="1"/>
  <c r="AC214" i="7"/>
  <c r="AM214" i="7" s="1"/>
  <c r="X193" i="7"/>
  <c r="AH193" i="7" s="1"/>
  <c r="AA191" i="7"/>
  <c r="AK191" i="7" s="1"/>
  <c r="AD202" i="7"/>
  <c r="AN202" i="7" s="1"/>
  <c r="AD201" i="7"/>
  <c r="AN201" i="7" s="1"/>
  <c r="Z201" i="7"/>
  <c r="AJ201" i="7" s="1"/>
  <c r="AC198" i="7"/>
  <c r="AM198" i="7" s="1"/>
  <c r="AC200" i="7"/>
  <c r="AM200" i="7" s="1"/>
  <c r="X195" i="7"/>
  <c r="AH195" i="7" s="1"/>
  <c r="X199" i="7"/>
  <c r="AH199" i="7" s="1"/>
  <c r="AB169" i="7"/>
  <c r="AL169" i="7" s="1"/>
  <c r="AB180" i="7"/>
  <c r="AL180" i="7" s="1"/>
  <c r="Y174" i="7"/>
  <c r="AI174" i="7" s="1"/>
  <c r="AD140" i="7"/>
  <c r="AN140" i="7" s="1"/>
  <c r="AD242" i="7"/>
  <c r="AN242" i="7" s="1"/>
  <c r="Z251" i="7"/>
  <c r="AJ251" i="7" s="1"/>
  <c r="AD236" i="7"/>
  <c r="AN236" i="7" s="1"/>
  <c r="Y235" i="7"/>
  <c r="AI235" i="7" s="1"/>
  <c r="V247" i="7"/>
  <c r="AF247" i="7" s="1"/>
  <c r="Z244" i="7"/>
  <c r="AJ244" i="7" s="1"/>
  <c r="Z231" i="7"/>
  <c r="AJ231" i="7" s="1"/>
  <c r="Z243" i="7"/>
  <c r="AJ243" i="7" s="1"/>
  <c r="Z242" i="7"/>
  <c r="AJ242" i="7" s="1"/>
  <c r="U224" i="7"/>
  <c r="Z226" i="7"/>
  <c r="AJ226" i="7" s="1"/>
  <c r="Z234" i="7"/>
  <c r="AJ234" i="7" s="1"/>
  <c r="AD220" i="7"/>
  <c r="AN220" i="7" s="1"/>
  <c r="W232" i="7"/>
  <c r="AG232" i="7" s="1"/>
  <c r="Z216" i="7"/>
  <c r="AJ216" i="7" s="1"/>
  <c r="W228" i="7"/>
  <c r="AG228" i="7" s="1"/>
  <c r="W229" i="7"/>
  <c r="AG229" i="7" s="1"/>
  <c r="X214" i="7"/>
  <c r="AH214" i="7" s="1"/>
  <c r="W216" i="7"/>
  <c r="AG216" i="7" s="1"/>
  <c r="AB225" i="7"/>
  <c r="AL225" i="7" s="1"/>
  <c r="AB226" i="7"/>
  <c r="AL226" i="7" s="1"/>
  <c r="AB213" i="7"/>
  <c r="AL213" i="7" s="1"/>
  <c r="AD210" i="7"/>
  <c r="AN210" i="7" s="1"/>
  <c r="X211" i="7"/>
  <c r="AH211" i="7" s="1"/>
  <c r="AA221" i="7"/>
  <c r="AK221" i="7" s="1"/>
  <c r="X220" i="7"/>
  <c r="AH220" i="7" s="1"/>
  <c r="AB217" i="7"/>
  <c r="AL217" i="7" s="1"/>
  <c r="AB200" i="7"/>
  <c r="AL200" i="7" s="1"/>
  <c r="AA212" i="7"/>
  <c r="AK212" i="7" s="1"/>
  <c r="AD198" i="7"/>
  <c r="AN198" i="7" s="1"/>
  <c r="AB196" i="7"/>
  <c r="AL196" i="7" s="1"/>
  <c r="Y205" i="7"/>
  <c r="AI205" i="7" s="1"/>
  <c r="W205" i="7"/>
  <c r="AG205" i="7" s="1"/>
  <c r="Z194" i="7"/>
  <c r="AJ194" i="7" s="1"/>
  <c r="AD204" i="7"/>
  <c r="AN204" i="7" s="1"/>
  <c r="U190" i="7"/>
  <c r="U189" i="7"/>
  <c r="X186" i="7"/>
  <c r="AH186" i="7" s="1"/>
  <c r="Z198" i="7"/>
  <c r="AJ198" i="7" s="1"/>
  <c r="AC193" i="7"/>
  <c r="AM193" i="7" s="1"/>
  <c r="Y177" i="7"/>
  <c r="AI177" i="7" s="1"/>
  <c r="Y186" i="7"/>
  <c r="AI186" i="7" s="1"/>
  <c r="AA178" i="7"/>
  <c r="AK178" i="7" s="1"/>
  <c r="Z166" i="7"/>
  <c r="AJ166" i="7" s="1"/>
  <c r="V167" i="7"/>
  <c r="AF167" i="7" s="1"/>
  <c r="W153" i="7"/>
  <c r="AG153" i="7" s="1"/>
  <c r="Z153" i="7"/>
  <c r="AJ153" i="7" s="1"/>
  <c r="X139" i="7"/>
  <c r="AH139" i="7" s="1"/>
  <c r="X136" i="7"/>
  <c r="AH136" i="7" s="1"/>
  <c r="X137" i="7"/>
  <c r="AH137" i="7" s="1"/>
  <c r="X127" i="7"/>
  <c r="AH127" i="7" s="1"/>
  <c r="AB125" i="7"/>
  <c r="AL125" i="7" s="1"/>
  <c r="U97" i="7"/>
  <c r="U98" i="7"/>
  <c r="Z108" i="7"/>
  <c r="AJ108" i="7" s="1"/>
  <c r="X104" i="7"/>
  <c r="AH104" i="7" s="1"/>
  <c r="AC86" i="7"/>
  <c r="AM86" i="7" s="1"/>
  <c r="Z69" i="7"/>
  <c r="AJ69" i="7" s="1"/>
  <c r="Z249" i="7"/>
  <c r="AJ249" i="7" s="1"/>
  <c r="AC229" i="7"/>
  <c r="AM229" i="7" s="1"/>
  <c r="V181" i="7"/>
  <c r="AF181" i="7" s="1"/>
  <c r="V178" i="7"/>
  <c r="AF178" i="7" s="1"/>
  <c r="Y166" i="7"/>
  <c r="AI166" i="7" s="1"/>
  <c r="Z144" i="7"/>
  <c r="AJ144" i="7" s="1"/>
  <c r="Y242" i="7"/>
  <c r="AI242" i="7" s="1"/>
  <c r="X236" i="7"/>
  <c r="AH236" i="7" s="1"/>
  <c r="AA228" i="7"/>
  <c r="AK228" i="7" s="1"/>
  <c r="W222" i="7"/>
  <c r="AG222" i="7" s="1"/>
  <c r="X230" i="7"/>
  <c r="AH230" i="7" s="1"/>
  <c r="X221" i="7"/>
  <c r="AH221" i="7" s="1"/>
  <c r="V187" i="7"/>
  <c r="AF187" i="7" s="1"/>
  <c r="Z154" i="7"/>
  <c r="AJ154" i="7" s="1"/>
  <c r="Y155" i="7"/>
  <c r="AI155" i="7" s="1"/>
  <c r="AB147" i="7"/>
  <c r="AL147" i="7" s="1"/>
  <c r="X129" i="7"/>
  <c r="AH129" i="7" s="1"/>
  <c r="X111" i="7"/>
  <c r="AH111" i="7" s="1"/>
  <c r="W239" i="7"/>
  <c r="AG239" i="7" s="1"/>
  <c r="AC237" i="7"/>
  <c r="AM237" i="7" s="1"/>
  <c r="AC250" i="7"/>
  <c r="AM250" i="7" s="1"/>
  <c r="Z247" i="7"/>
  <c r="AJ247" i="7" s="1"/>
  <c r="AB241" i="7"/>
  <c r="AL241" i="7" s="1"/>
  <c r="Y240" i="7"/>
  <c r="AI240" i="7" s="1"/>
  <c r="AB238" i="7"/>
  <c r="AL238" i="7" s="1"/>
  <c r="AD237" i="7"/>
  <c r="AN237" i="7" s="1"/>
  <c r="Y248" i="7"/>
  <c r="AI248" i="7" s="1"/>
  <c r="AC233" i="7"/>
  <c r="AM233" i="7" s="1"/>
  <c r="AA227" i="7"/>
  <c r="AK227" i="7" s="1"/>
  <c r="AB219" i="7"/>
  <c r="AL219" i="7" s="1"/>
  <c r="AB222" i="7"/>
  <c r="AL222" i="7" s="1"/>
  <c r="AB221" i="7"/>
  <c r="AL221" i="7" s="1"/>
  <c r="X204" i="7"/>
  <c r="AH204" i="7" s="1"/>
  <c r="V201" i="7"/>
  <c r="AF201" i="7" s="1"/>
  <c r="U178" i="7"/>
  <c r="AA157" i="7"/>
  <c r="AK157" i="7" s="1"/>
  <c r="Z148" i="7"/>
  <c r="AJ148" i="7" s="1"/>
  <c r="AD150" i="7"/>
  <c r="AN150" i="7" s="1"/>
  <c r="AD147" i="7"/>
  <c r="AN147" i="7" s="1"/>
  <c r="V149" i="7"/>
  <c r="AF149" i="7" s="1"/>
  <c r="V145" i="7"/>
  <c r="AF145" i="7" s="1"/>
  <c r="X145" i="7"/>
  <c r="AH145" i="7" s="1"/>
  <c r="V140" i="7"/>
  <c r="AF140" i="7" s="1"/>
  <c r="AC107" i="7"/>
  <c r="AM107" i="7" s="1"/>
  <c r="W240" i="7"/>
  <c r="AG240" i="7" s="1"/>
  <c r="AB237" i="7"/>
  <c r="AL237" i="7" s="1"/>
  <c r="AB249" i="7"/>
  <c r="AL249" i="7" s="1"/>
  <c r="AD247" i="7"/>
  <c r="AN247" i="7" s="1"/>
  <c r="AA245" i="7"/>
  <c r="AK245" i="7" s="1"/>
  <c r="AD231" i="7"/>
  <c r="AN231" i="7" s="1"/>
  <c r="Z229" i="7"/>
  <c r="AJ229" i="7" s="1"/>
  <c r="Y237" i="7"/>
  <c r="AI237" i="7" s="1"/>
  <c r="AC224" i="7"/>
  <c r="AM224" i="7" s="1"/>
  <c r="AC236" i="7"/>
  <c r="AM236" i="7" s="1"/>
  <c r="Z241" i="7"/>
  <c r="AJ241" i="7" s="1"/>
  <c r="Y251" i="7"/>
  <c r="AI251" i="7" s="1"/>
  <c r="AA237" i="7"/>
  <c r="AK237" i="7" s="1"/>
  <c r="X237" i="7"/>
  <c r="AH237" i="7" s="1"/>
  <c r="X250" i="7"/>
  <c r="AH250" i="7" s="1"/>
  <c r="AA236" i="7"/>
  <c r="AK236" i="7" s="1"/>
  <c r="AA249" i="7"/>
  <c r="AK249" i="7" s="1"/>
  <c r="W235" i="7"/>
  <c r="AG235" i="7" s="1"/>
  <c r="U234" i="7"/>
  <c r="Y246" i="7"/>
  <c r="AI246" i="7" s="1"/>
  <c r="Z245" i="7"/>
  <c r="AJ245" i="7" s="1"/>
  <c r="AA231" i="7"/>
  <c r="AK231" i="7" s="1"/>
  <c r="Y244" i="7"/>
  <c r="AI244" i="7" s="1"/>
  <c r="Y243" i="7"/>
  <c r="AI243" i="7" s="1"/>
  <c r="AC242" i="7"/>
  <c r="AM242" i="7" s="1"/>
  <c r="W227" i="7"/>
  <c r="AG227" i="7" s="1"/>
  <c r="Z239" i="7"/>
  <c r="AJ239" i="7" s="1"/>
  <c r="AC238" i="7"/>
  <c r="AM238" i="7" s="1"/>
  <c r="AB236" i="7"/>
  <c r="AL236" i="7" s="1"/>
  <c r="AC222" i="7"/>
  <c r="AM222" i="7" s="1"/>
  <c r="AA222" i="7"/>
  <c r="AK222" i="7" s="1"/>
  <c r="AA234" i="7"/>
  <c r="AK234" i="7" s="1"/>
  <c r="X224" i="7"/>
  <c r="AH224" i="7" s="1"/>
  <c r="Z218" i="7"/>
  <c r="AJ218" i="7" s="1"/>
  <c r="AD217" i="7"/>
  <c r="AN217" i="7" s="1"/>
  <c r="V217" i="7"/>
  <c r="AF217" i="7" s="1"/>
  <c r="Z228" i="7"/>
  <c r="AJ228" i="7" s="1"/>
  <c r="X225" i="7"/>
  <c r="AH225" i="7" s="1"/>
  <c r="Z210" i="7"/>
  <c r="AJ210" i="7" s="1"/>
  <c r="Z219" i="7"/>
  <c r="AJ219" i="7" s="1"/>
  <c r="AB204" i="7"/>
  <c r="AL204" i="7" s="1"/>
  <c r="AA215" i="7"/>
  <c r="AK215" i="7" s="1"/>
  <c r="AA203" i="7"/>
  <c r="AK203" i="7" s="1"/>
  <c r="U200" i="7"/>
  <c r="W200" i="7"/>
  <c r="AG200" i="7" s="1"/>
  <c r="AB194" i="7"/>
  <c r="AL194" i="7" s="1"/>
  <c r="V199" i="7"/>
  <c r="AF199" i="7" s="1"/>
  <c r="Z193" i="7"/>
  <c r="AJ193" i="7" s="1"/>
  <c r="AB192" i="7"/>
  <c r="AL192" i="7" s="1"/>
  <c r="Y192" i="7"/>
  <c r="AI192" i="7" s="1"/>
  <c r="Y189" i="7"/>
  <c r="AI189" i="7" s="1"/>
  <c r="AB188" i="7"/>
  <c r="AL188" i="7" s="1"/>
  <c r="AB174" i="7"/>
  <c r="AL174" i="7" s="1"/>
  <c r="Z182" i="7"/>
  <c r="AJ182" i="7" s="1"/>
  <c r="X168" i="7"/>
  <c r="AH168" i="7" s="1"/>
  <c r="U166" i="7"/>
  <c r="W179" i="7"/>
  <c r="AG179" i="7" s="1"/>
  <c r="U161" i="7"/>
  <c r="W161" i="7"/>
  <c r="AG161" i="7" s="1"/>
  <c r="W169" i="7"/>
  <c r="AG169" i="7" s="1"/>
  <c r="AC161" i="7"/>
  <c r="AM161" i="7" s="1"/>
  <c r="AC148" i="7"/>
  <c r="AM148" i="7" s="1"/>
  <c r="U145" i="7"/>
  <c r="X156" i="7"/>
  <c r="AH156" i="7" s="1"/>
  <c r="AD152" i="7"/>
  <c r="AN152" i="7" s="1"/>
  <c r="V152" i="7"/>
  <c r="AF152" i="7" s="1"/>
  <c r="Y146" i="7"/>
  <c r="AI146" i="7" s="1"/>
  <c r="AB136" i="7"/>
  <c r="AL136" i="7" s="1"/>
  <c r="AD143" i="7"/>
  <c r="AN143" i="7" s="1"/>
  <c r="Y132" i="7"/>
  <c r="AI132" i="7" s="1"/>
  <c r="W122" i="7"/>
  <c r="AG122" i="7" s="1"/>
  <c r="AD108" i="7"/>
  <c r="AN108" i="7" s="1"/>
  <c r="AD104" i="7"/>
  <c r="AN104" i="7" s="1"/>
  <c r="AC75" i="7"/>
  <c r="AM75" i="7" s="1"/>
  <c r="AB36" i="7"/>
  <c r="AL36" i="7" s="1"/>
  <c r="AB34" i="7"/>
  <c r="AL34" i="7" s="1"/>
  <c r="U81" i="7"/>
  <c r="X87" i="7"/>
  <c r="AH87" i="7" s="1"/>
  <c r="AA85" i="7"/>
  <c r="AK85" i="7" s="1"/>
  <c r="AA79" i="7"/>
  <c r="AK79" i="7" s="1"/>
  <c r="V80" i="7"/>
  <c r="AF80" i="7" s="1"/>
  <c r="AC78" i="7"/>
  <c r="AM78" i="7" s="1"/>
  <c r="AB71" i="7"/>
  <c r="AL71" i="7" s="1"/>
  <c r="AB70" i="7"/>
  <c r="AL70" i="7" s="1"/>
  <c r="Z51" i="7"/>
  <c r="AJ51" i="7" s="1"/>
  <c r="AC49" i="7"/>
  <c r="AM49" i="7" s="1"/>
  <c r="AD95" i="7"/>
  <c r="AN95" i="7" s="1"/>
  <c r="V96" i="7"/>
  <c r="AF96" i="7" s="1"/>
  <c r="X89" i="7"/>
  <c r="AH89" i="7" s="1"/>
  <c r="Z61" i="7"/>
  <c r="AJ61" i="7" s="1"/>
  <c r="AC52" i="7"/>
  <c r="AM52" i="7" s="1"/>
  <c r="U246" i="7"/>
  <c r="U245" i="7"/>
  <c r="AL338" i="1"/>
  <c r="AN338" i="1"/>
  <c r="AP338" i="1"/>
  <c r="AQ338" i="1"/>
  <c r="W251" i="7"/>
  <c r="AG251" i="7" s="1"/>
  <c r="Y250" i="7"/>
  <c r="AI250" i="7" s="1"/>
  <c r="X249" i="7"/>
  <c r="AH249" i="7" s="1"/>
  <c r="W247" i="7"/>
  <c r="AG247" i="7" s="1"/>
  <c r="Z246" i="7"/>
  <c r="AJ246" i="7" s="1"/>
  <c r="W245" i="7"/>
  <c r="AG245" i="7" s="1"/>
  <c r="X231" i="7"/>
  <c r="AH231" i="7" s="1"/>
  <c r="X244" i="7"/>
  <c r="AH244" i="7" s="1"/>
  <c r="AA243" i="7"/>
  <c r="AK243" i="7" s="1"/>
  <c r="W226" i="7"/>
  <c r="AG226" i="7" s="1"/>
  <c r="Y220" i="7"/>
  <c r="AI220" i="7" s="1"/>
  <c r="X229" i="7"/>
  <c r="AH229" i="7" s="1"/>
  <c r="AB220" i="7"/>
  <c r="AL220" i="7" s="1"/>
  <c r="AA219" i="7"/>
  <c r="AK219" i="7" s="1"/>
  <c r="X226" i="7"/>
  <c r="AH226" i="7" s="1"/>
  <c r="AC223" i="7"/>
  <c r="AM223" i="7" s="1"/>
  <c r="U210" i="7"/>
  <c r="W220" i="7"/>
  <c r="AG220" i="7" s="1"/>
  <c r="AA209" i="7"/>
  <c r="AK209" i="7" s="1"/>
  <c r="Y212" i="7"/>
  <c r="AI212" i="7" s="1"/>
  <c r="AA198" i="7"/>
  <c r="AK198" i="7" s="1"/>
  <c r="AB203" i="7"/>
  <c r="AL203" i="7" s="1"/>
  <c r="Z202" i="7"/>
  <c r="AJ202" i="7" s="1"/>
  <c r="W199" i="7"/>
  <c r="AG199" i="7" s="1"/>
  <c r="AA189" i="7"/>
  <c r="AK189" i="7" s="1"/>
  <c r="X196" i="7"/>
  <c r="AH196" i="7" s="1"/>
  <c r="Y182" i="7"/>
  <c r="AI182" i="7" s="1"/>
  <c r="W171" i="7"/>
  <c r="AG171" i="7" s="1"/>
  <c r="V168" i="7"/>
  <c r="AF168" i="7" s="1"/>
  <c r="X165" i="7"/>
  <c r="AH165" i="7" s="1"/>
  <c r="U154" i="7"/>
  <c r="W163" i="7"/>
  <c r="AG163" i="7" s="1"/>
  <c r="AD159" i="7"/>
  <c r="AN159" i="7" s="1"/>
  <c r="AB144" i="7"/>
  <c r="AL144" i="7" s="1"/>
  <c r="AB156" i="7"/>
  <c r="AL156" i="7" s="1"/>
  <c r="X148" i="7"/>
  <c r="AH148" i="7" s="1"/>
  <c r="Z147" i="7"/>
  <c r="AJ147" i="7" s="1"/>
  <c r="W139" i="7"/>
  <c r="AG139" i="7" s="1"/>
  <c r="Y128" i="7"/>
  <c r="AI128" i="7" s="1"/>
  <c r="AC124" i="7"/>
  <c r="AM124" i="7" s="1"/>
  <c r="X123" i="7"/>
  <c r="AH123" i="7" s="1"/>
  <c r="U106" i="7"/>
  <c r="AC109" i="7"/>
  <c r="AM109" i="7" s="1"/>
  <c r="U102" i="7"/>
  <c r="U101" i="7"/>
  <c r="V95" i="7"/>
  <c r="AF95" i="7" s="1"/>
  <c r="Z104" i="7"/>
  <c r="AJ104" i="7" s="1"/>
  <c r="Z97" i="7"/>
  <c r="AJ97" i="7" s="1"/>
  <c r="AC54" i="7"/>
  <c r="AM54" i="7" s="1"/>
  <c r="X55" i="7"/>
  <c r="AH55" i="7" s="1"/>
  <c r="V249" i="7"/>
  <c r="AF249" i="7" s="1"/>
  <c r="X248" i="7"/>
  <c r="AH248" i="7" s="1"/>
  <c r="AC247" i="7"/>
  <c r="AM247" i="7" s="1"/>
  <c r="V244" i="7"/>
  <c r="AF244" i="7" s="1"/>
  <c r="AB228" i="7"/>
  <c r="AL228" i="7" s="1"/>
  <c r="AC225" i="7"/>
  <c r="AM225" i="7" s="1"/>
  <c r="W223" i="7"/>
  <c r="AG223" i="7" s="1"/>
  <c r="V222" i="7"/>
  <c r="AF222" i="7" s="1"/>
  <c r="AC221" i="7"/>
  <c r="AM221" i="7" s="1"/>
  <c r="Y227" i="7"/>
  <c r="AI227" i="7" s="1"/>
  <c r="W210" i="7"/>
  <c r="AG210" i="7" s="1"/>
  <c r="Y210" i="7"/>
  <c r="AI210" i="7" s="1"/>
  <c r="X206" i="7"/>
  <c r="AH206" i="7" s="1"/>
  <c r="X218" i="7"/>
  <c r="AH218" i="7" s="1"/>
  <c r="Z205" i="7"/>
  <c r="AJ205" i="7" s="1"/>
  <c r="Y204" i="7"/>
  <c r="AI204" i="7" s="1"/>
  <c r="AA211" i="7"/>
  <c r="AK211" i="7" s="1"/>
  <c r="X209" i="7"/>
  <c r="AH209" i="7" s="1"/>
  <c r="AD205" i="7"/>
  <c r="AN205" i="7" s="1"/>
  <c r="V204" i="7"/>
  <c r="AF204" i="7" s="1"/>
  <c r="Y193" i="7"/>
  <c r="AI193" i="7" s="1"/>
  <c r="AD194" i="7"/>
  <c r="AN194" i="7" s="1"/>
  <c r="X178" i="7"/>
  <c r="AH178" i="7" s="1"/>
  <c r="AB187" i="7"/>
  <c r="AL187" i="7" s="1"/>
  <c r="AB173" i="7"/>
  <c r="AL173" i="7" s="1"/>
  <c r="U164" i="7"/>
  <c r="Y161" i="7"/>
  <c r="AI161" i="7" s="1"/>
  <c r="X160" i="7"/>
  <c r="AH160" i="7" s="1"/>
  <c r="X152" i="7"/>
  <c r="AH152" i="7" s="1"/>
  <c r="X151" i="7"/>
  <c r="AH151" i="7" s="1"/>
  <c r="AA149" i="7"/>
  <c r="AK149" i="7" s="1"/>
  <c r="AD145" i="7"/>
  <c r="AN145" i="7" s="1"/>
  <c r="AA138" i="7"/>
  <c r="AK138" i="7" s="1"/>
  <c r="U116" i="7"/>
  <c r="AD112" i="7"/>
  <c r="AN112" i="7" s="1"/>
  <c r="V113" i="7"/>
  <c r="AF113" i="7" s="1"/>
  <c r="X106" i="7"/>
  <c r="AH106" i="7" s="1"/>
  <c r="AD102" i="7"/>
  <c r="AN102" i="7" s="1"/>
  <c r="V102" i="7"/>
  <c r="AF102" i="7" s="1"/>
  <c r="AD97" i="7"/>
  <c r="AN97" i="7" s="1"/>
  <c r="AA95" i="7"/>
  <c r="AK95" i="7" s="1"/>
  <c r="AB86" i="7"/>
  <c r="AL86" i="7" s="1"/>
  <c r="Y84" i="7"/>
  <c r="AI84" i="7" s="1"/>
  <c r="Y83" i="7"/>
  <c r="AI83" i="7" s="1"/>
  <c r="AA80" i="7"/>
  <c r="AK80" i="7" s="1"/>
  <c r="AC81" i="7"/>
  <c r="AM81" i="7" s="1"/>
  <c r="AC82" i="7"/>
  <c r="AM82" i="7" s="1"/>
  <c r="AD64" i="7"/>
  <c r="AN64" i="7" s="1"/>
  <c r="AD63" i="7"/>
  <c r="AN63" i="7" s="1"/>
  <c r="U250" i="7"/>
  <c r="AE263" i="7" s="1"/>
  <c r="AO263" i="7" s="1"/>
  <c r="U249" i="7"/>
  <c r="AC251" i="7"/>
  <c r="AM251" i="7" s="1"/>
  <c r="W250" i="7"/>
  <c r="AG250" i="7" s="1"/>
  <c r="AD249" i="7"/>
  <c r="AN249" i="7" s="1"/>
  <c r="X246" i="7"/>
  <c r="AH246" i="7" s="1"/>
  <c r="AD244" i="7"/>
  <c r="AN244" i="7" s="1"/>
  <c r="AC228" i="7"/>
  <c r="AM228" i="7" s="1"/>
  <c r="U228" i="7"/>
  <c r="U225" i="7"/>
  <c r="AB223" i="7"/>
  <c r="AL223" i="7" s="1"/>
  <c r="AD222" i="7"/>
  <c r="AN222" i="7" s="1"/>
  <c r="X240" i="7"/>
  <c r="AH240" i="7" s="1"/>
  <c r="X239" i="7"/>
  <c r="AH239" i="7" s="1"/>
  <c r="AB251" i="7"/>
  <c r="AL251" i="7" s="1"/>
  <c r="AD250" i="7"/>
  <c r="AN250" i="7" s="1"/>
  <c r="V250" i="7"/>
  <c r="AF250" i="7" s="1"/>
  <c r="AC249" i="7"/>
  <c r="AM249" i="7" s="1"/>
  <c r="W248" i="7"/>
  <c r="AG248" i="7" s="1"/>
  <c r="AB247" i="7"/>
  <c r="AL247" i="7" s="1"/>
  <c r="W233" i="7"/>
  <c r="AG233" i="7" s="1"/>
  <c r="W246" i="7"/>
  <c r="AG246" i="7" s="1"/>
  <c r="AB245" i="7"/>
  <c r="AL245" i="7" s="1"/>
  <c r="AC232" i="7"/>
  <c r="AM232" i="7" s="1"/>
  <c r="AC244" i="7"/>
  <c r="AM244" i="7" s="1"/>
  <c r="U232" i="7"/>
  <c r="X243" i="7"/>
  <c r="AH243" i="7" s="1"/>
  <c r="X227" i="7"/>
  <c r="AH227" i="7" s="1"/>
  <c r="W221" i="7"/>
  <c r="AG221" i="7" s="1"/>
  <c r="U218" i="7"/>
  <c r="Y217" i="7"/>
  <c r="AI217" i="7" s="1"/>
  <c r="Y215" i="7"/>
  <c r="AI215" i="7" s="1"/>
  <c r="X216" i="7"/>
  <c r="AH216" i="7" s="1"/>
  <c r="AC226" i="7"/>
  <c r="AM226" i="7" s="1"/>
  <c r="U214" i="7"/>
  <c r="AB212" i="7"/>
  <c r="AL212" i="7" s="1"/>
  <c r="V206" i="7"/>
  <c r="AF206" i="7" s="1"/>
  <c r="W211" i="7"/>
  <c r="AG211" i="7" s="1"/>
  <c r="Z200" i="7"/>
  <c r="AJ200" i="7" s="1"/>
  <c r="AB210" i="7"/>
  <c r="AL210" i="7" s="1"/>
  <c r="Y196" i="7"/>
  <c r="AI196" i="7" s="1"/>
  <c r="AA193" i="7"/>
  <c r="AK193" i="7" s="1"/>
  <c r="Y202" i="7"/>
  <c r="AI202" i="7" s="1"/>
  <c r="AD191" i="7"/>
  <c r="AN191" i="7" s="1"/>
  <c r="AA192" i="7"/>
  <c r="AK192" i="7" s="1"/>
  <c r="W191" i="7"/>
  <c r="AG191" i="7" s="1"/>
  <c r="AC185" i="7"/>
  <c r="AM185" i="7" s="1"/>
  <c r="AB177" i="7"/>
  <c r="AL177" i="7" s="1"/>
  <c r="AB168" i="7"/>
  <c r="AL168" i="7" s="1"/>
  <c r="AA151" i="7"/>
  <c r="AK151" i="7" s="1"/>
  <c r="V158" i="7"/>
  <c r="AF158" i="7" s="1"/>
  <c r="W147" i="7"/>
  <c r="AG147" i="7" s="1"/>
  <c r="Z137" i="7"/>
  <c r="AJ137" i="7" s="1"/>
  <c r="AB131" i="7"/>
  <c r="AL131" i="7" s="1"/>
  <c r="X128" i="7"/>
  <c r="AH128" i="7" s="1"/>
  <c r="Z123" i="7"/>
  <c r="AJ123" i="7" s="1"/>
  <c r="W120" i="7"/>
  <c r="AG120" i="7" s="1"/>
  <c r="X114" i="7"/>
  <c r="AH114" i="7" s="1"/>
  <c r="V110" i="7"/>
  <c r="AF110" i="7" s="1"/>
  <c r="X109" i="7"/>
  <c r="AH109" i="7" s="1"/>
  <c r="Y88" i="7"/>
  <c r="AI88" i="7" s="1"/>
  <c r="X77" i="7"/>
  <c r="AH77" i="7" s="1"/>
  <c r="AA70" i="7"/>
  <c r="AK70" i="7" s="1"/>
  <c r="AD61" i="7"/>
  <c r="AN61" i="7" s="1"/>
  <c r="AA216" i="7"/>
  <c r="AK216" i="7" s="1"/>
  <c r="Y199" i="7"/>
  <c r="AI199" i="7" s="1"/>
  <c r="AC197" i="7"/>
  <c r="AM197" i="7" s="1"/>
  <c r="U196" i="7"/>
  <c r="AD197" i="7"/>
  <c r="AN197" i="7" s="1"/>
  <c r="V196" i="7"/>
  <c r="AF196" i="7" s="1"/>
  <c r="U194" i="7"/>
  <c r="AB197" i="7"/>
  <c r="AL197" i="7" s="1"/>
  <c r="AD186" i="7"/>
  <c r="AN186" i="7" s="1"/>
  <c r="V184" i="7"/>
  <c r="AF184" i="7" s="1"/>
  <c r="Z195" i="7"/>
  <c r="AJ195" i="7" s="1"/>
  <c r="AD182" i="7"/>
  <c r="AN182" i="7" s="1"/>
  <c r="X177" i="7"/>
  <c r="AH177" i="7" s="1"/>
  <c r="AD175" i="7"/>
  <c r="AN175" i="7" s="1"/>
  <c r="V175" i="7"/>
  <c r="AF175" i="7" s="1"/>
  <c r="Z180" i="7"/>
  <c r="AJ180" i="7" s="1"/>
  <c r="V166" i="7"/>
  <c r="AF166" i="7" s="1"/>
  <c r="AB149" i="7"/>
  <c r="AL149" i="7" s="1"/>
  <c r="Y143" i="7"/>
  <c r="AI143" i="7" s="1"/>
  <c r="AC150" i="7"/>
  <c r="AM150" i="7" s="1"/>
  <c r="W148" i="7"/>
  <c r="AG148" i="7" s="1"/>
  <c r="AB148" i="7"/>
  <c r="AL148" i="7" s="1"/>
  <c r="V147" i="7"/>
  <c r="AF147" i="7" s="1"/>
  <c r="AB127" i="7"/>
  <c r="AL127" i="7" s="1"/>
  <c r="X135" i="7"/>
  <c r="AH135" i="7" s="1"/>
  <c r="Z131" i="7"/>
  <c r="AJ131" i="7" s="1"/>
  <c r="Z122" i="7"/>
  <c r="AJ122" i="7" s="1"/>
  <c r="X119" i="7"/>
  <c r="AH119" i="7" s="1"/>
  <c r="AD106" i="7"/>
  <c r="AN106" i="7" s="1"/>
  <c r="Y107" i="7"/>
  <c r="AI107" i="7" s="1"/>
  <c r="AC102" i="7"/>
  <c r="AM102" i="7" s="1"/>
  <c r="X95" i="7"/>
  <c r="AH95" i="7" s="1"/>
  <c r="AD83" i="7"/>
  <c r="AN83" i="7" s="1"/>
  <c r="V94" i="7"/>
  <c r="AF94" i="7" s="1"/>
  <c r="Z93" i="7"/>
  <c r="AJ93" i="7" s="1"/>
  <c r="Z91" i="7"/>
  <c r="AJ91" i="7" s="1"/>
  <c r="AB83" i="7"/>
  <c r="AL83" i="7" s="1"/>
  <c r="W66" i="7"/>
  <c r="AG66" i="7" s="1"/>
  <c r="U49" i="7"/>
  <c r="W206" i="7"/>
  <c r="AG206" i="7" s="1"/>
  <c r="AC215" i="7"/>
  <c r="AM215" i="7" s="1"/>
  <c r="Z208" i="7"/>
  <c r="AJ208" i="7" s="1"/>
  <c r="AD190" i="7"/>
  <c r="AN190" i="7" s="1"/>
  <c r="W183" i="7"/>
  <c r="AG183" i="7" s="1"/>
  <c r="AA181" i="7"/>
  <c r="AK181" i="7" s="1"/>
  <c r="AC180" i="7"/>
  <c r="AM180" i="7" s="1"/>
  <c r="U179" i="7"/>
  <c r="AD179" i="7"/>
  <c r="AN179" i="7" s="1"/>
  <c r="V190" i="7"/>
  <c r="AF190" i="7" s="1"/>
  <c r="W187" i="7"/>
  <c r="AG187" i="7" s="1"/>
  <c r="AB163" i="7"/>
  <c r="AL163" i="7" s="1"/>
  <c r="U159" i="7"/>
  <c r="AA159" i="7"/>
  <c r="AK159" i="7" s="1"/>
  <c r="AD157" i="7"/>
  <c r="AN157" i="7" s="1"/>
  <c r="V157" i="7"/>
  <c r="AF157" i="7" s="1"/>
  <c r="AA167" i="7"/>
  <c r="AK167" i="7" s="1"/>
  <c r="U149" i="7"/>
  <c r="X157" i="7"/>
  <c r="AH157" i="7" s="1"/>
  <c r="AD149" i="7"/>
  <c r="AN149" i="7" s="1"/>
  <c r="V138" i="7"/>
  <c r="AF138" i="7" s="1"/>
  <c r="AD135" i="7"/>
  <c r="AN135" i="7" s="1"/>
  <c r="V146" i="7"/>
  <c r="AF146" i="7" s="1"/>
  <c r="AA142" i="7"/>
  <c r="AK142" i="7" s="1"/>
  <c r="W141" i="7"/>
  <c r="AG141" i="7" s="1"/>
  <c r="AB133" i="7"/>
  <c r="AL133" i="7" s="1"/>
  <c r="AA124" i="7"/>
  <c r="AK124" i="7" s="1"/>
  <c r="AD127" i="7"/>
  <c r="AN127" i="7" s="1"/>
  <c r="W121" i="7"/>
  <c r="AG121" i="7" s="1"/>
  <c r="AC121" i="7"/>
  <c r="AM121" i="7" s="1"/>
  <c r="U108" i="7"/>
  <c r="Z117" i="7"/>
  <c r="AJ117" i="7" s="1"/>
  <c r="W105" i="7"/>
  <c r="AG105" i="7" s="1"/>
  <c r="W100" i="7"/>
  <c r="AG100" i="7" s="1"/>
  <c r="U74" i="7"/>
  <c r="Y50" i="7"/>
  <c r="AI50" i="7" s="1"/>
  <c r="AB51" i="7"/>
  <c r="AL51" i="7" s="1"/>
  <c r="X50" i="7"/>
  <c r="AH50" i="7" s="1"/>
  <c r="AC48" i="7"/>
  <c r="AM48" i="7" s="1"/>
  <c r="U24" i="7"/>
  <c r="U243" i="7"/>
  <c r="U68" i="7"/>
  <c r="AC76" i="7"/>
  <c r="AM76" i="7" s="1"/>
  <c r="Z70" i="7"/>
  <c r="AJ70" i="7" s="1"/>
  <c r="U23" i="7"/>
  <c r="AE338" i="1"/>
  <c r="AF338" i="1" s="1"/>
  <c r="Y76" i="7"/>
  <c r="AI76" i="7" s="1"/>
  <c r="U66" i="7"/>
  <c r="W69" i="7"/>
  <c r="AG69" i="7" s="1"/>
  <c r="X57" i="7"/>
  <c r="AH57" i="7" s="1"/>
  <c r="U18" i="7"/>
  <c r="Y168" i="7"/>
  <c r="AI168" i="7" s="1"/>
  <c r="Z177" i="7"/>
  <c r="AJ177" i="7" s="1"/>
  <c r="Y171" i="7"/>
  <c r="AI171" i="7" s="1"/>
  <c r="AD165" i="7"/>
  <c r="AN165" i="7" s="1"/>
  <c r="Y150" i="7"/>
  <c r="AI150" i="7" s="1"/>
  <c r="AD151" i="7"/>
  <c r="AN151" i="7" s="1"/>
  <c r="V150" i="7"/>
  <c r="AF150" i="7" s="1"/>
  <c r="U114" i="7"/>
  <c r="Y115" i="7"/>
  <c r="AI115" i="7" s="1"/>
  <c r="Y121" i="7"/>
  <c r="AI121" i="7" s="1"/>
  <c r="U96" i="7"/>
  <c r="AC72" i="7"/>
  <c r="AM72" i="7" s="1"/>
  <c r="U62" i="7"/>
  <c r="AA61" i="7"/>
  <c r="AK61" i="7" s="1"/>
  <c r="AB42" i="7"/>
  <c r="AL42" i="7" s="1"/>
  <c r="Y32" i="7"/>
  <c r="AI32" i="7" s="1"/>
  <c r="X33" i="7"/>
  <c r="AH33" i="7" s="1"/>
  <c r="AB31" i="7"/>
  <c r="AL31" i="7" s="1"/>
  <c r="U14" i="7"/>
  <c r="AS338" i="1"/>
  <c r="AC164" i="7"/>
  <c r="AM164" i="7" s="1"/>
  <c r="U162" i="7"/>
  <c r="Z162" i="7"/>
  <c r="AJ162" i="7" s="1"/>
  <c r="W160" i="7"/>
  <c r="AG160" i="7" s="1"/>
  <c r="AC158" i="7"/>
  <c r="AM158" i="7" s="1"/>
  <c r="AB153" i="7"/>
  <c r="AL153" i="7" s="1"/>
  <c r="AC159" i="7"/>
  <c r="AM159" i="7" s="1"/>
  <c r="Z151" i="7"/>
  <c r="AJ151" i="7" s="1"/>
  <c r="U133" i="7"/>
  <c r="AA118" i="7"/>
  <c r="AK118" i="7" s="1"/>
  <c r="Y118" i="7"/>
  <c r="AI118" i="7" s="1"/>
  <c r="Z102" i="7"/>
  <c r="AJ102" i="7" s="1"/>
  <c r="U89" i="7"/>
  <c r="U84" i="7"/>
  <c r="W84" i="7"/>
  <c r="AG84" i="7" s="1"/>
  <c r="U77" i="7"/>
  <c r="Z83" i="7"/>
  <c r="AJ83" i="7" s="1"/>
  <c r="Z75" i="7"/>
  <c r="AJ75" i="7" s="1"/>
  <c r="X58" i="7"/>
  <c r="AH58" i="7" s="1"/>
  <c r="U53" i="7"/>
  <c r="U41" i="7"/>
  <c r="AA51" i="7"/>
  <c r="AK51" i="7" s="1"/>
  <c r="Y28" i="7"/>
  <c r="AI28" i="7" s="1"/>
  <c r="U6" i="7"/>
  <c r="U155" i="7"/>
  <c r="AA154" i="7"/>
  <c r="AK154" i="7" s="1"/>
  <c r="Y154" i="7"/>
  <c r="AI154" i="7" s="1"/>
  <c r="X161" i="7"/>
  <c r="AH161" i="7" s="1"/>
  <c r="V159" i="7"/>
  <c r="AF159" i="7" s="1"/>
  <c r="AA148" i="7"/>
  <c r="AK148" i="7" s="1"/>
  <c r="Y140" i="7"/>
  <c r="AI140" i="7" s="1"/>
  <c r="U120" i="7"/>
  <c r="AB119" i="7"/>
  <c r="AL119" i="7" s="1"/>
  <c r="Z116" i="7"/>
  <c r="AJ116" i="7" s="1"/>
  <c r="Z124" i="7"/>
  <c r="AJ124" i="7" s="1"/>
  <c r="AD115" i="7"/>
  <c r="AN115" i="7" s="1"/>
  <c r="V118" i="7"/>
  <c r="AF118" i="7" s="1"/>
  <c r="U109" i="7"/>
  <c r="X98" i="7"/>
  <c r="AH98" i="7" s="1"/>
  <c r="U83" i="7"/>
  <c r="U69" i="7"/>
  <c r="X73" i="7"/>
  <c r="AH73" i="7" s="1"/>
  <c r="U51" i="7"/>
  <c r="Y49" i="7"/>
  <c r="AI49" i="7" s="1"/>
  <c r="X39" i="7"/>
  <c r="AH39" i="7" s="1"/>
  <c r="U27" i="7"/>
  <c r="W25" i="7"/>
  <c r="AG25" i="7" s="1"/>
  <c r="U9" i="7"/>
  <c r="X21" i="7"/>
  <c r="AH21" i="7" s="1"/>
  <c r="W18" i="7"/>
  <c r="AG18" i="7" s="1"/>
  <c r="BQ338" i="1"/>
  <c r="BS338" i="1" s="1"/>
  <c r="R338" i="1"/>
  <c r="U231" i="7"/>
  <c r="AB230" i="7"/>
  <c r="AL230" i="7" s="1"/>
  <c r="AA229" i="7"/>
  <c r="AK229" i="7" s="1"/>
  <c r="V224" i="7"/>
  <c r="AF224" i="7" s="1"/>
  <c r="U223" i="7"/>
  <c r="W217" i="7"/>
  <c r="AG217" i="7" s="1"/>
  <c r="U215" i="7"/>
  <c r="Z213" i="7"/>
  <c r="AJ213" i="7" s="1"/>
  <c r="AD207" i="7"/>
  <c r="AN207" i="7" s="1"/>
  <c r="U207" i="7"/>
  <c r="AA204" i="7"/>
  <c r="AK204" i="7" s="1"/>
  <c r="U202" i="7"/>
  <c r="X200" i="7"/>
  <c r="AH200" i="7" s="1"/>
  <c r="AC210" i="7"/>
  <c r="AM210" i="7" s="1"/>
  <c r="U197" i="7"/>
  <c r="Z207" i="7"/>
  <c r="AJ207" i="7" s="1"/>
  <c r="AA194" i="7"/>
  <c r="AK194" i="7" s="1"/>
  <c r="AB190" i="7"/>
  <c r="AL190" i="7" s="1"/>
  <c r="X202" i="7"/>
  <c r="AH202" i="7" s="1"/>
  <c r="W185" i="7"/>
  <c r="AG185" i="7" s="1"/>
  <c r="U184" i="7"/>
  <c r="U185" i="7"/>
  <c r="AA183" i="7"/>
  <c r="AK183" i="7" s="1"/>
  <c r="Y195" i="7"/>
  <c r="AI195" i="7" s="1"/>
  <c r="AB193" i="7"/>
  <c r="AL193" i="7" s="1"/>
  <c r="Z179" i="7"/>
  <c r="AJ179" i="7" s="1"/>
  <c r="AD176" i="7"/>
  <c r="AN176" i="7" s="1"/>
  <c r="AA187" i="7"/>
  <c r="AK187" i="7" s="1"/>
  <c r="X175" i="7"/>
  <c r="AH175" i="7" s="1"/>
  <c r="AB172" i="7"/>
  <c r="AL172" i="7" s="1"/>
  <c r="X184" i="7"/>
  <c r="AH184" i="7" s="1"/>
  <c r="AC169" i="7"/>
  <c r="AM169" i="7" s="1"/>
  <c r="Z181" i="7"/>
  <c r="AJ181" i="7" s="1"/>
  <c r="W167" i="7"/>
  <c r="AG167" i="7" s="1"/>
  <c r="AD178" i="7"/>
  <c r="AN178" i="7" s="1"/>
  <c r="Z164" i="7"/>
  <c r="AJ164" i="7" s="1"/>
  <c r="V176" i="7"/>
  <c r="AF176" i="7" s="1"/>
  <c r="AD174" i="7"/>
  <c r="AN174" i="7" s="1"/>
  <c r="V173" i="7"/>
  <c r="AF173" i="7" s="1"/>
  <c r="AB166" i="7"/>
  <c r="AL166" i="7" s="1"/>
  <c r="Y228" i="7"/>
  <c r="AI228" i="7" s="1"/>
  <c r="X219" i="7"/>
  <c r="AH219" i="7" s="1"/>
  <c r="W218" i="7"/>
  <c r="AG218" i="7" s="1"/>
  <c r="AC216" i="7"/>
  <c r="AM216" i="7" s="1"/>
  <c r="AB215" i="7"/>
  <c r="AL215" i="7" s="1"/>
  <c r="V214" i="7"/>
  <c r="AF214" i="7" s="1"/>
  <c r="Y213" i="7"/>
  <c r="AI213" i="7" s="1"/>
  <c r="AC211" i="7"/>
  <c r="AM211" i="7" s="1"/>
  <c r="V209" i="7"/>
  <c r="AF209" i="7" s="1"/>
  <c r="Y208" i="7"/>
  <c r="AI208" i="7" s="1"/>
  <c r="AB207" i="7"/>
  <c r="AL207" i="7" s="1"/>
  <c r="Z212" i="7"/>
  <c r="AJ212" i="7" s="1"/>
  <c r="AB206" i="7"/>
  <c r="AL206" i="7" s="1"/>
  <c r="Y203" i="7"/>
  <c r="AI203" i="7" s="1"/>
  <c r="AB201" i="7"/>
  <c r="AL201" i="7" s="1"/>
  <c r="Z196" i="7"/>
  <c r="AJ196" i="7" s="1"/>
  <c r="W182" i="7"/>
  <c r="AG182" i="7" s="1"/>
  <c r="AB189" i="7"/>
  <c r="AL189" i="7" s="1"/>
  <c r="AD173" i="7"/>
  <c r="AN173" i="7" s="1"/>
  <c r="Z184" i="7"/>
  <c r="AJ184" i="7" s="1"/>
  <c r="AC182" i="7"/>
  <c r="AM182" i="7" s="1"/>
  <c r="Y181" i="7"/>
  <c r="AI181" i="7" s="1"/>
  <c r="X164" i="7"/>
  <c r="AH164" i="7" s="1"/>
  <c r="AC162" i="7"/>
  <c r="AM162" i="7" s="1"/>
  <c r="AA175" i="7"/>
  <c r="AK175" i="7" s="1"/>
  <c r="AC173" i="7"/>
  <c r="AM173" i="7" s="1"/>
  <c r="V171" i="7"/>
  <c r="AF171" i="7" s="1"/>
  <c r="AA165" i="7"/>
  <c r="AK165" i="7" s="1"/>
  <c r="AD226" i="7"/>
  <c r="AN226" i="7" s="1"/>
  <c r="V226" i="7"/>
  <c r="AF226" i="7" s="1"/>
  <c r="AA223" i="7"/>
  <c r="AK223" i="7" s="1"/>
  <c r="Z222" i="7"/>
  <c r="AJ222" i="7" s="1"/>
  <c r="Y221" i="7"/>
  <c r="AI221" i="7" s="1"/>
  <c r="W212" i="7"/>
  <c r="AG212" i="7" s="1"/>
  <c r="W209" i="7"/>
  <c r="AG209" i="7" s="1"/>
  <c r="Y206" i="7"/>
  <c r="AI206" i="7" s="1"/>
  <c r="AA205" i="7"/>
  <c r="AK205" i="7" s="1"/>
  <c r="Z204" i="7"/>
  <c r="AJ204" i="7" s="1"/>
  <c r="AA197" i="7"/>
  <c r="AK197" i="7" s="1"/>
  <c r="AC194" i="7"/>
  <c r="AM194" i="7" s="1"/>
  <c r="Z192" i="7"/>
  <c r="AJ192" i="7" s="1"/>
  <c r="AC191" i="7"/>
  <c r="AM191" i="7" s="1"/>
  <c r="AA190" i="7"/>
  <c r="AK190" i="7" s="1"/>
  <c r="AA185" i="7"/>
  <c r="AK185" i="7" s="1"/>
  <c r="AD183" i="7"/>
  <c r="AN183" i="7" s="1"/>
  <c r="V182" i="7"/>
  <c r="AF182" i="7" s="1"/>
  <c r="AD170" i="7"/>
  <c r="AN170" i="7" s="1"/>
  <c r="Z178" i="7"/>
  <c r="AJ178" i="7" s="1"/>
  <c r="AA162" i="7"/>
  <c r="AK162" i="7" s="1"/>
  <c r="AA170" i="7"/>
  <c r="AK170" i="7" s="1"/>
  <c r="AA224" i="7"/>
  <c r="AK224" i="7" s="1"/>
  <c r="Z223" i="7"/>
  <c r="AJ223" i="7" s="1"/>
  <c r="V219" i="7"/>
  <c r="AF219" i="7" s="1"/>
  <c r="AC218" i="7"/>
  <c r="AM218" i="7" s="1"/>
  <c r="Z215" i="7"/>
  <c r="AJ215" i="7" s="1"/>
  <c r="V213" i="7"/>
  <c r="AF213" i="7" s="1"/>
  <c r="W208" i="7"/>
  <c r="AG208" i="7" s="1"/>
  <c r="Y207" i="7"/>
  <c r="AI207" i="7" s="1"/>
  <c r="AA206" i="7"/>
  <c r="AK206" i="7" s="1"/>
  <c r="X203" i="7"/>
  <c r="AH203" i="7" s="1"/>
  <c r="AB214" i="7"/>
  <c r="AL214" i="7" s="1"/>
  <c r="X198" i="7"/>
  <c r="AH198" i="7" s="1"/>
  <c r="AB209" i="7"/>
  <c r="AL209" i="7" s="1"/>
  <c r="AD196" i="7"/>
  <c r="AN196" i="7" s="1"/>
  <c r="W194" i="7"/>
  <c r="AG194" i="7" s="1"/>
  <c r="X191" i="7"/>
  <c r="AH191" i="7" s="1"/>
  <c r="AC202" i="7"/>
  <c r="AM202" i="7" s="1"/>
  <c r="AA188" i="7"/>
  <c r="AK188" i="7" s="1"/>
  <c r="AB198" i="7"/>
  <c r="AL198" i="7" s="1"/>
  <c r="V183" i="7"/>
  <c r="AF183" i="7" s="1"/>
  <c r="AD195" i="7"/>
  <c r="AN195" i="7" s="1"/>
  <c r="V195" i="7"/>
  <c r="AF195" i="7" s="1"/>
  <c r="AD192" i="7"/>
  <c r="AN192" i="7" s="1"/>
  <c r="V191" i="7"/>
  <c r="AF191" i="7" s="1"/>
  <c r="AC178" i="7"/>
  <c r="AM178" i="7" s="1"/>
  <c r="AB191" i="7"/>
  <c r="AL191" i="7" s="1"/>
  <c r="X189" i="7"/>
  <c r="AH189" i="7" s="1"/>
  <c r="AC174" i="7"/>
  <c r="AM174" i="7" s="1"/>
  <c r="AB186" i="7"/>
  <c r="AL186" i="7" s="1"/>
  <c r="AA173" i="7"/>
  <c r="AK173" i="7" s="1"/>
  <c r="AC184" i="7"/>
  <c r="AM184" i="7" s="1"/>
  <c r="U171" i="7"/>
  <c r="AC170" i="7"/>
  <c r="AM170" i="7" s="1"/>
  <c r="X169" i="7"/>
  <c r="AH169" i="7" s="1"/>
  <c r="AC179" i="7"/>
  <c r="AM179" i="7" s="1"/>
  <c r="AC166" i="7"/>
  <c r="AM166" i="7" s="1"/>
  <c r="AD177" i="7"/>
  <c r="AN177" i="7" s="1"/>
  <c r="V177" i="7"/>
  <c r="AF177" i="7" s="1"/>
  <c r="AA174" i="7"/>
  <c r="AK174" i="7" s="1"/>
  <c r="Z169" i="7"/>
  <c r="AJ169" i="7" s="1"/>
  <c r="Y214" i="7"/>
  <c r="AI214" i="7" s="1"/>
  <c r="Y211" i="7"/>
  <c r="AI211" i="7" s="1"/>
  <c r="AD208" i="7"/>
  <c r="AN208" i="7" s="1"/>
  <c r="V208" i="7"/>
  <c r="AF208" i="7" s="1"/>
  <c r="AD203" i="7"/>
  <c r="AN203" i="7" s="1"/>
  <c r="V203" i="7"/>
  <c r="AF203" i="7" s="1"/>
  <c r="W196" i="7"/>
  <c r="AG196" i="7" s="1"/>
  <c r="AC192" i="7"/>
  <c r="AM192" i="7" s="1"/>
  <c r="Y190" i="7"/>
  <c r="AI190" i="7" s="1"/>
  <c r="AC187" i="7"/>
  <c r="AM187" i="7" s="1"/>
  <c r="AC186" i="7"/>
  <c r="AM186" i="7" s="1"/>
  <c r="AC188" i="7"/>
  <c r="AM188" i="7" s="1"/>
  <c r="AB184" i="7"/>
  <c r="AL184" i="7" s="1"/>
  <c r="Z183" i="7"/>
  <c r="AJ183" i="7" s="1"/>
  <c r="AD180" i="7"/>
  <c r="AN180" i="7" s="1"/>
  <c r="V180" i="7"/>
  <c r="AF180" i="7" s="1"/>
  <c r="AB179" i="7"/>
  <c r="AL179" i="7" s="1"/>
  <c r="AC177" i="7"/>
  <c r="AM177" i="7" s="1"/>
  <c r="X174" i="7"/>
  <c r="AH174" i="7" s="1"/>
  <c r="Z174" i="7"/>
  <c r="AJ174" i="7" s="1"/>
  <c r="Z171" i="7"/>
  <c r="AJ171" i="7" s="1"/>
  <c r="AB227" i="7"/>
  <c r="AL227" i="7" s="1"/>
  <c r="Z225" i="7"/>
  <c r="AJ225" i="7" s="1"/>
  <c r="Y224" i="7"/>
  <c r="AI224" i="7" s="1"/>
  <c r="Z217" i="7"/>
  <c r="AJ217" i="7" s="1"/>
  <c r="Y216" i="7"/>
  <c r="AI216" i="7" s="1"/>
  <c r="X215" i="7"/>
  <c r="AH215" i="7" s="1"/>
  <c r="W207" i="7"/>
  <c r="AG207" i="7" s="1"/>
  <c r="Y201" i="7"/>
  <c r="AI201" i="7" s="1"/>
  <c r="AD211" i="7"/>
  <c r="AN211" i="7" s="1"/>
  <c r="V211" i="7"/>
  <c r="AF211" i="7" s="1"/>
  <c r="V198" i="7"/>
  <c r="AF198" i="7" s="1"/>
  <c r="Y197" i="7"/>
  <c r="AI197" i="7" s="1"/>
  <c r="V193" i="7"/>
  <c r="AF193" i="7" s="1"/>
  <c r="W204" i="7"/>
  <c r="AG204" i="7" s="1"/>
  <c r="AA200" i="7"/>
  <c r="AK200" i="7" s="1"/>
  <c r="W188" i="7"/>
  <c r="AG188" i="7" s="1"/>
  <c r="X197" i="7"/>
  <c r="AH197" i="7" s="1"/>
  <c r="W193" i="7"/>
  <c r="AG193" i="7" s="1"/>
  <c r="Y178" i="7"/>
  <c r="AI178" i="7" s="1"/>
  <c r="AD188" i="7"/>
  <c r="AN188" i="7" s="1"/>
  <c r="V188" i="7"/>
  <c r="AF188" i="7" s="1"/>
  <c r="AD171" i="7"/>
  <c r="AN171" i="7" s="1"/>
  <c r="W181" i="7"/>
  <c r="AG181" i="7" s="1"/>
  <c r="W180" i="7"/>
  <c r="AG180" i="7" s="1"/>
  <c r="W178" i="7"/>
  <c r="AG178" i="7" s="1"/>
  <c r="W175" i="7"/>
  <c r="AG175" i="7" s="1"/>
  <c r="W177" i="7"/>
  <c r="AG177" i="7" s="1"/>
  <c r="Y175" i="7"/>
  <c r="AI175" i="7" s="1"/>
  <c r="Y176" i="7"/>
  <c r="AI176" i="7" s="1"/>
  <c r="Z161" i="7"/>
  <c r="AJ161" i="7" s="1"/>
  <c r="Y172" i="7"/>
  <c r="AI172" i="7" s="1"/>
  <c r="Y160" i="7"/>
  <c r="AI160" i="7" s="1"/>
  <c r="X170" i="7"/>
  <c r="AH170" i="7" s="1"/>
  <c r="Z209" i="7"/>
  <c r="AJ209" i="7" s="1"/>
  <c r="AA213" i="7"/>
  <c r="AK213" i="7" s="1"/>
  <c r="AD199" i="7"/>
  <c r="AN199" i="7" s="1"/>
  <c r="W197" i="7"/>
  <c r="AG197" i="7" s="1"/>
  <c r="AA208" i="7"/>
  <c r="AK208" i="7" s="1"/>
  <c r="AC207" i="7"/>
  <c r="AM207" i="7" s="1"/>
  <c r="X205" i="7"/>
  <c r="AH205" i="7" s="1"/>
  <c r="W201" i="7"/>
  <c r="AG201" i="7" s="1"/>
  <c r="AC199" i="7"/>
  <c r="AM199" i="7" s="1"/>
  <c r="AA186" i="7"/>
  <c r="AK186" i="7" s="1"/>
  <c r="Y198" i="7"/>
  <c r="AI198" i="7" s="1"/>
  <c r="W189" i="7"/>
  <c r="AG189" i="7" s="1"/>
  <c r="U176" i="7"/>
  <c r="AC175" i="7"/>
  <c r="AM175" i="7" s="1"/>
  <c r="Y185" i="7"/>
  <c r="AI185" i="7" s="1"/>
  <c r="W186" i="7"/>
  <c r="AG186" i="7" s="1"/>
  <c r="AB171" i="7"/>
  <c r="AL171" i="7" s="1"/>
  <c r="V170" i="7"/>
  <c r="AF170" i="7" s="1"/>
  <c r="X182" i="7"/>
  <c r="AH182" i="7" s="1"/>
  <c r="X179" i="7"/>
  <c r="AH179" i="7" s="1"/>
  <c r="Y163" i="7"/>
  <c r="AI163" i="7" s="1"/>
  <c r="X172" i="7"/>
  <c r="AH172" i="7" s="1"/>
  <c r="W168" i="7"/>
  <c r="AG168" i="7" s="1"/>
  <c r="X167" i="7"/>
  <c r="AH167" i="7" s="1"/>
  <c r="W166" i="7"/>
  <c r="AG166" i="7" s="1"/>
  <c r="U211" i="7"/>
  <c r="X213" i="7"/>
  <c r="AH213" i="7" s="1"/>
  <c r="Y200" i="7"/>
  <c r="AI200" i="7" s="1"/>
  <c r="X210" i="7"/>
  <c r="AH210" i="7" s="1"/>
  <c r="AD200" i="7"/>
  <c r="AN200" i="7" s="1"/>
  <c r="V200" i="7"/>
  <c r="AF200" i="7" s="1"/>
  <c r="Z199" i="7"/>
  <c r="AJ199" i="7" s="1"/>
  <c r="X194" i="7"/>
  <c r="AH194" i="7" s="1"/>
  <c r="X190" i="7"/>
  <c r="AH190" i="7" s="1"/>
  <c r="Z188" i="7"/>
  <c r="AJ188" i="7" s="1"/>
  <c r="X187" i="7"/>
  <c r="AH187" i="7" s="1"/>
  <c r="V186" i="7"/>
  <c r="AF186" i="7" s="1"/>
  <c r="Y183" i="7"/>
  <c r="AI183" i="7" s="1"/>
  <c r="AA180" i="7"/>
  <c r="AK180" i="7" s="1"/>
  <c r="Y180" i="7"/>
  <c r="AI180" i="7" s="1"/>
  <c r="Y179" i="7"/>
  <c r="AI179" i="7" s="1"/>
  <c r="Z176" i="7"/>
  <c r="AJ176" i="7" s="1"/>
  <c r="Z189" i="7"/>
  <c r="AJ189" i="7" s="1"/>
  <c r="AB183" i="7"/>
  <c r="AL183" i="7" s="1"/>
  <c r="AB178" i="7"/>
  <c r="AL178" i="7" s="1"/>
  <c r="Y162" i="7"/>
  <c r="AI162" i="7" s="1"/>
  <c r="AB161" i="7"/>
  <c r="AL161" i="7" s="1"/>
  <c r="AD172" i="7"/>
  <c r="AN172" i="7" s="1"/>
  <c r="V172" i="7"/>
  <c r="AF172" i="7" s="1"/>
  <c r="Y158" i="7"/>
  <c r="AI158" i="7" s="1"/>
  <c r="AB157" i="7"/>
  <c r="AL157" i="7" s="1"/>
  <c r="AC156" i="7"/>
  <c r="AM156" i="7" s="1"/>
  <c r="V154" i="7"/>
  <c r="AF154" i="7" s="1"/>
  <c r="X166" i="7"/>
  <c r="AH166" i="7" s="1"/>
  <c r="Y153" i="7"/>
  <c r="AI153" i="7" s="1"/>
  <c r="AB152" i="7"/>
  <c r="AL152" i="7" s="1"/>
  <c r="X163" i="7"/>
  <c r="AH163" i="7" s="1"/>
  <c r="Y159" i="7"/>
  <c r="AI159" i="7" s="1"/>
  <c r="Y156" i="7"/>
  <c r="AI156" i="7" s="1"/>
  <c r="X142" i="7"/>
  <c r="AH142" i="7" s="1"/>
  <c r="Y141" i="7"/>
  <c r="AI141" i="7" s="1"/>
  <c r="AA150" i="7"/>
  <c r="AK150" i="7" s="1"/>
  <c r="Z138" i="7"/>
  <c r="AJ138" i="7" s="1"/>
  <c r="Z140" i="7"/>
  <c r="AJ140" i="7" s="1"/>
  <c r="Z139" i="7"/>
  <c r="AJ139" i="7" s="1"/>
  <c r="Z133" i="7"/>
  <c r="AJ133" i="7" s="1"/>
  <c r="Z129" i="7"/>
  <c r="AJ129" i="7" s="1"/>
  <c r="Z136" i="7"/>
  <c r="AJ136" i="7" s="1"/>
  <c r="V133" i="7"/>
  <c r="AF133" i="7" s="1"/>
  <c r="AA129" i="7"/>
  <c r="AK129" i="7" s="1"/>
  <c r="AA133" i="7"/>
  <c r="AK133" i="7" s="1"/>
  <c r="AA130" i="7"/>
  <c r="AK130" i="7" s="1"/>
  <c r="AA135" i="7"/>
  <c r="AK135" i="7" s="1"/>
  <c r="AA132" i="7"/>
  <c r="AK132" i="7" s="1"/>
  <c r="AA134" i="7"/>
  <c r="AK134" i="7" s="1"/>
  <c r="AD132" i="7"/>
  <c r="AN132" i="7" s="1"/>
  <c r="AD129" i="7"/>
  <c r="AN129" i="7" s="1"/>
  <c r="AD133" i="7"/>
  <c r="AN133" i="7" s="1"/>
  <c r="AA169" i="7"/>
  <c r="AK169" i="7" s="1"/>
  <c r="AC168" i="7"/>
  <c r="AM168" i="7" s="1"/>
  <c r="AC163" i="7"/>
  <c r="AM163" i="7" s="1"/>
  <c r="X149" i="7"/>
  <c r="AH149" i="7" s="1"/>
  <c r="Z160" i="7"/>
  <c r="AJ160" i="7" s="1"/>
  <c r="Z157" i="7"/>
  <c r="AJ157" i="7" s="1"/>
  <c r="AA158" i="7"/>
  <c r="AK158" i="7" s="1"/>
  <c r="W157" i="7"/>
  <c r="AG157" i="7" s="1"/>
  <c r="W154" i="7"/>
  <c r="AG154" i="7" s="1"/>
  <c r="AA153" i="7"/>
  <c r="AK153" i="7" s="1"/>
  <c r="Y151" i="7"/>
  <c r="AI151" i="7" s="1"/>
  <c r="Z149" i="7"/>
  <c r="AJ149" i="7" s="1"/>
  <c r="AC138" i="7"/>
  <c r="AM138" i="7" s="1"/>
  <c r="AC126" i="7"/>
  <c r="AM126" i="7" s="1"/>
  <c r="AC134" i="7"/>
  <c r="AM134" i="7" s="1"/>
  <c r="AC137" i="7"/>
  <c r="AM137" i="7" s="1"/>
  <c r="AC136" i="7"/>
  <c r="AM136" i="7" s="1"/>
  <c r="AC132" i="7"/>
  <c r="AM132" i="7" s="1"/>
  <c r="X171" i="7"/>
  <c r="AH171" i="7" s="1"/>
  <c r="Z165" i="7"/>
  <c r="AJ165" i="7" s="1"/>
  <c r="AC145" i="7"/>
  <c r="AM145" i="7" s="1"/>
  <c r="AC155" i="7"/>
  <c r="AM155" i="7" s="1"/>
  <c r="W146" i="7"/>
  <c r="AG146" i="7" s="1"/>
  <c r="W143" i="7"/>
  <c r="AG143" i="7" s="1"/>
  <c r="W145" i="7"/>
  <c r="AG145" i="7" s="1"/>
  <c r="W142" i="7"/>
  <c r="AG142" i="7" s="1"/>
  <c r="W133" i="7"/>
  <c r="AG133" i="7" s="1"/>
  <c r="W137" i="7"/>
  <c r="AG137" i="7" s="1"/>
  <c r="W136" i="7"/>
  <c r="AG136" i="7" s="1"/>
  <c r="W126" i="7"/>
  <c r="AG126" i="7" s="1"/>
  <c r="W134" i="7"/>
  <c r="AG134" i="7" s="1"/>
  <c r="W130" i="7"/>
  <c r="AG130" i="7" s="1"/>
  <c r="AC128" i="7"/>
  <c r="AM128" i="7" s="1"/>
  <c r="Y191" i="7"/>
  <c r="AI191" i="7" s="1"/>
  <c r="Y188" i="7"/>
  <c r="AI188" i="7" s="1"/>
  <c r="AD185" i="7"/>
  <c r="AN185" i="7" s="1"/>
  <c r="V185" i="7"/>
  <c r="AF185" i="7" s="1"/>
  <c r="AA182" i="7"/>
  <c r="AK182" i="7" s="1"/>
  <c r="AD168" i="7"/>
  <c r="AN168" i="7" s="1"/>
  <c r="U168" i="7"/>
  <c r="AA177" i="7"/>
  <c r="AK177" i="7" s="1"/>
  <c r="AB164" i="7"/>
  <c r="AL164" i="7" s="1"/>
  <c r="AC176" i="7"/>
  <c r="AM176" i="7" s="1"/>
  <c r="U163" i="7"/>
  <c r="AA160" i="7"/>
  <c r="AK160" i="7" s="1"/>
  <c r="AC171" i="7"/>
  <c r="AM171" i="7" s="1"/>
  <c r="U158" i="7"/>
  <c r="Z168" i="7"/>
  <c r="AJ168" i="7" s="1"/>
  <c r="AA155" i="7"/>
  <c r="AK155" i="7" s="1"/>
  <c r="AC154" i="7"/>
  <c r="AM154" i="7" s="1"/>
  <c r="U153" i="7"/>
  <c r="W165" i="7"/>
  <c r="AG165" i="7" s="1"/>
  <c r="W162" i="7"/>
  <c r="AG162" i="7" s="1"/>
  <c r="Y147" i="7"/>
  <c r="AI147" i="7" s="1"/>
  <c r="AA145" i="7"/>
  <c r="AK145" i="7" s="1"/>
  <c r="AA143" i="7"/>
  <c r="AK143" i="7" s="1"/>
  <c r="W138" i="7"/>
  <c r="AG138" i="7" s="1"/>
  <c r="X150" i="7"/>
  <c r="AH150" i="7" s="1"/>
  <c r="Z145" i="7"/>
  <c r="AJ145" i="7" s="1"/>
  <c r="Z173" i="7"/>
  <c r="AJ173" i="7" s="1"/>
  <c r="AD158" i="7"/>
  <c r="AN158" i="7" s="1"/>
  <c r="AB167" i="7"/>
  <c r="AL167" i="7" s="1"/>
  <c r="W152" i="7"/>
  <c r="AG152" i="7" s="1"/>
  <c r="AB150" i="7"/>
  <c r="AL150" i="7" s="1"/>
  <c r="AB162" i="7"/>
  <c r="AL162" i="7" s="1"/>
  <c r="U148" i="7"/>
  <c r="U146" i="7"/>
  <c r="X158" i="7"/>
  <c r="AH158" i="7" s="1"/>
  <c r="X155" i="7"/>
  <c r="AH155" i="7" s="1"/>
  <c r="AB154" i="7"/>
  <c r="AL154" i="7" s="1"/>
  <c r="AC152" i="7"/>
  <c r="AM152" i="7" s="1"/>
  <c r="U141" i="7"/>
  <c r="U140" i="7"/>
  <c r="W149" i="7"/>
  <c r="AG149" i="7" s="1"/>
  <c r="AC146" i="7"/>
  <c r="AM146" i="7" s="1"/>
  <c r="AC147" i="7"/>
  <c r="AM147" i="7" s="1"/>
  <c r="AC140" i="7"/>
  <c r="AM140" i="7" s="1"/>
  <c r="AB141" i="7"/>
  <c r="AL141" i="7" s="1"/>
  <c r="Y130" i="7"/>
  <c r="AI130" i="7" s="1"/>
  <c r="Y138" i="7"/>
  <c r="AI138" i="7" s="1"/>
  <c r="Y136" i="7"/>
  <c r="AI136" i="7" s="1"/>
  <c r="W173" i="7"/>
  <c r="AG173" i="7" s="1"/>
  <c r="W170" i="7"/>
  <c r="AG170" i="7" s="1"/>
  <c r="Y167" i="7"/>
  <c r="AI167" i="7" s="1"/>
  <c r="W151" i="7"/>
  <c r="AG151" i="7" s="1"/>
  <c r="Y164" i="7"/>
  <c r="AI164" i="7" s="1"/>
  <c r="AD161" i="7"/>
  <c r="AN161" i="7" s="1"/>
  <c r="V161" i="7"/>
  <c r="AF161" i="7" s="1"/>
  <c r="AB159" i="7"/>
  <c r="AL159" i="7" s="1"/>
  <c r="AC144" i="7"/>
  <c r="AM144" i="7" s="1"/>
  <c r="AA146" i="7"/>
  <c r="AK146" i="7" s="1"/>
  <c r="X147" i="7"/>
  <c r="AH147" i="7" s="1"/>
  <c r="X143" i="7"/>
  <c r="AH143" i="7" s="1"/>
  <c r="AC133" i="7"/>
  <c r="AM133" i="7" s="1"/>
  <c r="AD125" i="7"/>
  <c r="AN125" i="7" s="1"/>
  <c r="V127" i="7"/>
  <c r="AF127" i="7" s="1"/>
  <c r="AB175" i="7"/>
  <c r="AL175" i="7" s="1"/>
  <c r="X159" i="7"/>
  <c r="AH159" i="7" s="1"/>
  <c r="AB170" i="7"/>
  <c r="AL170" i="7" s="1"/>
  <c r="U156" i="7"/>
  <c r="AD164" i="7"/>
  <c r="AN164" i="7" s="1"/>
  <c r="V164" i="7"/>
  <c r="AF164" i="7" s="1"/>
  <c r="AD156" i="7"/>
  <c r="AN156" i="7" s="1"/>
  <c r="AD153" i="7"/>
  <c r="AN153" i="7" s="1"/>
  <c r="V156" i="7"/>
  <c r="AF156" i="7" s="1"/>
  <c r="V153" i="7"/>
  <c r="AF153" i="7" s="1"/>
  <c r="AB139" i="7"/>
  <c r="AL139" i="7" s="1"/>
  <c r="AB151" i="7"/>
  <c r="AL151" i="7" s="1"/>
  <c r="AD137" i="7"/>
  <c r="AN137" i="7" s="1"/>
  <c r="AD138" i="7"/>
  <c r="AN138" i="7" s="1"/>
  <c r="V137" i="7"/>
  <c r="AF137" i="7" s="1"/>
  <c r="V129" i="7"/>
  <c r="AF129" i="7" s="1"/>
  <c r="AA137" i="7"/>
  <c r="AK137" i="7" s="1"/>
  <c r="AD169" i="7"/>
  <c r="AN169" i="7" s="1"/>
  <c r="V169" i="7"/>
  <c r="AF169" i="7" s="1"/>
  <c r="AA166" i="7"/>
  <c r="AK166" i="7" s="1"/>
  <c r="AA161" i="7"/>
  <c r="AK161" i="7" s="1"/>
  <c r="AC160" i="7"/>
  <c r="AM160" i="7" s="1"/>
  <c r="Z152" i="7"/>
  <c r="AJ152" i="7" s="1"/>
  <c r="Y144" i="7"/>
  <c r="AI144" i="7" s="1"/>
  <c r="AD148" i="7"/>
  <c r="AN148" i="7" s="1"/>
  <c r="V148" i="7"/>
  <c r="AF148" i="7" s="1"/>
  <c r="AD141" i="7"/>
  <c r="AN141" i="7" s="1"/>
  <c r="V141" i="7"/>
  <c r="AF141" i="7" s="1"/>
  <c r="Y148" i="7"/>
  <c r="AI148" i="7" s="1"/>
  <c r="V135" i="7"/>
  <c r="AF135" i="7" s="1"/>
  <c r="Y145" i="7"/>
  <c r="AI145" i="7" s="1"/>
  <c r="AA126" i="7"/>
  <c r="AK126" i="7" s="1"/>
  <c r="Y139" i="7"/>
  <c r="AI139" i="7" s="1"/>
  <c r="Z128" i="7"/>
  <c r="AJ128" i="7" s="1"/>
  <c r="Z134" i="7"/>
  <c r="AJ134" i="7" s="1"/>
  <c r="AA131" i="7"/>
  <c r="AK131" i="7" s="1"/>
  <c r="Z130" i="7"/>
  <c r="AJ130" i="7" s="1"/>
  <c r="AB115" i="7"/>
  <c r="AL115" i="7" s="1"/>
  <c r="AC127" i="7"/>
  <c r="AM127" i="7" s="1"/>
  <c r="AB112" i="7"/>
  <c r="AL112" i="7" s="1"/>
  <c r="AB109" i="7"/>
  <c r="AL109" i="7" s="1"/>
  <c r="AB106" i="7"/>
  <c r="AL106" i="7" s="1"/>
  <c r="AB111" i="7"/>
  <c r="AL111" i="7" s="1"/>
  <c r="AA144" i="7"/>
  <c r="AK144" i="7" s="1"/>
  <c r="AD139" i="7"/>
  <c r="AN139" i="7" s="1"/>
  <c r="V139" i="7"/>
  <c r="AF139" i="7" s="1"/>
  <c r="Y137" i="7"/>
  <c r="AI137" i="7" s="1"/>
  <c r="AA136" i="7"/>
  <c r="AK136" i="7" s="1"/>
  <c r="AD134" i="7"/>
  <c r="AN134" i="7" s="1"/>
  <c r="V134" i="7"/>
  <c r="AF134" i="7" s="1"/>
  <c r="AD118" i="7"/>
  <c r="AN118" i="7" s="1"/>
  <c r="AD131" i="7"/>
  <c r="AN131" i="7" s="1"/>
  <c r="AD130" i="7"/>
  <c r="AN130" i="7" s="1"/>
  <c r="V131" i="7"/>
  <c r="AF131" i="7" s="1"/>
  <c r="V130" i="7"/>
  <c r="AF130" i="7" s="1"/>
  <c r="AC125" i="7"/>
  <c r="AM125" i="7" s="1"/>
  <c r="U113" i="7"/>
  <c r="U112" i="7"/>
  <c r="AB113" i="7"/>
  <c r="AL113" i="7" s="1"/>
  <c r="AA115" i="7"/>
  <c r="AK115" i="7" s="1"/>
  <c r="AB103" i="7"/>
  <c r="AL103" i="7" s="1"/>
  <c r="AB102" i="7"/>
  <c r="AL102" i="7" s="1"/>
  <c r="AB101" i="7"/>
  <c r="AL101" i="7" s="1"/>
  <c r="AB98" i="7"/>
  <c r="AL98" i="7" s="1"/>
  <c r="AB105" i="7"/>
  <c r="AL105" i="7" s="1"/>
  <c r="AB93" i="7"/>
  <c r="AL93" i="7" s="1"/>
  <c r="AB96" i="7"/>
  <c r="AL96" i="7" s="1"/>
  <c r="AB104" i="7"/>
  <c r="AL104" i="7" s="1"/>
  <c r="AD78" i="7"/>
  <c r="AN78" i="7" s="1"/>
  <c r="AD73" i="7"/>
  <c r="AN73" i="7" s="1"/>
  <c r="AD75" i="7"/>
  <c r="AN75" i="7" s="1"/>
  <c r="AD72" i="7"/>
  <c r="AN72" i="7" s="1"/>
  <c r="V78" i="7"/>
  <c r="AF78" i="7" s="1"/>
  <c r="V66" i="7"/>
  <c r="AF66" i="7" s="1"/>
  <c r="V74" i="7"/>
  <c r="AF74" i="7" s="1"/>
  <c r="V79" i="7"/>
  <c r="AF79" i="7" s="1"/>
  <c r="U135" i="7"/>
  <c r="X144" i="7"/>
  <c r="AH144" i="7" s="1"/>
  <c r="X146" i="7"/>
  <c r="AH146" i="7" s="1"/>
  <c r="AC141" i="7"/>
  <c r="AM141" i="7" s="1"/>
  <c r="AC143" i="7"/>
  <c r="AM143" i="7" s="1"/>
  <c r="U131" i="7"/>
  <c r="U130" i="7"/>
  <c r="X141" i="7"/>
  <c r="AH141" i="7" s="1"/>
  <c r="AA139" i="7"/>
  <c r="AK139" i="7" s="1"/>
  <c r="AA141" i="7"/>
  <c r="AK141" i="7" s="1"/>
  <c r="U127" i="7"/>
  <c r="X138" i="7"/>
  <c r="AH138" i="7" s="1"/>
  <c r="AC131" i="7"/>
  <c r="AM131" i="7" s="1"/>
  <c r="AC135" i="7"/>
  <c r="AM135" i="7" s="1"/>
  <c r="U123" i="7"/>
  <c r="U122" i="7"/>
  <c r="V121" i="7"/>
  <c r="AF121" i="7" s="1"/>
  <c r="X134" i="7"/>
  <c r="AH134" i="7" s="1"/>
  <c r="AD120" i="7"/>
  <c r="AN120" i="7" s="1"/>
  <c r="AD126" i="7"/>
  <c r="AN126" i="7" s="1"/>
  <c r="V126" i="7"/>
  <c r="AF126" i="7" s="1"/>
  <c r="AC123" i="7"/>
  <c r="AM123" i="7" s="1"/>
  <c r="AC117" i="7"/>
  <c r="AM117" i="7" s="1"/>
  <c r="U143" i="7"/>
  <c r="AC142" i="7"/>
  <c r="AM142" i="7" s="1"/>
  <c r="AA140" i="7"/>
  <c r="AK140" i="7" s="1"/>
  <c r="U136" i="7"/>
  <c r="Z143" i="7"/>
  <c r="AJ143" i="7" s="1"/>
  <c r="V125" i="7"/>
  <c r="AF125" i="7" s="1"/>
  <c r="Z135" i="7"/>
  <c r="AJ135" i="7" s="1"/>
  <c r="X120" i="7"/>
  <c r="AH120" i="7" s="1"/>
  <c r="X126" i="7"/>
  <c r="AH126" i="7" s="1"/>
  <c r="X133" i="7"/>
  <c r="AH133" i="7" s="1"/>
  <c r="X124" i="7"/>
  <c r="AH124" i="7" s="1"/>
  <c r="X132" i="7"/>
  <c r="AH132" i="7" s="1"/>
  <c r="W132" i="7"/>
  <c r="AG132" i="7" s="1"/>
  <c r="W131" i="7"/>
  <c r="AG131" i="7" s="1"/>
  <c r="W127" i="7"/>
  <c r="AG127" i="7" s="1"/>
  <c r="W114" i="7"/>
  <c r="AG114" i="7" s="1"/>
  <c r="W113" i="7"/>
  <c r="AG113" i="7" s="1"/>
  <c r="W108" i="7"/>
  <c r="AG108" i="7" s="1"/>
  <c r="W111" i="7"/>
  <c r="AG111" i="7" s="1"/>
  <c r="W110" i="7"/>
  <c r="AG110" i="7" s="1"/>
  <c r="W103" i="7"/>
  <c r="AG103" i="7" s="1"/>
  <c r="AD79" i="7"/>
  <c r="AN79" i="7" s="1"/>
  <c r="AA119" i="7"/>
  <c r="AK119" i="7" s="1"/>
  <c r="AA117" i="7"/>
  <c r="AK117" i="7" s="1"/>
  <c r="AA123" i="7"/>
  <c r="AK123" i="7" s="1"/>
  <c r="AA121" i="7"/>
  <c r="AK121" i="7" s="1"/>
  <c r="AA120" i="7"/>
  <c r="AK120" i="7" s="1"/>
  <c r="AA128" i="7"/>
  <c r="AK128" i="7" s="1"/>
  <c r="AA127" i="7"/>
  <c r="AK127" i="7" s="1"/>
  <c r="AA125" i="7"/>
  <c r="AK125" i="7" s="1"/>
  <c r="AB145" i="7"/>
  <c r="AL145" i="7" s="1"/>
  <c r="Y142" i="7"/>
  <c r="AI142" i="7" s="1"/>
  <c r="AB140" i="7"/>
  <c r="AL140" i="7" s="1"/>
  <c r="AB142" i="7"/>
  <c r="AL142" i="7" s="1"/>
  <c r="W140" i="7"/>
  <c r="AG140" i="7" s="1"/>
  <c r="AB137" i="7"/>
  <c r="AL137" i="7" s="1"/>
  <c r="W135" i="7"/>
  <c r="AG135" i="7" s="1"/>
  <c r="AA122" i="7"/>
  <c r="AK122" i="7" s="1"/>
  <c r="Y127" i="7"/>
  <c r="AI127" i="7" s="1"/>
  <c r="Y135" i="7"/>
  <c r="AI135" i="7" s="1"/>
  <c r="Y134" i="7"/>
  <c r="AI134" i="7" s="1"/>
  <c r="Y133" i="7"/>
  <c r="AI133" i="7" s="1"/>
  <c r="AB132" i="7"/>
  <c r="AL132" i="7" s="1"/>
  <c r="AB130" i="7"/>
  <c r="AL130" i="7" s="1"/>
  <c r="AB134" i="7"/>
  <c r="AL134" i="7" s="1"/>
  <c r="Y129" i="7"/>
  <c r="AI129" i="7" s="1"/>
  <c r="AB129" i="7"/>
  <c r="AL129" i="7" s="1"/>
  <c r="AB128" i="7"/>
  <c r="AL128" i="7" s="1"/>
  <c r="AB126" i="7"/>
  <c r="AL126" i="7" s="1"/>
  <c r="AB124" i="7"/>
  <c r="AL124" i="7" s="1"/>
  <c r="AB122" i="7"/>
  <c r="AL122" i="7" s="1"/>
  <c r="AB121" i="7"/>
  <c r="AL121" i="7" s="1"/>
  <c r="AC122" i="7"/>
  <c r="AM122" i="7" s="1"/>
  <c r="W115" i="7"/>
  <c r="AG115" i="7" s="1"/>
  <c r="AB100" i="7"/>
  <c r="AL100" i="7" s="1"/>
  <c r="AA110" i="7"/>
  <c r="AK110" i="7" s="1"/>
  <c r="AA105" i="7"/>
  <c r="AK105" i="7" s="1"/>
  <c r="AA103" i="7"/>
  <c r="AK103" i="7" s="1"/>
  <c r="AA107" i="7"/>
  <c r="AK107" i="7" s="1"/>
  <c r="AA108" i="7"/>
  <c r="AK108" i="7" s="1"/>
  <c r="AA100" i="7"/>
  <c r="AK100" i="7" s="1"/>
  <c r="U138" i="7"/>
  <c r="AD142" i="7"/>
  <c r="AN142" i="7" s="1"/>
  <c r="AD144" i="7"/>
  <c r="AN144" i="7" s="1"/>
  <c r="V142" i="7"/>
  <c r="AF142" i="7" s="1"/>
  <c r="V144" i="7"/>
  <c r="AF144" i="7" s="1"/>
  <c r="AD136" i="7"/>
  <c r="AN136" i="7" s="1"/>
  <c r="V132" i="7"/>
  <c r="AF132" i="7" s="1"/>
  <c r="V136" i="7"/>
  <c r="AF136" i="7" s="1"/>
  <c r="Y122" i="7"/>
  <c r="AI122" i="7" s="1"/>
  <c r="AD121" i="7"/>
  <c r="AN121" i="7" s="1"/>
  <c r="AC130" i="7"/>
  <c r="AM130" i="7" s="1"/>
  <c r="AC129" i="7"/>
  <c r="AM129" i="7" s="1"/>
  <c r="W125" i="7"/>
  <c r="AG125" i="7" s="1"/>
  <c r="X122" i="7"/>
  <c r="AH122" i="7" s="1"/>
  <c r="W119" i="7"/>
  <c r="AG119" i="7" s="1"/>
  <c r="AA114" i="7"/>
  <c r="AK114" i="7" s="1"/>
  <c r="Z132" i="7"/>
  <c r="AJ132" i="7" s="1"/>
  <c r="Y131" i="7"/>
  <c r="AI131" i="7" s="1"/>
  <c r="X130" i="7"/>
  <c r="AH130" i="7" s="1"/>
  <c r="W129" i="7"/>
  <c r="AG129" i="7" s="1"/>
  <c r="AD128" i="7"/>
  <c r="AN128" i="7" s="1"/>
  <c r="V128" i="7"/>
  <c r="AF128" i="7" s="1"/>
  <c r="Y123" i="7"/>
  <c r="AI123" i="7" s="1"/>
  <c r="AC120" i="7"/>
  <c r="AM120" i="7" s="1"/>
  <c r="AC119" i="7"/>
  <c r="AM119" i="7" s="1"/>
  <c r="Y116" i="7"/>
  <c r="AI116" i="7" s="1"/>
  <c r="X115" i="7"/>
  <c r="AH115" i="7" s="1"/>
  <c r="Y109" i="7"/>
  <c r="AI109" i="7" s="1"/>
  <c r="Y119" i="7"/>
  <c r="AI119" i="7" s="1"/>
  <c r="X116" i="7"/>
  <c r="AH116" i="7" s="1"/>
  <c r="X118" i="7"/>
  <c r="AH118" i="7" s="1"/>
  <c r="X105" i="7"/>
  <c r="AH105" i="7" s="1"/>
  <c r="AB117" i="7"/>
  <c r="AL117" i="7" s="1"/>
  <c r="W101" i="7"/>
  <c r="AG101" i="7" s="1"/>
  <c r="AA109" i="7"/>
  <c r="AK109" i="7" s="1"/>
  <c r="AB107" i="7"/>
  <c r="AL107" i="7" s="1"/>
  <c r="AB108" i="7"/>
  <c r="AL108" i="7" s="1"/>
  <c r="AC106" i="7"/>
  <c r="AM106" i="7" s="1"/>
  <c r="AC103" i="7"/>
  <c r="AM103" i="7" s="1"/>
  <c r="AC105" i="7"/>
  <c r="AM105" i="7" s="1"/>
  <c r="U94" i="7"/>
  <c r="U95" i="7"/>
  <c r="X83" i="7"/>
  <c r="AH83" i="7" s="1"/>
  <c r="X96" i="7"/>
  <c r="AH96" i="7" s="1"/>
  <c r="X82" i="7"/>
  <c r="AH82" i="7" s="1"/>
  <c r="Z88" i="7"/>
  <c r="AJ88" i="7" s="1"/>
  <c r="Z86" i="7"/>
  <c r="AJ86" i="7" s="1"/>
  <c r="Z87" i="7"/>
  <c r="AJ87" i="7" s="1"/>
  <c r="Z84" i="7"/>
  <c r="AJ84" i="7" s="1"/>
  <c r="Z85" i="7"/>
  <c r="AJ85" i="7" s="1"/>
  <c r="Z89" i="7"/>
  <c r="AJ89" i="7" s="1"/>
  <c r="Z126" i="7"/>
  <c r="AJ126" i="7" s="1"/>
  <c r="Y125" i="7"/>
  <c r="AI125" i="7" s="1"/>
  <c r="W123" i="7"/>
  <c r="AG123" i="7" s="1"/>
  <c r="AD122" i="7"/>
  <c r="AN122" i="7" s="1"/>
  <c r="V122" i="7"/>
  <c r="AF122" i="7" s="1"/>
  <c r="Z119" i="7"/>
  <c r="AJ119" i="7" s="1"/>
  <c r="V117" i="7"/>
  <c r="AF117" i="7" s="1"/>
  <c r="AD113" i="7"/>
  <c r="AN113" i="7" s="1"/>
  <c r="AC112" i="7"/>
  <c r="AM112" i="7" s="1"/>
  <c r="Z120" i="7"/>
  <c r="AJ120" i="7" s="1"/>
  <c r="Z118" i="7"/>
  <c r="AJ118" i="7" s="1"/>
  <c r="AD116" i="7"/>
  <c r="AN116" i="7" s="1"/>
  <c r="V116" i="7"/>
  <c r="AF116" i="7" s="1"/>
  <c r="Z115" i="7"/>
  <c r="AJ115" i="7" s="1"/>
  <c r="AD109" i="7"/>
  <c r="AN109" i="7" s="1"/>
  <c r="AD99" i="7"/>
  <c r="AN99" i="7" s="1"/>
  <c r="AD107" i="7"/>
  <c r="AN107" i="7" s="1"/>
  <c r="AD111" i="7"/>
  <c r="AN111" i="7" s="1"/>
  <c r="AD100" i="7"/>
  <c r="AN100" i="7" s="1"/>
  <c r="V109" i="7"/>
  <c r="AF109" i="7" s="1"/>
  <c r="V99" i="7"/>
  <c r="AF99" i="7" s="1"/>
  <c r="V106" i="7"/>
  <c r="AF106" i="7" s="1"/>
  <c r="V111" i="7"/>
  <c r="AF111" i="7" s="1"/>
  <c r="V103" i="7"/>
  <c r="AF103" i="7" s="1"/>
  <c r="V108" i="7"/>
  <c r="AF108" i="7" s="1"/>
  <c r="X110" i="7"/>
  <c r="AH110" i="7" s="1"/>
  <c r="AD87" i="7"/>
  <c r="AN87" i="7" s="1"/>
  <c r="AD98" i="7"/>
  <c r="AN98" i="7" s="1"/>
  <c r="AD96" i="7"/>
  <c r="AN96" i="7" s="1"/>
  <c r="V98" i="7"/>
  <c r="AF98" i="7" s="1"/>
  <c r="AC96" i="7"/>
  <c r="AM96" i="7" s="1"/>
  <c r="AC90" i="7"/>
  <c r="AM90" i="7" s="1"/>
  <c r="AC91" i="7"/>
  <c r="AM91" i="7" s="1"/>
  <c r="AC95" i="7"/>
  <c r="AM95" i="7" s="1"/>
  <c r="AC97" i="7"/>
  <c r="AM97" i="7" s="1"/>
  <c r="AC92" i="7"/>
  <c r="AM92" i="7" s="1"/>
  <c r="AC87" i="7"/>
  <c r="AM87" i="7" s="1"/>
  <c r="AD90" i="7"/>
  <c r="AN90" i="7" s="1"/>
  <c r="AD89" i="7"/>
  <c r="AN89" i="7" s="1"/>
  <c r="AD80" i="7"/>
  <c r="AN80" i="7" s="1"/>
  <c r="AD81" i="7"/>
  <c r="AN81" i="7" s="1"/>
  <c r="V90" i="7"/>
  <c r="AF90" i="7" s="1"/>
  <c r="V88" i="7"/>
  <c r="AF88" i="7" s="1"/>
  <c r="V81" i="7"/>
  <c r="AF81" i="7" s="1"/>
  <c r="Z127" i="7"/>
  <c r="AJ127" i="7" s="1"/>
  <c r="Y126" i="7"/>
  <c r="AI126" i="7" s="1"/>
  <c r="X125" i="7"/>
  <c r="AH125" i="7" s="1"/>
  <c r="W124" i="7"/>
  <c r="AG124" i="7" s="1"/>
  <c r="AD123" i="7"/>
  <c r="AN123" i="7" s="1"/>
  <c r="V123" i="7"/>
  <c r="AF123" i="7" s="1"/>
  <c r="Y120" i="7"/>
  <c r="AI120" i="7" s="1"/>
  <c r="W118" i="7"/>
  <c r="AG118" i="7" s="1"/>
  <c r="U115" i="7"/>
  <c r="AC114" i="7"/>
  <c r="AM114" i="7" s="1"/>
  <c r="AA112" i="7"/>
  <c r="AK112" i="7" s="1"/>
  <c r="Z111" i="7"/>
  <c r="AJ111" i="7" s="1"/>
  <c r="Y110" i="7"/>
  <c r="AI110" i="7" s="1"/>
  <c r="AC118" i="7"/>
  <c r="AM118" i="7" s="1"/>
  <c r="Y106" i="7"/>
  <c r="AI106" i="7" s="1"/>
  <c r="Y117" i="7"/>
  <c r="AI117" i="7" s="1"/>
  <c r="X113" i="7"/>
  <c r="AH113" i="7" s="1"/>
  <c r="AC99" i="7"/>
  <c r="AM99" i="7" s="1"/>
  <c r="W109" i="7"/>
  <c r="AG109" i="7" s="1"/>
  <c r="W107" i="7"/>
  <c r="AG107" i="7" s="1"/>
  <c r="AA96" i="7"/>
  <c r="AK96" i="7" s="1"/>
  <c r="Z107" i="7"/>
  <c r="AJ107" i="7" s="1"/>
  <c r="Z105" i="7"/>
  <c r="AJ105" i="7" s="1"/>
  <c r="Z106" i="7"/>
  <c r="AJ106" i="7" s="1"/>
  <c r="AA104" i="7"/>
  <c r="AK104" i="7" s="1"/>
  <c r="AA102" i="7"/>
  <c r="AK102" i="7" s="1"/>
  <c r="AA97" i="7"/>
  <c r="AK97" i="7" s="1"/>
  <c r="AA99" i="7"/>
  <c r="AK99" i="7" s="1"/>
  <c r="Z101" i="7"/>
  <c r="AJ101" i="7" s="1"/>
  <c r="Z100" i="7"/>
  <c r="AJ100" i="7" s="1"/>
  <c r="AD88" i="7"/>
  <c r="AN88" i="7" s="1"/>
  <c r="Y100" i="7"/>
  <c r="AI100" i="7" s="1"/>
  <c r="Y90" i="7"/>
  <c r="AI90" i="7" s="1"/>
  <c r="Y91" i="7"/>
  <c r="AI91" i="7" s="1"/>
  <c r="X97" i="7"/>
  <c r="AH97" i="7" s="1"/>
  <c r="X100" i="7"/>
  <c r="AH100" i="7" s="1"/>
  <c r="X99" i="7"/>
  <c r="AH99" i="7" s="1"/>
  <c r="U86" i="7"/>
  <c r="W96" i="7"/>
  <c r="AG96" i="7" s="1"/>
  <c r="W99" i="7"/>
  <c r="AG99" i="7" s="1"/>
  <c r="W98" i="7"/>
  <c r="AG98" i="7" s="1"/>
  <c r="W97" i="7"/>
  <c r="AG97" i="7" s="1"/>
  <c r="AC98" i="7"/>
  <c r="AM98" i="7" s="1"/>
  <c r="U85" i="7"/>
  <c r="AB97" i="7"/>
  <c r="AL97" i="7" s="1"/>
  <c r="Z94" i="7"/>
  <c r="AJ94" i="7" s="1"/>
  <c r="Z92" i="7"/>
  <c r="AJ92" i="7" s="1"/>
  <c r="AD71" i="7"/>
  <c r="AN71" i="7" s="1"/>
  <c r="V68" i="7"/>
  <c r="AF68" i="7" s="1"/>
  <c r="AD124" i="7"/>
  <c r="AN124" i="7" s="1"/>
  <c r="V124" i="7"/>
  <c r="AF124" i="7" s="1"/>
  <c r="Z113" i="7"/>
  <c r="AJ113" i="7" s="1"/>
  <c r="AB114" i="7"/>
  <c r="AL114" i="7" s="1"/>
  <c r="X107" i="7"/>
  <c r="AH107" i="7" s="1"/>
  <c r="X108" i="7"/>
  <c r="AH108" i="7" s="1"/>
  <c r="AD92" i="7"/>
  <c r="AN92" i="7" s="1"/>
  <c r="Y104" i="7"/>
  <c r="AI104" i="7" s="1"/>
  <c r="Y103" i="7"/>
  <c r="AI103" i="7" s="1"/>
  <c r="Y105" i="7"/>
  <c r="AI105" i="7" s="1"/>
  <c r="Y102" i="7"/>
  <c r="AI102" i="7" s="1"/>
  <c r="AD91" i="7"/>
  <c r="AN91" i="7" s="1"/>
  <c r="V87" i="7"/>
  <c r="AF87" i="7" s="1"/>
  <c r="X91" i="7"/>
  <c r="AH91" i="7" s="1"/>
  <c r="X85" i="7"/>
  <c r="AH85" i="7" s="1"/>
  <c r="X93" i="7"/>
  <c r="AH93" i="7" s="1"/>
  <c r="Y81" i="7"/>
  <c r="AI81" i="7" s="1"/>
  <c r="Y80" i="7"/>
  <c r="AI80" i="7" s="1"/>
  <c r="Y79" i="7"/>
  <c r="AI79" i="7" s="1"/>
  <c r="Y75" i="7"/>
  <c r="AI75" i="7" s="1"/>
  <c r="Y78" i="7"/>
  <c r="AI78" i="7" s="1"/>
  <c r="Y77" i="7"/>
  <c r="AI77" i="7" s="1"/>
  <c r="Y82" i="7"/>
  <c r="AI82" i="7" s="1"/>
  <c r="W79" i="7"/>
  <c r="AG79" i="7" s="1"/>
  <c r="W80" i="7"/>
  <c r="AG80" i="7" s="1"/>
  <c r="W117" i="7"/>
  <c r="AG117" i="7" s="1"/>
  <c r="AA116" i="7"/>
  <c r="AK116" i="7" s="1"/>
  <c r="AA113" i="7"/>
  <c r="AK113" i="7" s="1"/>
  <c r="AA111" i="7"/>
  <c r="AK111" i="7" s="1"/>
  <c r="AA93" i="7"/>
  <c r="AK93" i="7" s="1"/>
  <c r="AA94" i="7"/>
  <c r="AK94" i="7" s="1"/>
  <c r="W93" i="7"/>
  <c r="AG93" i="7" s="1"/>
  <c r="W86" i="7"/>
  <c r="AG86" i="7" s="1"/>
  <c r="W88" i="7"/>
  <c r="AG88" i="7" s="1"/>
  <c r="W92" i="7"/>
  <c r="AG92" i="7" s="1"/>
  <c r="Y66" i="7"/>
  <c r="AI66" i="7" s="1"/>
  <c r="Y67" i="7"/>
  <c r="AI67" i="7" s="1"/>
  <c r="Y71" i="7"/>
  <c r="AI71" i="7" s="1"/>
  <c r="Y69" i="7"/>
  <c r="AI69" i="7" s="1"/>
  <c r="Y64" i="7"/>
  <c r="AI64" i="7" s="1"/>
  <c r="Y56" i="7"/>
  <c r="AI56" i="7" s="1"/>
  <c r="Y59" i="7"/>
  <c r="AI59" i="7" s="1"/>
  <c r="Y63" i="7"/>
  <c r="AI63" i="7" s="1"/>
  <c r="Y60" i="7"/>
  <c r="AI60" i="7" s="1"/>
  <c r="Y51" i="7"/>
  <c r="AI51" i="7" s="1"/>
  <c r="Y58" i="7"/>
  <c r="AI58" i="7" s="1"/>
  <c r="U118" i="7"/>
  <c r="AB116" i="7"/>
  <c r="AL116" i="7" s="1"/>
  <c r="V112" i="7"/>
  <c r="AF112" i="7" s="1"/>
  <c r="U111" i="7"/>
  <c r="AD119" i="7"/>
  <c r="AN119" i="7" s="1"/>
  <c r="V119" i="7"/>
  <c r="AF119" i="7" s="1"/>
  <c r="AD114" i="7"/>
  <c r="AN114" i="7" s="1"/>
  <c r="V114" i="7"/>
  <c r="AF114" i="7" s="1"/>
  <c r="AA101" i="7"/>
  <c r="AK101" i="7" s="1"/>
  <c r="Z110" i="7"/>
  <c r="AJ110" i="7" s="1"/>
  <c r="Z112" i="7"/>
  <c r="AJ112" i="7" s="1"/>
  <c r="AC113" i="7"/>
  <c r="AM113" i="7" s="1"/>
  <c r="AC110" i="7"/>
  <c r="AM110" i="7" s="1"/>
  <c r="W112" i="7"/>
  <c r="AG112" i="7" s="1"/>
  <c r="AC108" i="7"/>
  <c r="AM108" i="7" s="1"/>
  <c r="X94" i="7"/>
  <c r="AH94" i="7" s="1"/>
  <c r="V93" i="7"/>
  <c r="AF93" i="7" s="1"/>
  <c r="V92" i="7"/>
  <c r="AF92" i="7" s="1"/>
  <c r="V91" i="7"/>
  <c r="AF91" i="7" s="1"/>
  <c r="X103" i="7"/>
  <c r="AH103" i="7" s="1"/>
  <c r="X101" i="7"/>
  <c r="AH101" i="7" s="1"/>
  <c r="W90" i="7"/>
  <c r="AG90" i="7" s="1"/>
  <c r="V89" i="7"/>
  <c r="AF89" i="7" s="1"/>
  <c r="Z96" i="7"/>
  <c r="AJ96" i="7" s="1"/>
  <c r="Z98" i="7"/>
  <c r="AJ98" i="7" s="1"/>
  <c r="AC84" i="7"/>
  <c r="AM84" i="7" s="1"/>
  <c r="Z95" i="7"/>
  <c r="AJ95" i="7" s="1"/>
  <c r="AB88" i="7"/>
  <c r="AL88" i="7" s="1"/>
  <c r="AB89" i="7"/>
  <c r="AL89" i="7" s="1"/>
  <c r="AB87" i="7"/>
  <c r="AL87" i="7" s="1"/>
  <c r="AB84" i="7"/>
  <c r="AL84" i="7" s="1"/>
  <c r="AB77" i="7"/>
  <c r="AL77" i="7" s="1"/>
  <c r="AB82" i="7"/>
  <c r="AL82" i="7" s="1"/>
  <c r="AB80" i="7"/>
  <c r="AL80" i="7" s="1"/>
  <c r="AB78" i="7"/>
  <c r="AL78" i="7" s="1"/>
  <c r="AB85" i="7"/>
  <c r="AL85" i="7" s="1"/>
  <c r="AC115" i="7"/>
  <c r="AM115" i="7" s="1"/>
  <c r="U104" i="7"/>
  <c r="U105" i="7"/>
  <c r="Y114" i="7"/>
  <c r="AI114" i="7" s="1"/>
  <c r="Y111" i="7"/>
  <c r="AI111" i="7" s="1"/>
  <c r="W104" i="7"/>
  <c r="AG104" i="7" s="1"/>
  <c r="AD94" i="7"/>
  <c r="AN94" i="7" s="1"/>
  <c r="AD93" i="7"/>
  <c r="AN93" i="7" s="1"/>
  <c r="AC88" i="7"/>
  <c r="AM88" i="7" s="1"/>
  <c r="Z109" i="7"/>
  <c r="AJ109" i="7" s="1"/>
  <c r="Y108" i="7"/>
  <c r="AI108" i="7" s="1"/>
  <c r="W102" i="7"/>
  <c r="AG102" i="7" s="1"/>
  <c r="AB99" i="7"/>
  <c r="AL99" i="7" s="1"/>
  <c r="Y97" i="7"/>
  <c r="AI97" i="7" s="1"/>
  <c r="Y96" i="7"/>
  <c r="AI96" i="7" s="1"/>
  <c r="AB90" i="7"/>
  <c r="AL90" i="7" s="1"/>
  <c r="AB94" i="7"/>
  <c r="AL94" i="7" s="1"/>
  <c r="AB91" i="7"/>
  <c r="AL91" i="7" s="1"/>
  <c r="AB95" i="7"/>
  <c r="AL95" i="7" s="1"/>
  <c r="W95" i="7"/>
  <c r="AG95" i="7" s="1"/>
  <c r="W94" i="7"/>
  <c r="AG94" i="7" s="1"/>
  <c r="Y93" i="7"/>
  <c r="AI93" i="7" s="1"/>
  <c r="Y86" i="7"/>
  <c r="AI86" i="7" s="1"/>
  <c r="Y92" i="7"/>
  <c r="AI92" i="7" s="1"/>
  <c r="W91" i="7"/>
  <c r="AG91" i="7" s="1"/>
  <c r="W89" i="7"/>
  <c r="AG89" i="7" s="1"/>
  <c r="AA89" i="7"/>
  <c r="AK89" i="7" s="1"/>
  <c r="AA87" i="7"/>
  <c r="AK87" i="7" s="1"/>
  <c r="AA88" i="7"/>
  <c r="AK88" i="7" s="1"/>
  <c r="AA86" i="7"/>
  <c r="AK86" i="7" s="1"/>
  <c r="AD86" i="7"/>
  <c r="AN86" i="7" s="1"/>
  <c r="V86" i="7"/>
  <c r="AF86" i="7" s="1"/>
  <c r="AD84" i="7"/>
  <c r="AN84" i="7" s="1"/>
  <c r="AD82" i="7"/>
  <c r="AN82" i="7" s="1"/>
  <c r="AD85" i="7"/>
  <c r="AN85" i="7" s="1"/>
  <c r="V84" i="7"/>
  <c r="AF84" i="7" s="1"/>
  <c r="V82" i="7"/>
  <c r="AF82" i="7" s="1"/>
  <c r="V85" i="7"/>
  <c r="AF85" i="7" s="1"/>
  <c r="AB61" i="7"/>
  <c r="AL61" i="7" s="1"/>
  <c r="AB62" i="7"/>
  <c r="AL62" i="7" s="1"/>
  <c r="AB66" i="7"/>
  <c r="AL66" i="7" s="1"/>
  <c r="AB64" i="7"/>
  <c r="AL64" i="7" s="1"/>
  <c r="AB53" i="7"/>
  <c r="AL53" i="7" s="1"/>
  <c r="AB63" i="7"/>
  <c r="AL63" i="7" s="1"/>
  <c r="AD60" i="7"/>
  <c r="AN60" i="7" s="1"/>
  <c r="AD59" i="7"/>
  <c r="AN59" i="7" s="1"/>
  <c r="AD58" i="7"/>
  <c r="AN58" i="7" s="1"/>
  <c r="AD56" i="7"/>
  <c r="AN56" i="7" s="1"/>
  <c r="AD57" i="7"/>
  <c r="AN57" i="7" s="1"/>
  <c r="AD53" i="7"/>
  <c r="AN53" i="7" s="1"/>
  <c r="V60" i="7"/>
  <c r="AF60" i="7" s="1"/>
  <c r="V59" i="7"/>
  <c r="AF59" i="7" s="1"/>
  <c r="V57" i="7"/>
  <c r="AF57" i="7" s="1"/>
  <c r="V58" i="7"/>
  <c r="AF58" i="7" s="1"/>
  <c r="V56" i="7"/>
  <c r="AF56" i="7" s="1"/>
  <c r="V55" i="7"/>
  <c r="AF55" i="7" s="1"/>
  <c r="AC104" i="7"/>
  <c r="AM104" i="7" s="1"/>
  <c r="AD101" i="7"/>
  <c r="AN101" i="7" s="1"/>
  <c r="V101" i="7"/>
  <c r="AF101" i="7" s="1"/>
  <c r="AA98" i="7"/>
  <c r="AK98" i="7" s="1"/>
  <c r="AB92" i="7"/>
  <c r="AL92" i="7" s="1"/>
  <c r="Z90" i="7"/>
  <c r="AJ90" i="7" s="1"/>
  <c r="W87" i="7"/>
  <c r="AG87" i="7" s="1"/>
  <c r="W85" i="7"/>
  <c r="AG85" i="7" s="1"/>
  <c r="W83" i="7"/>
  <c r="AG83" i="7" s="1"/>
  <c r="W82" i="7"/>
  <c r="AG82" i="7" s="1"/>
  <c r="W81" i="7"/>
  <c r="AG81" i="7" s="1"/>
  <c r="W106" i="7"/>
  <c r="AG106" i="7" s="1"/>
  <c r="AA106" i="7"/>
  <c r="AK106" i="7" s="1"/>
  <c r="AD105" i="7"/>
  <c r="AN105" i="7" s="1"/>
  <c r="V105" i="7"/>
  <c r="AF105" i="7" s="1"/>
  <c r="AC100" i="7"/>
  <c r="AM100" i="7" s="1"/>
  <c r="Y95" i="7"/>
  <c r="AI95" i="7" s="1"/>
  <c r="AA91" i="7"/>
  <c r="AK91" i="7" s="1"/>
  <c r="X80" i="7"/>
  <c r="AH80" i="7" s="1"/>
  <c r="X81" i="7"/>
  <c r="AH81" i="7" s="1"/>
  <c r="X88" i="7"/>
  <c r="AH88" i="7" s="1"/>
  <c r="X86" i="7"/>
  <c r="AH86" i="7" s="1"/>
  <c r="X84" i="7"/>
  <c r="AH84" i="7" s="1"/>
  <c r="X92" i="7"/>
  <c r="AH92" i="7" s="1"/>
  <c r="Z77" i="7"/>
  <c r="AJ77" i="7" s="1"/>
  <c r="Y89" i="7"/>
  <c r="AI89" i="7" s="1"/>
  <c r="Y87" i="7"/>
  <c r="AI87" i="7" s="1"/>
  <c r="AA76" i="7"/>
  <c r="AK76" i="7" s="1"/>
  <c r="AC63" i="7"/>
  <c r="AM63" i="7" s="1"/>
  <c r="X71" i="7"/>
  <c r="AH71" i="7" s="1"/>
  <c r="X70" i="7"/>
  <c r="AH70" i="7" s="1"/>
  <c r="AA66" i="7"/>
  <c r="AK66" i="7" s="1"/>
  <c r="AA65" i="7"/>
  <c r="AK65" i="7" s="1"/>
  <c r="AA53" i="7"/>
  <c r="AK53" i="7" s="1"/>
  <c r="AA63" i="7"/>
  <c r="AK63" i="7" s="1"/>
  <c r="AA18" i="7"/>
  <c r="AK18" i="7" s="1"/>
  <c r="AA27" i="7"/>
  <c r="AK27" i="7" s="1"/>
  <c r="AA30" i="7"/>
  <c r="AK30" i="7" s="1"/>
  <c r="AA19" i="7"/>
  <c r="AK19" i="7" s="1"/>
  <c r="AA26" i="7"/>
  <c r="AK26" i="7" s="1"/>
  <c r="AD28" i="7"/>
  <c r="AN28" i="7" s="1"/>
  <c r="AD25" i="7"/>
  <c r="AN25" i="7" s="1"/>
  <c r="AD29" i="7"/>
  <c r="AN29" i="7" s="1"/>
  <c r="AD21" i="7"/>
  <c r="AN21" i="7" s="1"/>
  <c r="AD22" i="7"/>
  <c r="AN22" i="7" s="1"/>
  <c r="V28" i="7"/>
  <c r="AF28" i="7" s="1"/>
  <c r="V25" i="7"/>
  <c r="AF25" i="7" s="1"/>
  <c r="V29" i="7"/>
  <c r="AF29" i="7" s="1"/>
  <c r="V22" i="7"/>
  <c r="AF22" i="7" s="1"/>
  <c r="V21" i="7"/>
  <c r="AF21" i="7" s="1"/>
  <c r="AC22" i="7"/>
  <c r="AM22" i="7" s="1"/>
  <c r="Z20" i="7"/>
  <c r="AJ20" i="7" s="1"/>
  <c r="Z19" i="7"/>
  <c r="AJ19" i="7" s="1"/>
  <c r="Z18" i="7"/>
  <c r="AJ18" i="7" s="1"/>
  <c r="AB18" i="7"/>
  <c r="AL18" i="7" s="1"/>
  <c r="AB19" i="7"/>
  <c r="AL19" i="7" s="1"/>
  <c r="Z17" i="7"/>
  <c r="AJ17" i="7" s="1"/>
  <c r="AC93" i="7"/>
  <c r="AM93" i="7" s="1"/>
  <c r="AA78" i="7"/>
  <c r="AK78" i="7" s="1"/>
  <c r="Z76" i="7"/>
  <c r="AJ76" i="7" s="1"/>
  <c r="Y85" i="7"/>
  <c r="AI85" i="7" s="1"/>
  <c r="AC85" i="7"/>
  <c r="AM85" i="7" s="1"/>
  <c r="AC71" i="7"/>
  <c r="AM71" i="7" s="1"/>
  <c r="Y74" i="7"/>
  <c r="AI74" i="7" s="1"/>
  <c r="AD76" i="7"/>
  <c r="AN76" i="7" s="1"/>
  <c r="V76" i="7"/>
  <c r="AF76" i="7" s="1"/>
  <c r="X67" i="7"/>
  <c r="AH67" i="7" s="1"/>
  <c r="X65" i="7"/>
  <c r="AH65" i="7" s="1"/>
  <c r="X60" i="7"/>
  <c r="AH60" i="7" s="1"/>
  <c r="AC62" i="7"/>
  <c r="AM62" i="7" s="1"/>
  <c r="Z58" i="7"/>
  <c r="AJ58" i="7" s="1"/>
  <c r="Z57" i="7"/>
  <c r="AJ57" i="7" s="1"/>
  <c r="Z54" i="7"/>
  <c r="AJ54" i="7" s="1"/>
  <c r="Z53" i="7"/>
  <c r="AJ53" i="7" s="1"/>
  <c r="Z52" i="7"/>
  <c r="AJ52" i="7" s="1"/>
  <c r="Z59" i="7"/>
  <c r="AJ59" i="7" s="1"/>
  <c r="AD32" i="7"/>
  <c r="AN32" i="7" s="1"/>
  <c r="AD30" i="7"/>
  <c r="AN30" i="7" s="1"/>
  <c r="V32" i="7"/>
  <c r="AF32" i="7" s="1"/>
  <c r="V30" i="7"/>
  <c r="AF30" i="7" s="1"/>
  <c r="AA67" i="7"/>
  <c r="AK67" i="7" s="1"/>
  <c r="AA72" i="7"/>
  <c r="AK72" i="7" s="1"/>
  <c r="AA69" i="7"/>
  <c r="AK69" i="7" s="1"/>
  <c r="AA68" i="7"/>
  <c r="AK68" i="7" s="1"/>
  <c r="AA73" i="7"/>
  <c r="AK73" i="7" s="1"/>
  <c r="AA71" i="7"/>
  <c r="AK71" i="7" s="1"/>
  <c r="U19" i="7"/>
  <c r="U20" i="7"/>
  <c r="Z78" i="7"/>
  <c r="AJ78" i="7" s="1"/>
  <c r="W74" i="7"/>
  <c r="AG74" i="7" s="1"/>
  <c r="W73" i="7"/>
  <c r="AG73" i="7" s="1"/>
  <c r="W75" i="7"/>
  <c r="AG75" i="7" s="1"/>
  <c r="W72" i="7"/>
  <c r="AG72" i="7" s="1"/>
  <c r="W76" i="7"/>
  <c r="AG76" i="7" s="1"/>
  <c r="W77" i="7"/>
  <c r="AG77" i="7" s="1"/>
  <c r="Z73" i="7"/>
  <c r="AJ73" i="7" s="1"/>
  <c r="Z72" i="7"/>
  <c r="AJ72" i="7" s="1"/>
  <c r="W63" i="7"/>
  <c r="AG63" i="7" s="1"/>
  <c r="W62" i="7"/>
  <c r="AG62" i="7" s="1"/>
  <c r="W56" i="7"/>
  <c r="AG56" i="7" s="1"/>
  <c r="W65" i="7"/>
  <c r="AG65" i="7" s="1"/>
  <c r="W64" i="7"/>
  <c r="AG64" i="7" s="1"/>
  <c r="W57" i="7"/>
  <c r="AG57" i="7" s="1"/>
  <c r="AC21" i="7"/>
  <c r="AM21" i="7" s="1"/>
  <c r="U93" i="7"/>
  <c r="X90" i="7"/>
  <c r="AH90" i="7" s="1"/>
  <c r="AA84" i="7"/>
  <c r="AK84" i="7" s="1"/>
  <c r="AC89" i="7"/>
  <c r="AM89" i="7" s="1"/>
  <c r="AC83" i="7"/>
  <c r="AM83" i="7" s="1"/>
  <c r="U72" i="7"/>
  <c r="U71" i="7"/>
  <c r="AA77" i="7"/>
  <c r="AK77" i="7" s="1"/>
  <c r="V65" i="7"/>
  <c r="AF65" i="7" s="1"/>
  <c r="X74" i="7"/>
  <c r="AH74" i="7" s="1"/>
  <c r="X75" i="7"/>
  <c r="AH75" i="7" s="1"/>
  <c r="X78" i="7"/>
  <c r="AH78" i="7" s="1"/>
  <c r="X76" i="7"/>
  <c r="AH76" i="7" s="1"/>
  <c r="AD77" i="7"/>
  <c r="AN77" i="7" s="1"/>
  <c r="V77" i="7"/>
  <c r="AF77" i="7" s="1"/>
  <c r="AD70" i="7"/>
  <c r="AN70" i="7" s="1"/>
  <c r="AD69" i="7"/>
  <c r="AN69" i="7" s="1"/>
  <c r="AD66" i="7"/>
  <c r="AN66" i="7" s="1"/>
  <c r="AD68" i="7"/>
  <c r="AN68" i="7" s="1"/>
  <c r="AD65" i="7"/>
  <c r="AN65" i="7" s="1"/>
  <c r="AD74" i="7"/>
  <c r="AN74" i="7" s="1"/>
  <c r="V70" i="7"/>
  <c r="AF70" i="7" s="1"/>
  <c r="V69" i="7"/>
  <c r="AF69" i="7" s="1"/>
  <c r="V73" i="7"/>
  <c r="AF73" i="7" s="1"/>
  <c r="V75" i="7"/>
  <c r="AF75" i="7" s="1"/>
  <c r="V63" i="7"/>
  <c r="AF63" i="7" s="1"/>
  <c r="V72" i="7"/>
  <c r="AF72" i="7" s="1"/>
  <c r="V71" i="7"/>
  <c r="AF71" i="7" s="1"/>
  <c r="AA60" i="7"/>
  <c r="AK60" i="7" s="1"/>
  <c r="W59" i="7"/>
  <c r="AG59" i="7" s="1"/>
  <c r="X69" i="7"/>
  <c r="AH69" i="7" s="1"/>
  <c r="AD43" i="7"/>
  <c r="AN43" i="7" s="1"/>
  <c r="AD42" i="7"/>
  <c r="AN42" i="7" s="1"/>
  <c r="AD44" i="7"/>
  <c r="AN44" i="7" s="1"/>
  <c r="V43" i="7"/>
  <c r="AF43" i="7" s="1"/>
  <c r="V42" i="7"/>
  <c r="AF42" i="7" s="1"/>
  <c r="V44" i="7"/>
  <c r="AF44" i="7" s="1"/>
  <c r="X79" i="7"/>
  <c r="AH79" i="7" s="1"/>
  <c r="W78" i="7"/>
  <c r="AG78" i="7" s="1"/>
  <c r="AC74" i="7"/>
  <c r="AM74" i="7" s="1"/>
  <c r="AC70" i="7"/>
  <c r="AM70" i="7" s="1"/>
  <c r="AC65" i="7"/>
  <c r="AM65" i="7" s="1"/>
  <c r="AC67" i="7"/>
  <c r="AM67" i="7" s="1"/>
  <c r="AC73" i="7"/>
  <c r="AM73" i="7" s="1"/>
  <c r="Z60" i="7"/>
  <c r="AJ60" i="7" s="1"/>
  <c r="AD49" i="7"/>
  <c r="AN49" i="7" s="1"/>
  <c r="Z42" i="7"/>
  <c r="AJ42" i="7" s="1"/>
  <c r="Z40" i="7"/>
  <c r="AJ40" i="7" s="1"/>
  <c r="Z41" i="7"/>
  <c r="AJ41" i="7" s="1"/>
  <c r="Z45" i="7"/>
  <c r="AJ45" i="7" s="1"/>
  <c r="AA83" i="7"/>
  <c r="AK83" i="7" s="1"/>
  <c r="AA82" i="7"/>
  <c r="AK82" i="7" s="1"/>
  <c r="AA81" i="7"/>
  <c r="AK81" i="7" s="1"/>
  <c r="Z82" i="7"/>
  <c r="AJ82" i="7" s="1"/>
  <c r="Z81" i="7"/>
  <c r="AJ81" i="7" s="1"/>
  <c r="Z80" i="7"/>
  <c r="AJ80" i="7" s="1"/>
  <c r="Z79" i="7"/>
  <c r="AJ79" i="7" s="1"/>
  <c r="W67" i="7"/>
  <c r="AG67" i="7" s="1"/>
  <c r="AB75" i="7"/>
  <c r="AL75" i="7" s="1"/>
  <c r="AB69" i="7"/>
  <c r="AL69" i="7" s="1"/>
  <c r="AB74" i="7"/>
  <c r="AL74" i="7" s="1"/>
  <c r="AB72" i="7"/>
  <c r="AL72" i="7" s="1"/>
  <c r="Z71" i="7"/>
  <c r="AJ71" i="7" s="1"/>
  <c r="Z68" i="7"/>
  <c r="AJ68" i="7" s="1"/>
  <c r="Z67" i="7"/>
  <c r="AJ67" i="7" s="1"/>
  <c r="Z64" i="7"/>
  <c r="AJ64" i="7" s="1"/>
  <c r="AA48" i="7"/>
  <c r="AK48" i="7" s="1"/>
  <c r="AA47" i="7"/>
  <c r="AK47" i="7" s="1"/>
  <c r="AA49" i="7"/>
  <c r="AK49" i="7" s="1"/>
  <c r="AA46" i="7"/>
  <c r="AK46" i="7" s="1"/>
  <c r="AA41" i="7"/>
  <c r="AK41" i="7" s="1"/>
  <c r="AD48" i="7"/>
  <c r="AN48" i="7" s="1"/>
  <c r="AD45" i="7"/>
  <c r="AN45" i="7" s="1"/>
  <c r="AD46" i="7"/>
  <c r="AN46" i="7" s="1"/>
  <c r="V48" i="7"/>
  <c r="AF48" i="7" s="1"/>
  <c r="V46" i="7"/>
  <c r="AF46" i="7" s="1"/>
  <c r="V45" i="7"/>
  <c r="AF45" i="7" s="1"/>
  <c r="W42" i="7"/>
  <c r="AG42" i="7" s="1"/>
  <c r="W37" i="7"/>
  <c r="AG37" i="7" s="1"/>
  <c r="W39" i="7"/>
  <c r="AG39" i="7" s="1"/>
  <c r="W38" i="7"/>
  <c r="AG38" i="7" s="1"/>
  <c r="Z29" i="7"/>
  <c r="AJ29" i="7" s="1"/>
  <c r="Z36" i="7"/>
  <c r="AJ36" i="7" s="1"/>
  <c r="Z33" i="7"/>
  <c r="AJ33" i="7" s="1"/>
  <c r="Z32" i="7"/>
  <c r="AJ32" i="7" s="1"/>
  <c r="Z34" i="7"/>
  <c r="AJ34" i="7" s="1"/>
  <c r="AB30" i="7"/>
  <c r="AL30" i="7" s="1"/>
  <c r="AB29" i="7"/>
  <c r="AL29" i="7" s="1"/>
  <c r="AB28" i="7"/>
  <c r="AL28" i="7" s="1"/>
  <c r="W29" i="7"/>
  <c r="AG29" i="7" s="1"/>
  <c r="W28" i="7"/>
  <c r="AG28" i="7" s="1"/>
  <c r="W27" i="7"/>
  <c r="AG27" i="7" s="1"/>
  <c r="AA20" i="7"/>
  <c r="AK20" i="7" s="1"/>
  <c r="AC19" i="7"/>
  <c r="AM19" i="7" s="1"/>
  <c r="AC18" i="7"/>
  <c r="AM18" i="7" s="1"/>
  <c r="AC17" i="7"/>
  <c r="AM17" i="7" s="1"/>
  <c r="X18" i="7"/>
  <c r="AH18" i="7" s="1"/>
  <c r="X17" i="7"/>
  <c r="AH17" i="7" s="1"/>
  <c r="AA17" i="7"/>
  <c r="AK17" i="7" s="1"/>
  <c r="AC77" i="7"/>
  <c r="AM77" i="7" s="1"/>
  <c r="AC64" i="7"/>
  <c r="AM64" i="7" s="1"/>
  <c r="AB76" i="7"/>
  <c r="AL76" i="7" s="1"/>
  <c r="Z66" i="7"/>
  <c r="AJ66" i="7" s="1"/>
  <c r="U55" i="7"/>
  <c r="W68" i="7"/>
  <c r="AG68" i="7" s="1"/>
  <c r="AA54" i="7"/>
  <c r="AK54" i="7" s="1"/>
  <c r="AB56" i="7"/>
  <c r="AL56" i="7" s="1"/>
  <c r="AB59" i="7"/>
  <c r="AL59" i="7" s="1"/>
  <c r="AB55" i="7"/>
  <c r="AL55" i="7" s="1"/>
  <c r="AB54" i="7"/>
  <c r="AL54" i="7" s="1"/>
  <c r="AB65" i="7"/>
  <c r="AL65" i="7" s="1"/>
  <c r="Z63" i="7"/>
  <c r="AJ63" i="7" s="1"/>
  <c r="AA59" i="7"/>
  <c r="AK59" i="7" s="1"/>
  <c r="W53" i="7"/>
  <c r="AG53" i="7" s="1"/>
  <c r="W52" i="7"/>
  <c r="AG52" i="7" s="1"/>
  <c r="W47" i="7"/>
  <c r="AG47" i="7" s="1"/>
  <c r="W51" i="7"/>
  <c r="AG51" i="7" s="1"/>
  <c r="W45" i="7"/>
  <c r="AG45" i="7" s="1"/>
  <c r="Y48" i="7"/>
  <c r="AI48" i="7" s="1"/>
  <c r="Y41" i="7"/>
  <c r="AI41" i="7" s="1"/>
  <c r="U36" i="7"/>
  <c r="U35" i="7"/>
  <c r="AC46" i="7"/>
  <c r="AM46" i="7" s="1"/>
  <c r="AC45" i="7"/>
  <c r="AM45" i="7" s="1"/>
  <c r="AC44" i="7"/>
  <c r="AM44" i="7" s="1"/>
  <c r="X43" i="7"/>
  <c r="AH43" i="7" s="1"/>
  <c r="Z25" i="7"/>
  <c r="AJ25" i="7" s="1"/>
  <c r="AB68" i="7"/>
  <c r="AL68" i="7" s="1"/>
  <c r="AB73" i="7"/>
  <c r="AL73" i="7" s="1"/>
  <c r="Y70" i="7"/>
  <c r="AI70" i="7" s="1"/>
  <c r="X64" i="7"/>
  <c r="AH64" i="7" s="1"/>
  <c r="AD62" i="7"/>
  <c r="AN62" i="7" s="1"/>
  <c r="V62" i="7"/>
  <c r="AF62" i="7" s="1"/>
  <c r="Y62" i="7"/>
  <c r="AI62" i="7" s="1"/>
  <c r="Y61" i="7"/>
  <c r="AI61" i="7" s="1"/>
  <c r="X56" i="7"/>
  <c r="AH56" i="7" s="1"/>
  <c r="AD54" i="7"/>
  <c r="AN54" i="7" s="1"/>
  <c r="AD52" i="7"/>
  <c r="AN52" i="7" s="1"/>
  <c r="AD51" i="7"/>
  <c r="AN51" i="7" s="1"/>
  <c r="AD50" i="7"/>
  <c r="AN50" i="7" s="1"/>
  <c r="AD55" i="7"/>
  <c r="AN55" i="7" s="1"/>
  <c r="V54" i="7"/>
  <c r="AF54" i="7" s="1"/>
  <c r="V52" i="7"/>
  <c r="AF52" i="7" s="1"/>
  <c r="V51" i="7"/>
  <c r="AF51" i="7" s="1"/>
  <c r="V49" i="7"/>
  <c r="AF49" i="7" s="1"/>
  <c r="V53" i="7"/>
  <c r="AF53" i="7" s="1"/>
  <c r="V50" i="7"/>
  <c r="AF50" i="7" s="1"/>
  <c r="AD36" i="7"/>
  <c r="AN36" i="7" s="1"/>
  <c r="AD41" i="7"/>
  <c r="AN41" i="7" s="1"/>
  <c r="AD38" i="7"/>
  <c r="AN38" i="7" s="1"/>
  <c r="AD33" i="7"/>
  <c r="AN33" i="7" s="1"/>
  <c r="AD37" i="7"/>
  <c r="AN37" i="7" s="1"/>
  <c r="V33" i="7"/>
  <c r="AF33" i="7" s="1"/>
  <c r="V37" i="7"/>
  <c r="AF37" i="7" s="1"/>
  <c r="V36" i="7"/>
  <c r="AF36" i="7" s="1"/>
  <c r="V41" i="7"/>
  <c r="AF41" i="7" s="1"/>
  <c r="Y25" i="7"/>
  <c r="AI25" i="7" s="1"/>
  <c r="AC31" i="7"/>
  <c r="AM31" i="7" s="1"/>
  <c r="AC29" i="7"/>
  <c r="AM29" i="7" s="1"/>
  <c r="AC28" i="7"/>
  <c r="AM28" i="7" s="1"/>
  <c r="AC20" i="7"/>
  <c r="AM20" i="7" s="1"/>
  <c r="AA75" i="7"/>
  <c r="AK75" i="7" s="1"/>
  <c r="Y73" i="7"/>
  <c r="AI73" i="7" s="1"/>
  <c r="AA74" i="7"/>
  <c r="AK74" i="7" s="1"/>
  <c r="AC69" i="7"/>
  <c r="AM69" i="7" s="1"/>
  <c r="AC68" i="7"/>
  <c r="AM68" i="7" s="1"/>
  <c r="U59" i="7"/>
  <c r="U58" i="7"/>
  <c r="AD67" i="7"/>
  <c r="AN67" i="7" s="1"/>
  <c r="V67" i="7"/>
  <c r="AF67" i="7" s="1"/>
  <c r="Y53" i="7"/>
  <c r="AI53" i="7" s="1"/>
  <c r="AA52" i="7"/>
  <c r="AK52" i="7" s="1"/>
  <c r="Z65" i="7"/>
  <c r="AJ65" i="7" s="1"/>
  <c r="X63" i="7"/>
  <c r="AH63" i="7" s="1"/>
  <c r="W49" i="7"/>
  <c r="AG49" i="7" s="1"/>
  <c r="V38" i="7"/>
  <c r="AF38" i="7" s="1"/>
  <c r="Z74" i="7"/>
  <c r="AJ74" i="7" s="1"/>
  <c r="X72" i="7"/>
  <c r="AH72" i="7" s="1"/>
  <c r="Y72" i="7"/>
  <c r="AI72" i="7" s="1"/>
  <c r="W70" i="7"/>
  <c r="AG70" i="7" s="1"/>
  <c r="W50" i="7"/>
  <c r="AG50" i="7" s="1"/>
  <c r="AB60" i="7"/>
  <c r="AL60" i="7" s="1"/>
  <c r="X54" i="7"/>
  <c r="AH54" i="7" s="1"/>
  <c r="X53" i="7"/>
  <c r="AH53" i="7" s="1"/>
  <c r="X52" i="7"/>
  <c r="AH52" i="7" s="1"/>
  <c r="X35" i="7"/>
  <c r="AH35" i="7" s="1"/>
  <c r="X24" i="7"/>
  <c r="AH24" i="7" s="1"/>
  <c r="X31" i="7"/>
  <c r="AH31" i="7" s="1"/>
  <c r="X23" i="7"/>
  <c r="AH23" i="7" s="1"/>
  <c r="AB20" i="7"/>
  <c r="AL20" i="7" s="1"/>
  <c r="Y68" i="7"/>
  <c r="AI68" i="7" s="1"/>
  <c r="X66" i="7"/>
  <c r="AH66" i="7" s="1"/>
  <c r="V64" i="7"/>
  <c r="AF64" i="7" s="1"/>
  <c r="W71" i="7"/>
  <c r="AG71" i="7" s="1"/>
  <c r="Z62" i="7"/>
  <c r="AJ62" i="7" s="1"/>
  <c r="X59" i="7"/>
  <c r="AH59" i="7" s="1"/>
  <c r="Y65" i="7"/>
  <c r="AI65" i="7" s="1"/>
  <c r="AB67" i="7"/>
  <c r="AL67" i="7" s="1"/>
  <c r="AC60" i="7"/>
  <c r="AM60" i="7" s="1"/>
  <c r="AC56" i="7"/>
  <c r="AM56" i="7" s="1"/>
  <c r="AC57" i="7"/>
  <c r="AM57" i="7" s="1"/>
  <c r="AC66" i="7"/>
  <c r="AM66" i="7" s="1"/>
  <c r="Y52" i="7"/>
  <c r="AI52" i="7" s="1"/>
  <c r="AA62" i="7"/>
  <c r="AK62" i="7" s="1"/>
  <c r="AA64" i="7"/>
  <c r="AK64" i="7" s="1"/>
  <c r="AA55" i="7"/>
  <c r="AK55" i="7" s="1"/>
  <c r="Y40" i="7"/>
  <c r="AI40" i="7" s="1"/>
  <c r="AC40" i="7"/>
  <c r="AM40" i="7" s="1"/>
  <c r="Y24" i="7"/>
  <c r="AI24" i="7" s="1"/>
  <c r="W22" i="7"/>
  <c r="AG22" i="7" s="1"/>
  <c r="Y57" i="7"/>
  <c r="AI57" i="7" s="1"/>
  <c r="W55" i="7"/>
  <c r="AG55" i="7" s="1"/>
  <c r="Y55" i="7"/>
  <c r="AI55" i="7" s="1"/>
  <c r="Z49" i="7"/>
  <c r="AJ49" i="7" s="1"/>
  <c r="Z50" i="7"/>
  <c r="AJ50" i="7" s="1"/>
  <c r="Y46" i="7"/>
  <c r="AI46" i="7" s="1"/>
  <c r="Y45" i="7"/>
  <c r="AI45" i="7" s="1"/>
  <c r="Y47" i="7"/>
  <c r="AI47" i="7" s="1"/>
  <c r="Y38" i="7"/>
  <c r="AI38" i="7" s="1"/>
  <c r="Y27" i="7"/>
  <c r="AI27" i="7" s="1"/>
  <c r="Z23" i="7"/>
  <c r="AJ23" i="7" s="1"/>
  <c r="AB22" i="7"/>
  <c r="AL22" i="7" s="1"/>
  <c r="AB21" i="7"/>
  <c r="AL21" i="7" s="1"/>
  <c r="W21" i="7"/>
  <c r="AG21" i="7" s="1"/>
  <c r="W20" i="7"/>
  <c r="AG20" i="7" s="1"/>
  <c r="W19" i="7"/>
  <c r="AG19" i="7" s="1"/>
  <c r="Y20" i="7"/>
  <c r="AI20" i="7" s="1"/>
  <c r="Y17" i="7"/>
  <c r="AI17" i="7" s="1"/>
  <c r="Z56" i="7"/>
  <c r="AJ56" i="7" s="1"/>
  <c r="Z55" i="7"/>
  <c r="AJ55" i="7" s="1"/>
  <c r="AC53" i="7"/>
  <c r="AM53" i="7" s="1"/>
  <c r="X40" i="7"/>
  <c r="AH40" i="7" s="1"/>
  <c r="X49" i="7"/>
  <c r="AH49" i="7" s="1"/>
  <c r="X46" i="7"/>
  <c r="AH46" i="7" s="1"/>
  <c r="X48" i="7"/>
  <c r="AH48" i="7" s="1"/>
  <c r="AB46" i="7"/>
  <c r="AL46" i="7" s="1"/>
  <c r="AB35" i="7"/>
  <c r="AL35" i="7" s="1"/>
  <c r="AB44" i="7"/>
  <c r="AL44" i="7" s="1"/>
  <c r="AA45" i="7"/>
  <c r="AK45" i="7" s="1"/>
  <c r="AA38" i="7"/>
  <c r="AK38" i="7" s="1"/>
  <c r="AA42" i="7"/>
  <c r="AK42" i="7" s="1"/>
  <c r="W34" i="7"/>
  <c r="AG34" i="7" s="1"/>
  <c r="Z39" i="7"/>
  <c r="AJ39" i="7" s="1"/>
  <c r="Z37" i="7"/>
  <c r="AJ37" i="7" s="1"/>
  <c r="W33" i="7"/>
  <c r="AG33" i="7" s="1"/>
  <c r="W30" i="7"/>
  <c r="AG30" i="7" s="1"/>
  <c r="AC61" i="7"/>
  <c r="AM61" i="7" s="1"/>
  <c r="X62" i="7"/>
  <c r="AH62" i="7" s="1"/>
  <c r="X61" i="7"/>
  <c r="AH61" i="7" s="1"/>
  <c r="Z48" i="7"/>
  <c r="AJ48" i="7" s="1"/>
  <c r="X47" i="7"/>
  <c r="AH47" i="7" s="1"/>
  <c r="AC59" i="7"/>
  <c r="AM59" i="7" s="1"/>
  <c r="AC58" i="7"/>
  <c r="AM58" i="7" s="1"/>
  <c r="U47" i="7"/>
  <c r="U46" i="7"/>
  <c r="AB43" i="7"/>
  <c r="AL43" i="7" s="1"/>
  <c r="AB48" i="7"/>
  <c r="AL48" i="7" s="1"/>
  <c r="AB47" i="7"/>
  <c r="AL47" i="7" s="1"/>
  <c r="AB50" i="7"/>
  <c r="AL50" i="7" s="1"/>
  <c r="AB49" i="7"/>
  <c r="AL49" i="7" s="1"/>
  <c r="AC42" i="7"/>
  <c r="AM42" i="7" s="1"/>
  <c r="AC41" i="7"/>
  <c r="AM41" i="7" s="1"/>
  <c r="U31" i="7"/>
  <c r="U30" i="7"/>
  <c r="AC35" i="7"/>
  <c r="AM35" i="7" s="1"/>
  <c r="Z35" i="7"/>
  <c r="AJ35" i="7" s="1"/>
  <c r="X27" i="7"/>
  <c r="AH27" i="7" s="1"/>
  <c r="X34" i="7"/>
  <c r="AH34" i="7" s="1"/>
  <c r="X30" i="7"/>
  <c r="AH30" i="7" s="1"/>
  <c r="X32" i="7"/>
  <c r="AH32" i="7" s="1"/>
  <c r="U61" i="7"/>
  <c r="AA58" i="7"/>
  <c r="AK58" i="7" s="1"/>
  <c r="W54" i="7"/>
  <c r="AG54" i="7" s="1"/>
  <c r="W61" i="7"/>
  <c r="AG61" i="7" s="1"/>
  <c r="W60" i="7"/>
  <c r="AG60" i="7" s="1"/>
  <c r="AA43" i="7"/>
  <c r="AK43" i="7" s="1"/>
  <c r="AB52" i="7"/>
  <c r="AL52" i="7" s="1"/>
  <c r="AC36" i="7"/>
  <c r="AM36" i="7" s="1"/>
  <c r="W48" i="7"/>
  <c r="AG48" i="7" s="1"/>
  <c r="W46" i="7"/>
  <c r="AG46" i="7" s="1"/>
  <c r="W31" i="7"/>
  <c r="AG31" i="7" s="1"/>
  <c r="Y35" i="7"/>
  <c r="AI35" i="7" s="1"/>
  <c r="Y31" i="7"/>
  <c r="AI31" i="7" s="1"/>
  <c r="Y33" i="7"/>
  <c r="AI33" i="7" s="1"/>
  <c r="W32" i="7"/>
  <c r="AG32" i="7" s="1"/>
  <c r="Z26" i="7"/>
  <c r="AJ26" i="7" s="1"/>
  <c r="AB27" i="7"/>
  <c r="AL27" i="7" s="1"/>
  <c r="W23" i="7"/>
  <c r="AG23" i="7" s="1"/>
  <c r="AB57" i="7"/>
  <c r="AL57" i="7" s="1"/>
  <c r="AA56" i="7"/>
  <c r="AK56" i="7" s="1"/>
  <c r="Y54" i="7"/>
  <c r="AI54" i="7" s="1"/>
  <c r="AC50" i="7"/>
  <c r="AM50" i="7" s="1"/>
  <c r="Y39" i="7"/>
  <c r="AI39" i="7" s="1"/>
  <c r="AC37" i="7"/>
  <c r="AM37" i="7" s="1"/>
  <c r="Z43" i="7"/>
  <c r="AJ43" i="7" s="1"/>
  <c r="AB41" i="7"/>
  <c r="AL41" i="7" s="1"/>
  <c r="AA40" i="7"/>
  <c r="AK40" i="7" s="1"/>
  <c r="W36" i="7"/>
  <c r="AG36" i="7" s="1"/>
  <c r="W24" i="7"/>
  <c r="AG24" i="7" s="1"/>
  <c r="Y23" i="7"/>
  <c r="AI23" i="7" s="1"/>
  <c r="Y22" i="7"/>
  <c r="AI22" i="7" s="1"/>
  <c r="Y21" i="7"/>
  <c r="AI21" i="7" s="1"/>
  <c r="AA22" i="7"/>
  <c r="AK22" i="7" s="1"/>
  <c r="AD20" i="7"/>
  <c r="AN20" i="7" s="1"/>
  <c r="AD17" i="7"/>
  <c r="AN17" i="7" s="1"/>
  <c r="V20" i="7"/>
  <c r="AF20" i="7" s="1"/>
  <c r="V17" i="7"/>
  <c r="AF17" i="7" s="1"/>
  <c r="AB58" i="7"/>
  <c r="AL58" i="7" s="1"/>
  <c r="AA57" i="7"/>
  <c r="AK57" i="7" s="1"/>
  <c r="AC51" i="7"/>
  <c r="AM51" i="7" s="1"/>
  <c r="U39" i="7"/>
  <c r="U38" i="7"/>
  <c r="AD47" i="7"/>
  <c r="AN47" i="7" s="1"/>
  <c r="V47" i="7"/>
  <c r="AF47" i="7" s="1"/>
  <c r="AA33" i="7"/>
  <c r="AK33" i="7" s="1"/>
  <c r="W44" i="7"/>
  <c r="AG44" i="7" s="1"/>
  <c r="W43" i="7"/>
  <c r="AG43" i="7" s="1"/>
  <c r="Y43" i="7"/>
  <c r="AI43" i="7" s="1"/>
  <c r="AD39" i="7"/>
  <c r="AN39" i="7" s="1"/>
  <c r="V39" i="7"/>
  <c r="AF39" i="7" s="1"/>
  <c r="AC38" i="7"/>
  <c r="AM38" i="7" s="1"/>
  <c r="AD35" i="7"/>
  <c r="AN35" i="7" s="1"/>
  <c r="V35" i="7"/>
  <c r="AF35" i="7" s="1"/>
  <c r="Y30" i="7"/>
  <c r="AI30" i="7" s="1"/>
  <c r="AA29" i="7"/>
  <c r="AK29" i="7" s="1"/>
  <c r="AB25" i="7"/>
  <c r="AL25" i="7" s="1"/>
  <c r="AD24" i="7"/>
  <c r="AN24" i="7" s="1"/>
  <c r="AD23" i="7"/>
  <c r="AN23" i="7" s="1"/>
  <c r="V24" i="7"/>
  <c r="AF24" i="7" s="1"/>
  <c r="V23" i="7"/>
  <c r="AF23" i="7" s="1"/>
  <c r="X22" i="7"/>
  <c r="AH22" i="7" s="1"/>
  <c r="X19" i="7"/>
  <c r="AH19" i="7" s="1"/>
  <c r="Y19" i="7"/>
  <c r="AI19" i="7" s="1"/>
  <c r="W17" i="7"/>
  <c r="AG17" i="7" s="1"/>
  <c r="Z47" i="7"/>
  <c r="AJ47" i="7" s="1"/>
  <c r="Z46" i="7"/>
  <c r="AJ46" i="7" s="1"/>
  <c r="AC47" i="7"/>
  <c r="AM47" i="7" s="1"/>
  <c r="U34" i="7"/>
  <c r="AA44" i="7"/>
  <c r="AK44" i="7" s="1"/>
  <c r="W40" i="7"/>
  <c r="AG40" i="7" s="1"/>
  <c r="AC39" i="7"/>
  <c r="AM39" i="7" s="1"/>
  <c r="AB38" i="7"/>
  <c r="AL38" i="7" s="1"/>
  <c r="AC34" i="7"/>
  <c r="AM34" i="7" s="1"/>
  <c r="Z31" i="7"/>
  <c r="AJ31" i="7" s="1"/>
  <c r="AD27" i="7"/>
  <c r="AN27" i="7" s="1"/>
  <c r="V27" i="7"/>
  <c r="AF27" i="7" s="1"/>
  <c r="Y26" i="7"/>
  <c r="AI26" i="7" s="1"/>
  <c r="AA25" i="7"/>
  <c r="AK25" i="7" s="1"/>
  <c r="AA24" i="7"/>
  <c r="AK24" i="7" s="1"/>
  <c r="AA23" i="7"/>
  <c r="AK23" i="7" s="1"/>
  <c r="AC24" i="7"/>
  <c r="AM24" i="7" s="1"/>
  <c r="U11" i="7"/>
  <c r="U12" i="7"/>
  <c r="Y44" i="7"/>
  <c r="AI44" i="7" s="1"/>
  <c r="X45" i="7"/>
  <c r="AH45" i="7" s="1"/>
  <c r="X44" i="7"/>
  <c r="AH44" i="7" s="1"/>
  <c r="Z44" i="7"/>
  <c r="AJ44" i="7" s="1"/>
  <c r="Y42" i="7"/>
  <c r="AI42" i="7" s="1"/>
  <c r="X41" i="7"/>
  <c r="AH41" i="7" s="1"/>
  <c r="AD40" i="7"/>
  <c r="AN40" i="7" s="1"/>
  <c r="V40" i="7"/>
  <c r="AF40" i="7" s="1"/>
  <c r="AB37" i="7"/>
  <c r="AL37" i="7" s="1"/>
  <c r="AB33" i="7"/>
  <c r="AL33" i="7" s="1"/>
  <c r="AA32" i="7"/>
  <c r="AK32" i="7" s="1"/>
  <c r="AA28" i="7"/>
  <c r="AK28" i="7" s="1"/>
  <c r="AC27" i="7"/>
  <c r="AM27" i="7" s="1"/>
  <c r="AC26" i="7"/>
  <c r="AM26" i="7" s="1"/>
  <c r="AC25" i="7"/>
  <c r="AM25" i="7" s="1"/>
  <c r="X26" i="7"/>
  <c r="AH26" i="7" s="1"/>
  <c r="X25" i="7"/>
  <c r="AH25" i="7" s="1"/>
  <c r="Z24" i="7"/>
  <c r="AJ24" i="7" s="1"/>
  <c r="Z21" i="7"/>
  <c r="AJ21" i="7" s="1"/>
  <c r="AA21" i="7"/>
  <c r="AK21" i="7" s="1"/>
  <c r="U7" i="7"/>
  <c r="AB45" i="7"/>
  <c r="AL45" i="7" s="1"/>
  <c r="X42" i="7"/>
  <c r="AH42" i="7" s="1"/>
  <c r="W41" i="7"/>
  <c r="AG41" i="7" s="1"/>
  <c r="AA37" i="7"/>
  <c r="AK37" i="7" s="1"/>
  <c r="AA36" i="7"/>
  <c r="AK36" i="7" s="1"/>
  <c r="AD31" i="7"/>
  <c r="AN31" i="7" s="1"/>
  <c r="V31" i="7"/>
  <c r="AF31" i="7" s="1"/>
  <c r="AC30" i="7"/>
  <c r="AM30" i="7" s="1"/>
  <c r="X29" i="7"/>
  <c r="AH29" i="7" s="1"/>
  <c r="Z28" i="7"/>
  <c r="AJ28" i="7" s="1"/>
  <c r="Z27" i="7"/>
  <c r="AJ27" i="7" s="1"/>
  <c r="AB26" i="7"/>
  <c r="AL26" i="7" s="1"/>
  <c r="AB23" i="7"/>
  <c r="AL23" i="7" s="1"/>
  <c r="W26" i="7"/>
  <c r="AG26" i="7" s="1"/>
  <c r="AC23" i="7"/>
  <c r="AM23" i="7" s="1"/>
  <c r="AD19" i="7"/>
  <c r="AN19" i="7" s="1"/>
  <c r="V19" i="7"/>
  <c r="AF19" i="7" s="1"/>
  <c r="Y18" i="7"/>
  <c r="AI18" i="7" s="1"/>
  <c r="AB17" i="7"/>
  <c r="AL17" i="7" s="1"/>
  <c r="U22" i="7"/>
  <c r="AB40" i="7"/>
  <c r="AL40" i="7" s="1"/>
  <c r="AA39" i="7"/>
  <c r="AK39" i="7" s="1"/>
  <c r="Z38" i="7"/>
  <c r="AJ38" i="7" s="1"/>
  <c r="Y37" i="7"/>
  <c r="AI37" i="7" s="1"/>
  <c r="X36" i="7"/>
  <c r="AH36" i="7" s="1"/>
  <c r="W35" i="7"/>
  <c r="AG35" i="7" s="1"/>
  <c r="AD34" i="7"/>
  <c r="AN34" i="7" s="1"/>
  <c r="V34" i="7"/>
  <c r="AF34" i="7" s="1"/>
  <c r="AC33" i="7"/>
  <c r="AM33" i="7" s="1"/>
  <c r="AB32" i="7"/>
  <c r="AL32" i="7" s="1"/>
  <c r="AA31" i="7"/>
  <c r="AK31" i="7" s="1"/>
  <c r="Z30" i="7"/>
  <c r="AJ30" i="7" s="1"/>
  <c r="Y29" i="7"/>
  <c r="AI29" i="7" s="1"/>
  <c r="X28" i="7"/>
  <c r="AH28" i="7" s="1"/>
  <c r="AD26" i="7"/>
  <c r="AN26" i="7" s="1"/>
  <c r="V26" i="7"/>
  <c r="AF26" i="7" s="1"/>
  <c r="AB24" i="7"/>
  <c r="AL24" i="7" s="1"/>
  <c r="Z22" i="7"/>
  <c r="AJ22" i="7" s="1"/>
  <c r="X20" i="7"/>
  <c r="AH20" i="7" s="1"/>
  <c r="AD18" i="7"/>
  <c r="AN18" i="7" s="1"/>
  <c r="V18" i="7"/>
  <c r="AF18" i="7" s="1"/>
  <c r="AD337" i="1"/>
  <c r="AI337" i="1"/>
  <c r="AN337" i="1" s="1"/>
  <c r="Z337" i="1"/>
  <c r="AS337" i="1" s="1"/>
  <c r="Y337" i="1"/>
  <c r="AR337" i="1" s="1"/>
  <c r="AM337" i="1"/>
  <c r="BG337" i="1"/>
  <c r="W337" i="1"/>
  <c r="AO337" i="1"/>
  <c r="P337" i="1"/>
  <c r="N337" i="1"/>
  <c r="AT337" i="1" s="1"/>
  <c r="L337" i="1"/>
  <c r="BF337" i="1"/>
  <c r="J337" i="1"/>
  <c r="O343" i="1" s="1"/>
  <c r="AD336" i="1"/>
  <c r="AI336" i="1"/>
  <c r="AL336" i="1" s="1"/>
  <c r="Z336" i="1"/>
  <c r="AS336" i="1" s="1"/>
  <c r="Y336" i="1"/>
  <c r="AR336" i="1" s="1"/>
  <c r="AM336" i="1"/>
  <c r="BG336" i="1"/>
  <c r="W336" i="1"/>
  <c r="AO336" i="1"/>
  <c r="P336" i="1"/>
  <c r="N336" i="1"/>
  <c r="AT336" i="1" s="1"/>
  <c r="L336" i="1"/>
  <c r="BF336" i="1"/>
  <c r="J336" i="1"/>
  <c r="AD335" i="1"/>
  <c r="AI335" i="1"/>
  <c r="AL335" i="1" s="1"/>
  <c r="Z335" i="1"/>
  <c r="Y335" i="1"/>
  <c r="AR335" i="1" s="1"/>
  <c r="AM335" i="1"/>
  <c r="BG335" i="1"/>
  <c r="W335" i="1"/>
  <c r="AO335" i="1"/>
  <c r="P335" i="1"/>
  <c r="N335" i="1"/>
  <c r="AT335" i="1" s="1"/>
  <c r="L335" i="1"/>
  <c r="BF335" i="1"/>
  <c r="J335" i="1"/>
  <c r="AE262" i="7" l="1"/>
  <c r="AO262" i="7" s="1"/>
  <c r="AE261" i="7"/>
  <c r="AO261" i="7" s="1"/>
  <c r="AE260" i="7"/>
  <c r="AO260" i="7" s="1"/>
  <c r="AN335" i="1"/>
  <c r="AL337" i="1"/>
  <c r="AE196" i="7"/>
  <c r="AO196" i="7" s="1"/>
  <c r="AE36" i="7"/>
  <c r="AO36" i="7" s="1"/>
  <c r="AE204" i="7"/>
  <c r="AO204" i="7" s="1"/>
  <c r="AE258" i="7"/>
  <c r="AO258" i="7" s="1"/>
  <c r="AE94" i="7"/>
  <c r="AO94" i="7" s="1"/>
  <c r="O342" i="1"/>
  <c r="S342" i="1" s="1"/>
  <c r="AE111" i="7"/>
  <c r="AO111" i="7" s="1"/>
  <c r="AG336" i="1"/>
  <c r="AE253" i="7"/>
  <c r="AO253" i="7" s="1"/>
  <c r="AG335" i="1"/>
  <c r="AE21" i="7"/>
  <c r="AO21" i="7" s="1"/>
  <c r="AE170" i="7"/>
  <c r="AO170" i="7" s="1"/>
  <c r="AE178" i="7"/>
  <c r="AO178" i="7" s="1"/>
  <c r="AE256" i="7"/>
  <c r="AO256" i="7" s="1"/>
  <c r="AE248" i="7"/>
  <c r="AO248" i="7" s="1"/>
  <c r="AE201" i="7"/>
  <c r="AO201" i="7" s="1"/>
  <c r="AE212" i="7"/>
  <c r="AO212" i="7" s="1"/>
  <c r="AE88" i="7"/>
  <c r="AO88" i="7" s="1"/>
  <c r="AE259" i="7"/>
  <c r="AO259" i="7" s="1"/>
  <c r="AE172" i="7"/>
  <c r="AO172" i="7" s="1"/>
  <c r="AE254" i="7"/>
  <c r="AO254" i="7" s="1"/>
  <c r="AE78" i="7"/>
  <c r="AO78" i="7" s="1"/>
  <c r="O341" i="1"/>
  <c r="AE41" i="7"/>
  <c r="AO41" i="7" s="1"/>
  <c r="AU343" i="1"/>
  <c r="S343" i="1"/>
  <c r="AA335" i="1"/>
  <c r="AP337" i="1"/>
  <c r="AE20" i="7"/>
  <c r="AO20" i="7" s="1"/>
  <c r="AE257" i="7"/>
  <c r="AO257" i="7" s="1"/>
  <c r="AE255" i="7"/>
  <c r="AO255" i="7" s="1"/>
  <c r="AE252" i="7"/>
  <c r="AO252" i="7" s="1"/>
  <c r="AE72" i="7"/>
  <c r="AO72" i="7" s="1"/>
  <c r="AE33" i="7"/>
  <c r="AO33" i="7" s="1"/>
  <c r="AE76" i="7"/>
  <c r="AO76" i="7" s="1"/>
  <c r="AE200" i="7"/>
  <c r="AO200" i="7" s="1"/>
  <c r="AE251" i="7"/>
  <c r="AO251" i="7" s="1"/>
  <c r="AE242" i="7"/>
  <c r="AO242" i="7" s="1"/>
  <c r="AE244" i="7"/>
  <c r="AO244" i="7" s="1"/>
  <c r="AE83" i="7"/>
  <c r="AO83" i="7" s="1"/>
  <c r="AE123" i="7"/>
  <c r="AO123" i="7" s="1"/>
  <c r="AE99" i="7"/>
  <c r="AO99" i="7" s="1"/>
  <c r="AE205" i="7"/>
  <c r="AO205" i="7" s="1"/>
  <c r="AE203" i="7"/>
  <c r="AO203" i="7" s="1"/>
  <c r="AE247" i="7"/>
  <c r="AO247" i="7" s="1"/>
  <c r="AE243" i="7"/>
  <c r="AO243" i="7" s="1"/>
  <c r="AE66" i="7"/>
  <c r="AO66" i="7" s="1"/>
  <c r="AE85" i="7"/>
  <c r="AO85" i="7" s="1"/>
  <c r="AE167" i="7"/>
  <c r="AO167" i="7" s="1"/>
  <c r="AE198" i="7"/>
  <c r="AO198" i="7" s="1"/>
  <c r="AE246" i="7"/>
  <c r="AO246" i="7" s="1"/>
  <c r="AE193" i="7"/>
  <c r="AO193" i="7" s="1"/>
  <c r="AE233" i="7"/>
  <c r="AO233" i="7" s="1"/>
  <c r="AE249" i="7"/>
  <c r="AO249" i="7" s="1"/>
  <c r="AE26" i="7"/>
  <c r="AO26" i="7" s="1"/>
  <c r="AA336" i="1"/>
  <c r="AE129" i="7"/>
  <c r="AO129" i="7" s="1"/>
  <c r="AE206" i="7"/>
  <c r="AO206" i="7" s="1"/>
  <c r="AE245" i="7"/>
  <c r="AO245" i="7" s="1"/>
  <c r="AE250" i="7"/>
  <c r="AO250" i="7" s="1"/>
  <c r="AE140" i="7"/>
  <c r="AO140" i="7" s="1"/>
  <c r="AQ336" i="1"/>
  <c r="AE335" i="1"/>
  <c r="AF335" i="1" s="1"/>
  <c r="AA337" i="1"/>
  <c r="AE89" i="7"/>
  <c r="AO89" i="7" s="1"/>
  <c r="AS335" i="1"/>
  <c r="AP336" i="1"/>
  <c r="AE80" i="7"/>
  <c r="AO80" i="7" s="1"/>
  <c r="AE158" i="7"/>
  <c r="AO158" i="7" s="1"/>
  <c r="AE45" i="7"/>
  <c r="AO45" i="7" s="1"/>
  <c r="AN336" i="1"/>
  <c r="AG337" i="1"/>
  <c r="AE38" i="7"/>
  <c r="AO38" i="7" s="1"/>
  <c r="AE177" i="7"/>
  <c r="AO177" i="7" s="1"/>
  <c r="AE220" i="7"/>
  <c r="AO220" i="7" s="1"/>
  <c r="AE59" i="7"/>
  <c r="AO59" i="7" s="1"/>
  <c r="AE58" i="7"/>
  <c r="AO58" i="7" s="1"/>
  <c r="AE54" i="7"/>
  <c r="AO54" i="7" s="1"/>
  <c r="AE24" i="7"/>
  <c r="AO24" i="7" s="1"/>
  <c r="AE23" i="7"/>
  <c r="AO23" i="7" s="1"/>
  <c r="AE57" i="7"/>
  <c r="AO57" i="7" s="1"/>
  <c r="AE71" i="7"/>
  <c r="AO71" i="7" s="1"/>
  <c r="AE48" i="7"/>
  <c r="AO48" i="7" s="1"/>
  <c r="AE39" i="7"/>
  <c r="AO39" i="7" s="1"/>
  <c r="AE22" i="7"/>
  <c r="AO22" i="7" s="1"/>
  <c r="AE75" i="7"/>
  <c r="AO75" i="7" s="1"/>
  <c r="AE115" i="7"/>
  <c r="AO115" i="7" s="1"/>
  <c r="AE128" i="7"/>
  <c r="AO128" i="7" s="1"/>
  <c r="AE108" i="7"/>
  <c r="AO108" i="7" s="1"/>
  <c r="AE156" i="7"/>
  <c r="AO156" i="7" s="1"/>
  <c r="AE147" i="7"/>
  <c r="AO147" i="7" s="1"/>
  <c r="AE146" i="7"/>
  <c r="AO146" i="7" s="1"/>
  <c r="AE148" i="7"/>
  <c r="AO148" i="7" s="1"/>
  <c r="AE127" i="7"/>
  <c r="AO127" i="7" s="1"/>
  <c r="AE161" i="7"/>
  <c r="AO161" i="7" s="1"/>
  <c r="AE137" i="7"/>
  <c r="AO137" i="7" s="1"/>
  <c r="AE231" i="7"/>
  <c r="AO231" i="7" s="1"/>
  <c r="AE214" i="7"/>
  <c r="AO214" i="7" s="1"/>
  <c r="AE202" i="7"/>
  <c r="AO202" i="7" s="1"/>
  <c r="AE49" i="7"/>
  <c r="AO49" i="7" s="1"/>
  <c r="AE112" i="7"/>
  <c r="AO112" i="7" s="1"/>
  <c r="AE93" i="7"/>
  <c r="AO93" i="7" s="1"/>
  <c r="AE64" i="7"/>
  <c r="AO64" i="7" s="1"/>
  <c r="AE107" i="7"/>
  <c r="AO107" i="7" s="1"/>
  <c r="AE135" i="7"/>
  <c r="AO135" i="7" s="1"/>
  <c r="AE134" i="7"/>
  <c r="AO134" i="7" s="1"/>
  <c r="AE152" i="7"/>
  <c r="AO152" i="7" s="1"/>
  <c r="AE153" i="7"/>
  <c r="AO153" i="7" s="1"/>
  <c r="AE216" i="7"/>
  <c r="AO216" i="7" s="1"/>
  <c r="AE213" i="7"/>
  <c r="AO213" i="7" s="1"/>
  <c r="AE229" i="7"/>
  <c r="AO229" i="7" s="1"/>
  <c r="AE42" i="7"/>
  <c r="AO42" i="7" s="1"/>
  <c r="AE35" i="7"/>
  <c r="AO35" i="7" s="1"/>
  <c r="AE34" i="7"/>
  <c r="AO34" i="7" s="1"/>
  <c r="AE61" i="7"/>
  <c r="AO61" i="7" s="1"/>
  <c r="AE106" i="7"/>
  <c r="AO106" i="7" s="1"/>
  <c r="AE105" i="7"/>
  <c r="AO105" i="7" s="1"/>
  <c r="AE62" i="7"/>
  <c r="AO62" i="7" s="1"/>
  <c r="AE18" i="7"/>
  <c r="AO18" i="7" s="1"/>
  <c r="AE104" i="7"/>
  <c r="AO104" i="7" s="1"/>
  <c r="AE101" i="7"/>
  <c r="AO101" i="7" s="1"/>
  <c r="AE79" i="7"/>
  <c r="AO79" i="7" s="1"/>
  <c r="AE82" i="7"/>
  <c r="AO82" i="7" s="1"/>
  <c r="AE151" i="7"/>
  <c r="AO151" i="7" s="1"/>
  <c r="AE150" i="7"/>
  <c r="AO150" i="7" s="1"/>
  <c r="AE136" i="7"/>
  <c r="AO136" i="7" s="1"/>
  <c r="AE143" i="7"/>
  <c r="AO143" i="7" s="1"/>
  <c r="AE141" i="7"/>
  <c r="AO141" i="7" s="1"/>
  <c r="AE142" i="7"/>
  <c r="AO142" i="7" s="1"/>
  <c r="AE154" i="7"/>
  <c r="AO154" i="7" s="1"/>
  <c r="AE181" i="7"/>
  <c r="AO181" i="7" s="1"/>
  <c r="AE179" i="7"/>
  <c r="AO179" i="7" s="1"/>
  <c r="AE180" i="7"/>
  <c r="AO180" i="7" s="1"/>
  <c r="AE139" i="7"/>
  <c r="AO139" i="7" s="1"/>
  <c r="AE189" i="7"/>
  <c r="AO189" i="7" s="1"/>
  <c r="AE217" i="7"/>
  <c r="AO217" i="7" s="1"/>
  <c r="AE209" i="7"/>
  <c r="AO209" i="7" s="1"/>
  <c r="AE239" i="7"/>
  <c r="AO239" i="7" s="1"/>
  <c r="AE188" i="7"/>
  <c r="AO188" i="7" s="1"/>
  <c r="AE51" i="7"/>
  <c r="AO51" i="7" s="1"/>
  <c r="AE50" i="7"/>
  <c r="AO50" i="7" s="1"/>
  <c r="AE70" i="7"/>
  <c r="AO70" i="7" s="1"/>
  <c r="AE68" i="7"/>
  <c r="AO68" i="7" s="1"/>
  <c r="AE65" i="7"/>
  <c r="AO65" i="7" s="1"/>
  <c r="AE19" i="7"/>
  <c r="AO19" i="7" s="1"/>
  <c r="AE29" i="7"/>
  <c r="AO29" i="7" s="1"/>
  <c r="AE69" i="7"/>
  <c r="AO69" i="7" s="1"/>
  <c r="AE56" i="7"/>
  <c r="AO56" i="7" s="1"/>
  <c r="AE63" i="7"/>
  <c r="AO63" i="7" s="1"/>
  <c r="AE87" i="7"/>
  <c r="AO87" i="7" s="1"/>
  <c r="AE95" i="7"/>
  <c r="AO95" i="7" s="1"/>
  <c r="AE124" i="7"/>
  <c r="AO124" i="7" s="1"/>
  <c r="AE119" i="7"/>
  <c r="AO119" i="7" s="1"/>
  <c r="AE122" i="7"/>
  <c r="AO122" i="7" s="1"/>
  <c r="AE98" i="7"/>
  <c r="AO98" i="7" s="1"/>
  <c r="AE97" i="7"/>
  <c r="AO97" i="7" s="1"/>
  <c r="AE96" i="7"/>
  <c r="AO96" i="7" s="1"/>
  <c r="AE116" i="7"/>
  <c r="AO116" i="7" s="1"/>
  <c r="AE144" i="7"/>
  <c r="AO144" i="7" s="1"/>
  <c r="AE120" i="7"/>
  <c r="AO120" i="7" s="1"/>
  <c r="AE100" i="7"/>
  <c r="AO100" i="7" s="1"/>
  <c r="AE171" i="7"/>
  <c r="AO171" i="7" s="1"/>
  <c r="AE224" i="7"/>
  <c r="AO224" i="7" s="1"/>
  <c r="AE223" i="7"/>
  <c r="AO223" i="7" s="1"/>
  <c r="AE222" i="7"/>
  <c r="AO222" i="7" s="1"/>
  <c r="AE221" i="7"/>
  <c r="AO221" i="7" s="1"/>
  <c r="AE238" i="7"/>
  <c r="AO238" i="7" s="1"/>
  <c r="AE191" i="7"/>
  <c r="AO191" i="7" s="1"/>
  <c r="AE192" i="7"/>
  <c r="AO192" i="7" s="1"/>
  <c r="AE40" i="7"/>
  <c r="AO40" i="7" s="1"/>
  <c r="AE17" i="7"/>
  <c r="AO17" i="7" s="1"/>
  <c r="AE52" i="7"/>
  <c r="AO52" i="7" s="1"/>
  <c r="AE43" i="7"/>
  <c r="AO43" i="7" s="1"/>
  <c r="AE37" i="7"/>
  <c r="AO37" i="7" s="1"/>
  <c r="AE55" i="7"/>
  <c r="AO55" i="7" s="1"/>
  <c r="AE84" i="7"/>
  <c r="AO84" i="7" s="1"/>
  <c r="AE81" i="7"/>
  <c r="AO81" i="7" s="1"/>
  <c r="AE77" i="7"/>
  <c r="AO77" i="7" s="1"/>
  <c r="AE90" i="7"/>
  <c r="AO90" i="7" s="1"/>
  <c r="AE92" i="7"/>
  <c r="AO92" i="7" s="1"/>
  <c r="AE133" i="7"/>
  <c r="AO133" i="7" s="1"/>
  <c r="AE121" i="7"/>
  <c r="AO121" i="7" s="1"/>
  <c r="AE132" i="7"/>
  <c r="AO132" i="7" s="1"/>
  <c r="AE125" i="7"/>
  <c r="AO125" i="7" s="1"/>
  <c r="AE138" i="7"/>
  <c r="AO138" i="7" s="1"/>
  <c r="AE145" i="7"/>
  <c r="AO145" i="7" s="1"/>
  <c r="AE190" i="7"/>
  <c r="AO190" i="7" s="1"/>
  <c r="AE210" i="7"/>
  <c r="AO210" i="7" s="1"/>
  <c r="AE228" i="7"/>
  <c r="AO228" i="7" s="1"/>
  <c r="AE237" i="7"/>
  <c r="AO237" i="7" s="1"/>
  <c r="AE241" i="7"/>
  <c r="AO241" i="7" s="1"/>
  <c r="AE208" i="7"/>
  <c r="AO208" i="7" s="1"/>
  <c r="AE185" i="7"/>
  <c r="AO185" i="7" s="1"/>
  <c r="AE53" i="7"/>
  <c r="AO53" i="7" s="1"/>
  <c r="AE67" i="7"/>
  <c r="AO67" i="7" s="1"/>
  <c r="AE28" i="7"/>
  <c r="AO28" i="7" s="1"/>
  <c r="AE74" i="7"/>
  <c r="AO74" i="7" s="1"/>
  <c r="AE73" i="7"/>
  <c r="AO73" i="7" s="1"/>
  <c r="AE44" i="7"/>
  <c r="AO44" i="7" s="1"/>
  <c r="AE91" i="7"/>
  <c r="AO91" i="7" s="1"/>
  <c r="AE118" i="7"/>
  <c r="AO118" i="7" s="1"/>
  <c r="AE149" i="7"/>
  <c r="AO149" i="7" s="1"/>
  <c r="AE126" i="7"/>
  <c r="AO126" i="7" s="1"/>
  <c r="AE165" i="7"/>
  <c r="AO165" i="7" s="1"/>
  <c r="AE155" i="7"/>
  <c r="AO155" i="7" s="1"/>
  <c r="AE183" i="7"/>
  <c r="AO183" i="7" s="1"/>
  <c r="AE182" i="7"/>
  <c r="AO182" i="7" s="1"/>
  <c r="AE184" i="7"/>
  <c r="AO184" i="7" s="1"/>
  <c r="AE160" i="7"/>
  <c r="AO160" i="7" s="1"/>
  <c r="AE187" i="7"/>
  <c r="AO187" i="7" s="1"/>
  <c r="AE226" i="7"/>
  <c r="AO226" i="7" s="1"/>
  <c r="AE240" i="7"/>
  <c r="AO240" i="7" s="1"/>
  <c r="AE199" i="7"/>
  <c r="AO199" i="7" s="1"/>
  <c r="AE218" i="7"/>
  <c r="AO218" i="7" s="1"/>
  <c r="AE117" i="7"/>
  <c r="AO117" i="7" s="1"/>
  <c r="AE113" i="7"/>
  <c r="AO113" i="7" s="1"/>
  <c r="AE109" i="7"/>
  <c r="AO109" i="7" s="1"/>
  <c r="AE131" i="7"/>
  <c r="AO131" i="7" s="1"/>
  <c r="AE130" i="7"/>
  <c r="AO130" i="7" s="1"/>
  <c r="AE114" i="7"/>
  <c r="AO114" i="7" s="1"/>
  <c r="AE169" i="7"/>
  <c r="AO169" i="7" s="1"/>
  <c r="AE168" i="7"/>
  <c r="AO168" i="7" s="1"/>
  <c r="AE176" i="7"/>
  <c r="AO176" i="7" s="1"/>
  <c r="AE175" i="7"/>
  <c r="AO175" i="7" s="1"/>
  <c r="AE174" i="7"/>
  <c r="AO174" i="7" s="1"/>
  <c r="AE157" i="7"/>
  <c r="AO157" i="7" s="1"/>
  <c r="AE162" i="7"/>
  <c r="AO162" i="7" s="1"/>
  <c r="AE173" i="7"/>
  <c r="AO173" i="7" s="1"/>
  <c r="AE194" i="7"/>
  <c r="AO194" i="7" s="1"/>
  <c r="AE195" i="7"/>
  <c r="AO195" i="7" s="1"/>
  <c r="AE197" i="7"/>
  <c r="AO197" i="7" s="1"/>
  <c r="AE236" i="7"/>
  <c r="AO236" i="7" s="1"/>
  <c r="AE235" i="7"/>
  <c r="AO235" i="7" s="1"/>
  <c r="AE227" i="7"/>
  <c r="AO227" i="7" s="1"/>
  <c r="AE219" i="7"/>
  <c r="AO219" i="7" s="1"/>
  <c r="AE234" i="7"/>
  <c r="AO234" i="7" s="1"/>
  <c r="AE27" i="7"/>
  <c r="AO27" i="7" s="1"/>
  <c r="AE25" i="7"/>
  <c r="AO25" i="7" s="1"/>
  <c r="AE47" i="7"/>
  <c r="AO47" i="7" s="1"/>
  <c r="AE46" i="7"/>
  <c r="AO46" i="7" s="1"/>
  <c r="AE60" i="7"/>
  <c r="AO60" i="7" s="1"/>
  <c r="AE31" i="7"/>
  <c r="AO31" i="7" s="1"/>
  <c r="AE32" i="7"/>
  <c r="AO32" i="7" s="1"/>
  <c r="AE30" i="7"/>
  <c r="AO30" i="7" s="1"/>
  <c r="AE86" i="7"/>
  <c r="AO86" i="7" s="1"/>
  <c r="AE102" i="7"/>
  <c r="AO102" i="7" s="1"/>
  <c r="AE103" i="7"/>
  <c r="AO103" i="7" s="1"/>
  <c r="AE110" i="7"/>
  <c r="AO110" i="7" s="1"/>
  <c r="AE159" i="7"/>
  <c r="AO159" i="7" s="1"/>
  <c r="AE164" i="7"/>
  <c r="AO164" i="7" s="1"/>
  <c r="AE163" i="7"/>
  <c r="AO163" i="7" s="1"/>
  <c r="AE166" i="7"/>
  <c r="AO166" i="7" s="1"/>
  <c r="AE186" i="7"/>
  <c r="AO186" i="7" s="1"/>
  <c r="AE215" i="7"/>
  <c r="AO215" i="7" s="1"/>
  <c r="AE230" i="7"/>
  <c r="AO230" i="7" s="1"/>
  <c r="AE211" i="7"/>
  <c r="AO211" i="7" s="1"/>
  <c r="AE207" i="7"/>
  <c r="AO207" i="7" s="1"/>
  <c r="AE225" i="7"/>
  <c r="AO225" i="7" s="1"/>
  <c r="AE232" i="7"/>
  <c r="AO232" i="7" s="1"/>
  <c r="AE337" i="1"/>
  <c r="AF337" i="1" s="1"/>
  <c r="AQ337" i="1"/>
  <c r="R337" i="1"/>
  <c r="AE336" i="1"/>
  <c r="AF336" i="1" s="1"/>
  <c r="R336" i="1"/>
  <c r="AQ335" i="1"/>
  <c r="AP335" i="1"/>
  <c r="R335" i="1"/>
  <c r="AU342" i="1" l="1"/>
  <c r="AU341" i="1"/>
  <c r="S341" i="1"/>
  <c r="J2" i="6"/>
  <c r="AD334" i="1"/>
  <c r="AI334" i="1"/>
  <c r="AL334" i="1" s="1"/>
  <c r="Z334" i="1"/>
  <c r="Y334" i="1"/>
  <c r="AR334" i="1" s="1"/>
  <c r="AM334" i="1"/>
  <c r="BG334" i="1"/>
  <c r="P334" i="1"/>
  <c r="N334" i="1"/>
  <c r="AT334" i="1" s="1"/>
  <c r="L334" i="1"/>
  <c r="W334" i="1"/>
  <c r="AO334" i="1"/>
  <c r="BF334" i="1"/>
  <c r="J334" i="1"/>
  <c r="O340" i="1" s="1"/>
  <c r="AQ334" i="1" l="1"/>
  <c r="AP334" i="1"/>
  <c r="AN334" i="1"/>
  <c r="AA334" i="1"/>
  <c r="AG334" i="1"/>
  <c r="AU340" i="1"/>
  <c r="S340" i="1"/>
  <c r="AS334" i="1"/>
  <c r="AE334" i="1"/>
  <c r="AF334" i="1" s="1"/>
  <c r="R334" i="1"/>
  <c r="AD333" i="1"/>
  <c r="AI333" i="1"/>
  <c r="AL333" i="1" s="1"/>
  <c r="Z333" i="1"/>
  <c r="AS333" i="1" s="1"/>
  <c r="Y333" i="1"/>
  <c r="AR333" i="1" s="1"/>
  <c r="AM333" i="1"/>
  <c r="BG333" i="1"/>
  <c r="P333" i="1"/>
  <c r="N333" i="1"/>
  <c r="AT333" i="1" s="1"/>
  <c r="L333" i="1"/>
  <c r="W333" i="1"/>
  <c r="AO333" i="1"/>
  <c r="BF333" i="1"/>
  <c r="J333" i="1"/>
  <c r="O339" i="1" s="1"/>
  <c r="AD332" i="1"/>
  <c r="AI332" i="1"/>
  <c r="AL332" i="1" s="1"/>
  <c r="Z332" i="1"/>
  <c r="AS332" i="1" s="1"/>
  <c r="Y332" i="1"/>
  <c r="AM332" i="1"/>
  <c r="BG332" i="1"/>
  <c r="P332" i="1"/>
  <c r="N332" i="1"/>
  <c r="AT332" i="1" s="1"/>
  <c r="L332" i="1"/>
  <c r="W332" i="1"/>
  <c r="AO332" i="1"/>
  <c r="BF332" i="1"/>
  <c r="J332" i="1"/>
  <c r="AE332" i="1" l="1"/>
  <c r="AF332" i="1" s="1"/>
  <c r="AU339" i="1"/>
  <c r="S339" i="1"/>
  <c r="AG332" i="1"/>
  <c r="O338" i="1"/>
  <c r="AQ332" i="1"/>
  <c r="AN332" i="1"/>
  <c r="AA333" i="1"/>
  <c r="AR332" i="1"/>
  <c r="AA332" i="1"/>
  <c r="AG333" i="1"/>
  <c r="AP332" i="1"/>
  <c r="AE333" i="1"/>
  <c r="AF333" i="1" s="1"/>
  <c r="AP333" i="1"/>
  <c r="AN333" i="1"/>
  <c r="AQ333" i="1"/>
  <c r="R333" i="1"/>
  <c r="R332" i="1"/>
  <c r="BR331" i="1"/>
  <c r="BR330" i="1"/>
  <c r="BR329" i="1"/>
  <c r="BR328" i="1"/>
  <c r="BR327" i="1"/>
  <c r="BR326" i="1"/>
  <c r="BR325" i="1"/>
  <c r="BR324" i="1"/>
  <c r="BR323" i="1"/>
  <c r="BR322" i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R295" i="1"/>
  <c r="BR294" i="1"/>
  <c r="BR293" i="1"/>
  <c r="BR292" i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R276" i="1"/>
  <c r="BR275" i="1"/>
  <c r="BR274" i="1"/>
  <c r="BR273" i="1"/>
  <c r="BR272" i="1"/>
  <c r="BR271" i="1"/>
  <c r="BR270" i="1"/>
  <c r="BR269" i="1"/>
  <c r="BR268" i="1"/>
  <c r="BR267" i="1"/>
  <c r="BR266" i="1"/>
  <c r="BR265" i="1"/>
  <c r="BR264" i="1"/>
  <c r="BR263" i="1"/>
  <c r="BR262" i="1"/>
  <c r="BR261" i="1"/>
  <c r="BR260" i="1"/>
  <c r="BR259" i="1"/>
  <c r="BR258" i="1"/>
  <c r="BR257" i="1"/>
  <c r="BR256" i="1"/>
  <c r="BR255" i="1"/>
  <c r="BR254" i="1"/>
  <c r="BR253" i="1"/>
  <c r="BR252" i="1"/>
  <c r="BR251" i="1"/>
  <c r="BR250" i="1"/>
  <c r="BR249" i="1"/>
  <c r="BR248" i="1"/>
  <c r="BR247" i="1"/>
  <c r="BR246" i="1"/>
  <c r="BR245" i="1"/>
  <c r="BR244" i="1"/>
  <c r="BR243" i="1"/>
  <c r="BR242" i="1"/>
  <c r="BR241" i="1"/>
  <c r="BR240" i="1"/>
  <c r="BR239" i="1"/>
  <c r="BR238" i="1"/>
  <c r="BR237" i="1"/>
  <c r="BR236" i="1"/>
  <c r="BR235" i="1"/>
  <c r="BR234" i="1"/>
  <c r="BR233" i="1"/>
  <c r="BR232" i="1"/>
  <c r="BR231" i="1"/>
  <c r="BR230" i="1"/>
  <c r="BR229" i="1"/>
  <c r="BR228" i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O331" i="1"/>
  <c r="BQ337" i="1" s="1"/>
  <c r="BS337" i="1" s="1"/>
  <c r="BO330" i="1"/>
  <c r="BO329" i="1"/>
  <c r="BO328" i="1"/>
  <c r="BO327" i="1"/>
  <c r="BO326" i="1"/>
  <c r="BO325" i="1"/>
  <c r="BO324" i="1"/>
  <c r="BO323" i="1"/>
  <c r="BO322" i="1"/>
  <c r="BO321" i="1"/>
  <c r="BO320" i="1"/>
  <c r="BO319" i="1"/>
  <c r="BO318" i="1"/>
  <c r="BO317" i="1"/>
  <c r="BO316" i="1"/>
  <c r="BO315" i="1"/>
  <c r="BO314" i="1"/>
  <c r="BO313" i="1"/>
  <c r="BO312" i="1"/>
  <c r="BO311" i="1"/>
  <c r="BO310" i="1"/>
  <c r="BO309" i="1"/>
  <c r="BO308" i="1"/>
  <c r="BO307" i="1"/>
  <c r="BO306" i="1"/>
  <c r="BO305" i="1"/>
  <c r="BO304" i="1"/>
  <c r="BO303" i="1"/>
  <c r="BO302" i="1"/>
  <c r="BO301" i="1"/>
  <c r="BO300" i="1"/>
  <c r="BO299" i="1"/>
  <c r="BO298" i="1"/>
  <c r="BO297" i="1"/>
  <c r="BO296" i="1"/>
  <c r="BO295" i="1"/>
  <c r="BO294" i="1"/>
  <c r="BO293" i="1"/>
  <c r="BO292" i="1"/>
  <c r="BO291" i="1"/>
  <c r="BO290" i="1"/>
  <c r="BO289" i="1"/>
  <c r="BO288" i="1"/>
  <c r="BO287" i="1"/>
  <c r="BO286" i="1"/>
  <c r="BO285" i="1"/>
  <c r="BO284" i="1"/>
  <c r="BO283" i="1"/>
  <c r="BO282" i="1"/>
  <c r="BO281" i="1"/>
  <c r="BO280" i="1"/>
  <c r="BO279" i="1"/>
  <c r="BO278" i="1"/>
  <c r="BO277" i="1"/>
  <c r="BO276" i="1"/>
  <c r="BO275" i="1"/>
  <c r="BO274" i="1"/>
  <c r="BO273" i="1"/>
  <c r="BO272" i="1"/>
  <c r="BO271" i="1"/>
  <c r="BO270" i="1"/>
  <c r="BO269" i="1"/>
  <c r="BO268" i="1"/>
  <c r="BO267" i="1"/>
  <c r="BO266" i="1"/>
  <c r="BO265" i="1"/>
  <c r="BO264" i="1"/>
  <c r="BO263" i="1"/>
  <c r="BO262" i="1"/>
  <c r="BO261" i="1"/>
  <c r="BO260" i="1"/>
  <c r="BO259" i="1"/>
  <c r="BO258" i="1"/>
  <c r="BO257" i="1"/>
  <c r="BO256" i="1"/>
  <c r="BO255" i="1"/>
  <c r="BO254" i="1"/>
  <c r="BO253" i="1"/>
  <c r="BO252" i="1"/>
  <c r="BO251" i="1"/>
  <c r="BO250" i="1"/>
  <c r="BO249" i="1"/>
  <c r="BO248" i="1"/>
  <c r="BO247" i="1"/>
  <c r="BO246" i="1"/>
  <c r="BO245" i="1"/>
  <c r="BO244" i="1"/>
  <c r="BO243" i="1"/>
  <c r="BO242" i="1"/>
  <c r="BO241" i="1"/>
  <c r="BO240" i="1"/>
  <c r="BO239" i="1"/>
  <c r="BO238" i="1"/>
  <c r="BO237" i="1"/>
  <c r="BO236" i="1"/>
  <c r="BO235" i="1"/>
  <c r="BO234" i="1"/>
  <c r="BO233" i="1"/>
  <c r="BO232" i="1"/>
  <c r="BO231" i="1"/>
  <c r="BO230" i="1"/>
  <c r="BO229" i="1"/>
  <c r="BO228" i="1"/>
  <c r="BO227" i="1"/>
  <c r="BO226" i="1"/>
  <c r="BO225" i="1"/>
  <c r="BO224" i="1"/>
  <c r="BO223" i="1"/>
  <c r="BO222" i="1"/>
  <c r="BO221" i="1"/>
  <c r="BO220" i="1"/>
  <c r="BO219" i="1"/>
  <c r="BO218" i="1"/>
  <c r="BO217" i="1"/>
  <c r="BO216" i="1"/>
  <c r="BO215" i="1"/>
  <c r="BO214" i="1"/>
  <c r="BO213" i="1"/>
  <c r="BO212" i="1"/>
  <c r="BO211" i="1"/>
  <c r="BO210" i="1"/>
  <c r="BO209" i="1"/>
  <c r="BO208" i="1"/>
  <c r="BO207" i="1"/>
  <c r="BO206" i="1"/>
  <c r="BO205" i="1"/>
  <c r="BO204" i="1"/>
  <c r="BO203" i="1"/>
  <c r="BO202" i="1"/>
  <c r="BO201" i="1"/>
  <c r="BO200" i="1"/>
  <c r="BO199" i="1"/>
  <c r="BO198" i="1"/>
  <c r="BO197" i="1"/>
  <c r="BO196" i="1"/>
  <c r="BO195" i="1"/>
  <c r="BO194" i="1"/>
  <c r="BO193" i="1"/>
  <c r="BO192" i="1"/>
  <c r="BO191" i="1"/>
  <c r="BO190" i="1"/>
  <c r="BO189" i="1"/>
  <c r="BO188" i="1"/>
  <c r="BO187" i="1"/>
  <c r="BO186" i="1"/>
  <c r="BO185" i="1"/>
  <c r="BO184" i="1"/>
  <c r="BO183" i="1"/>
  <c r="BO182" i="1"/>
  <c r="BO181" i="1"/>
  <c r="BO180" i="1"/>
  <c r="BO179" i="1"/>
  <c r="BO178" i="1"/>
  <c r="BO177" i="1"/>
  <c r="BO176" i="1"/>
  <c r="BO175" i="1"/>
  <c r="BO174" i="1"/>
  <c r="BO173" i="1"/>
  <c r="BO172" i="1"/>
  <c r="BO171" i="1"/>
  <c r="BO170" i="1"/>
  <c r="BO169" i="1"/>
  <c r="BO168" i="1"/>
  <c r="BO167" i="1"/>
  <c r="BO166" i="1"/>
  <c r="BO165" i="1"/>
  <c r="BO164" i="1"/>
  <c r="BO163" i="1"/>
  <c r="BO162" i="1"/>
  <c r="BO161" i="1"/>
  <c r="BO160" i="1"/>
  <c r="BO159" i="1"/>
  <c r="BO158" i="1"/>
  <c r="BO157" i="1"/>
  <c r="BO156" i="1"/>
  <c r="BO155" i="1"/>
  <c r="BO154" i="1"/>
  <c r="BO153" i="1"/>
  <c r="BO152" i="1"/>
  <c r="BO151" i="1"/>
  <c r="BO150" i="1"/>
  <c r="BO149" i="1"/>
  <c r="BO148" i="1"/>
  <c r="BO147" i="1"/>
  <c r="BO146" i="1"/>
  <c r="BO145" i="1"/>
  <c r="BO144" i="1"/>
  <c r="BO143" i="1"/>
  <c r="BO142" i="1"/>
  <c r="BO141" i="1"/>
  <c r="BO140" i="1"/>
  <c r="BO139" i="1"/>
  <c r="BO138" i="1"/>
  <c r="BO137" i="1"/>
  <c r="BO136" i="1"/>
  <c r="BO135" i="1"/>
  <c r="BO134" i="1"/>
  <c r="BO133" i="1"/>
  <c r="BO132" i="1"/>
  <c r="BO131" i="1"/>
  <c r="BO130" i="1"/>
  <c r="BO129" i="1"/>
  <c r="BO128" i="1"/>
  <c r="BO127" i="1"/>
  <c r="BO126" i="1"/>
  <c r="BO125" i="1"/>
  <c r="BO124" i="1"/>
  <c r="BO123" i="1"/>
  <c r="BO122" i="1"/>
  <c r="BO121" i="1"/>
  <c r="BO120" i="1"/>
  <c r="BO119" i="1"/>
  <c r="BO118" i="1"/>
  <c r="BO117" i="1"/>
  <c r="BO116" i="1"/>
  <c r="BO115" i="1"/>
  <c r="BO114" i="1"/>
  <c r="BO113" i="1"/>
  <c r="BO112" i="1"/>
  <c r="BO111" i="1"/>
  <c r="BO110" i="1"/>
  <c r="BO109" i="1"/>
  <c r="BO108" i="1"/>
  <c r="BO107" i="1"/>
  <c r="BO106" i="1"/>
  <c r="BO105" i="1"/>
  <c r="BO104" i="1"/>
  <c r="BO103" i="1"/>
  <c r="BO102" i="1"/>
  <c r="BO101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88" i="1"/>
  <c r="BO87" i="1"/>
  <c r="BO86" i="1"/>
  <c r="BO85" i="1"/>
  <c r="BO84" i="1"/>
  <c r="BO83" i="1"/>
  <c r="BO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Q335" i="1" l="1"/>
  <c r="BS335" i="1" s="1"/>
  <c r="BQ88" i="1"/>
  <c r="BS88" i="1" s="1"/>
  <c r="BQ104" i="1"/>
  <c r="BS104" i="1" s="1"/>
  <c r="BQ120" i="1"/>
  <c r="BS120" i="1" s="1"/>
  <c r="BQ136" i="1"/>
  <c r="BS136" i="1" s="1"/>
  <c r="BQ152" i="1"/>
  <c r="BS152" i="1" s="1"/>
  <c r="BQ168" i="1"/>
  <c r="BS168" i="1" s="1"/>
  <c r="BQ200" i="1"/>
  <c r="BS200" i="1" s="1"/>
  <c r="BQ216" i="1"/>
  <c r="BS216" i="1" s="1"/>
  <c r="BQ232" i="1"/>
  <c r="BS232" i="1" s="1"/>
  <c r="BQ256" i="1"/>
  <c r="BS256" i="1" s="1"/>
  <c r="BQ280" i="1"/>
  <c r="BS280" i="1" s="1"/>
  <c r="BQ320" i="1"/>
  <c r="BS320" i="1" s="1"/>
  <c r="BQ336" i="1"/>
  <c r="BS336" i="1" s="1"/>
  <c r="BQ114" i="1"/>
  <c r="BS114" i="1" s="1"/>
  <c r="BQ178" i="1"/>
  <c r="BS178" i="1" s="1"/>
  <c r="BQ194" i="1"/>
  <c r="BS194" i="1" s="1"/>
  <c r="BQ234" i="1"/>
  <c r="BS234" i="1" s="1"/>
  <c r="BQ250" i="1"/>
  <c r="BS250" i="1" s="1"/>
  <c r="BQ274" i="1"/>
  <c r="BS274" i="1" s="1"/>
  <c r="BQ298" i="1"/>
  <c r="BS298" i="1" s="1"/>
  <c r="BQ314" i="1"/>
  <c r="BS314" i="1" s="1"/>
  <c r="AU338" i="1"/>
  <c r="S338" i="1"/>
  <c r="BQ273" i="1"/>
  <c r="BS273" i="1" s="1"/>
  <c r="BQ130" i="1"/>
  <c r="BQ332" i="1"/>
  <c r="BS332" i="1" s="1"/>
  <c r="BQ297" i="1"/>
  <c r="BS297" i="1" s="1"/>
  <c r="BQ321" i="1"/>
  <c r="BS321" i="1" s="1"/>
  <c r="BQ162" i="1"/>
  <c r="BS162" i="1" s="1"/>
  <c r="BQ184" i="1"/>
  <c r="BS184" i="1" s="1"/>
  <c r="BQ333" i="1"/>
  <c r="BS333" i="1" s="1"/>
  <c r="BQ257" i="1"/>
  <c r="BS257" i="1" s="1"/>
  <c r="BQ98" i="1"/>
  <c r="BS98" i="1" s="1"/>
  <c r="BQ210" i="1"/>
  <c r="BS210" i="1" s="1"/>
  <c r="BQ99" i="1"/>
  <c r="BS99" i="1" s="1"/>
  <c r="BQ146" i="1"/>
  <c r="BS146" i="1" s="1"/>
  <c r="BQ233" i="1"/>
  <c r="BS233" i="1" s="1"/>
  <c r="BQ296" i="1"/>
  <c r="BS296" i="1" s="1"/>
  <c r="BQ334" i="1"/>
  <c r="BS334" i="1" s="1"/>
  <c r="BQ91" i="1"/>
  <c r="BS91" i="1" s="1"/>
  <c r="BQ97" i="1"/>
  <c r="BS97" i="1" s="1"/>
  <c r="BQ107" i="1"/>
  <c r="BS107" i="1" s="1"/>
  <c r="BQ113" i="1"/>
  <c r="BS113" i="1" s="1"/>
  <c r="BQ123" i="1"/>
  <c r="BS123" i="1" s="1"/>
  <c r="BQ129" i="1"/>
  <c r="BS129" i="1" s="1"/>
  <c r="BQ139" i="1"/>
  <c r="BS139" i="1" s="1"/>
  <c r="BQ145" i="1"/>
  <c r="BS145" i="1" s="1"/>
  <c r="BQ155" i="1"/>
  <c r="BS155" i="1" s="1"/>
  <c r="BQ161" i="1"/>
  <c r="BS161" i="1" s="1"/>
  <c r="BQ171" i="1"/>
  <c r="BS171" i="1" s="1"/>
  <c r="BQ177" i="1"/>
  <c r="BS177" i="1" s="1"/>
  <c r="BQ187" i="1"/>
  <c r="BS187" i="1" s="1"/>
  <c r="BQ193" i="1"/>
  <c r="BS193" i="1" s="1"/>
  <c r="BQ203" i="1"/>
  <c r="BS203" i="1" s="1"/>
  <c r="BQ209" i="1"/>
  <c r="BS209" i="1" s="1"/>
  <c r="BQ219" i="1"/>
  <c r="BS219" i="1" s="1"/>
  <c r="BQ227" i="1"/>
  <c r="BS227" i="1" s="1"/>
  <c r="BQ235" i="1"/>
  <c r="BS235" i="1" s="1"/>
  <c r="BQ243" i="1"/>
  <c r="BS243" i="1" s="1"/>
  <c r="BQ251" i="1"/>
  <c r="BS251" i="1" s="1"/>
  <c r="BQ259" i="1"/>
  <c r="BS259" i="1" s="1"/>
  <c r="BQ267" i="1"/>
  <c r="BS267" i="1" s="1"/>
  <c r="BQ275" i="1"/>
  <c r="BS275" i="1" s="1"/>
  <c r="BQ283" i="1"/>
  <c r="BS283" i="1" s="1"/>
  <c r="BQ291" i="1"/>
  <c r="BS291" i="1" s="1"/>
  <c r="BQ299" i="1"/>
  <c r="BS299" i="1" s="1"/>
  <c r="BQ307" i="1"/>
  <c r="BS307" i="1" s="1"/>
  <c r="BQ315" i="1"/>
  <c r="BS315" i="1" s="1"/>
  <c r="BQ322" i="1"/>
  <c r="BS322" i="1" s="1"/>
  <c r="BQ179" i="1"/>
  <c r="BS179" i="1" s="1"/>
  <c r="BQ147" i="1"/>
  <c r="BS147" i="1" s="1"/>
  <c r="BQ195" i="1"/>
  <c r="BS195" i="1" s="1"/>
  <c r="BQ115" i="1"/>
  <c r="BS115" i="1" s="1"/>
  <c r="BQ163" i="1"/>
  <c r="BS163" i="1" s="1"/>
  <c r="BQ211" i="1"/>
  <c r="BS211" i="1" s="1"/>
  <c r="BQ131" i="1"/>
  <c r="BS131" i="1" s="1"/>
  <c r="BQ89" i="1"/>
  <c r="BS89" i="1" s="1"/>
  <c r="BQ105" i="1"/>
  <c r="BS105" i="1" s="1"/>
  <c r="BQ121" i="1"/>
  <c r="BS121" i="1" s="1"/>
  <c r="BQ137" i="1"/>
  <c r="BS137" i="1" s="1"/>
  <c r="BQ153" i="1"/>
  <c r="BS153" i="1" s="1"/>
  <c r="BQ169" i="1"/>
  <c r="BS169" i="1" s="1"/>
  <c r="BQ185" i="1"/>
  <c r="BS185" i="1" s="1"/>
  <c r="BQ201" i="1"/>
  <c r="BS201" i="1" s="1"/>
  <c r="BQ217" i="1"/>
  <c r="BS217" i="1" s="1"/>
  <c r="BQ240" i="1"/>
  <c r="BS240" i="1" s="1"/>
  <c r="BQ258" i="1"/>
  <c r="BS258" i="1" s="1"/>
  <c r="BQ281" i="1"/>
  <c r="BS281" i="1" s="1"/>
  <c r="BQ304" i="1"/>
  <c r="BS304" i="1" s="1"/>
  <c r="BQ92" i="1"/>
  <c r="BS92" i="1" s="1"/>
  <c r="BQ100" i="1"/>
  <c r="BS100" i="1" s="1"/>
  <c r="BQ108" i="1"/>
  <c r="BS108" i="1" s="1"/>
  <c r="BQ116" i="1"/>
  <c r="BS116" i="1" s="1"/>
  <c r="BQ124" i="1"/>
  <c r="BS124" i="1" s="1"/>
  <c r="BQ132" i="1"/>
  <c r="BS132" i="1" s="1"/>
  <c r="BQ140" i="1"/>
  <c r="BS140" i="1" s="1"/>
  <c r="BQ148" i="1"/>
  <c r="BS148" i="1" s="1"/>
  <c r="BQ156" i="1"/>
  <c r="BS156" i="1" s="1"/>
  <c r="BQ164" i="1"/>
  <c r="BS164" i="1" s="1"/>
  <c r="BQ172" i="1"/>
  <c r="BS172" i="1" s="1"/>
  <c r="BQ180" i="1"/>
  <c r="BS180" i="1" s="1"/>
  <c r="BQ188" i="1"/>
  <c r="BS188" i="1" s="1"/>
  <c r="BQ196" i="1"/>
  <c r="BS196" i="1" s="1"/>
  <c r="BQ204" i="1"/>
  <c r="BS204" i="1" s="1"/>
  <c r="BQ212" i="1"/>
  <c r="BS212" i="1" s="1"/>
  <c r="BQ220" i="1"/>
  <c r="BS220" i="1" s="1"/>
  <c r="BQ228" i="1"/>
  <c r="BS228" i="1" s="1"/>
  <c r="BQ236" i="1"/>
  <c r="BS236" i="1" s="1"/>
  <c r="BQ244" i="1"/>
  <c r="BS244" i="1" s="1"/>
  <c r="BQ252" i="1"/>
  <c r="BS252" i="1" s="1"/>
  <c r="BQ260" i="1"/>
  <c r="BS260" i="1" s="1"/>
  <c r="BQ268" i="1"/>
  <c r="BS268" i="1" s="1"/>
  <c r="BQ276" i="1"/>
  <c r="BS276" i="1" s="1"/>
  <c r="BQ284" i="1"/>
  <c r="BS284" i="1" s="1"/>
  <c r="BQ292" i="1"/>
  <c r="BS292" i="1" s="1"/>
  <c r="BQ300" i="1"/>
  <c r="BS300" i="1" s="1"/>
  <c r="BQ308" i="1"/>
  <c r="BS308" i="1" s="1"/>
  <c r="BQ316" i="1"/>
  <c r="BS316" i="1" s="1"/>
  <c r="BQ90" i="1"/>
  <c r="BS90" i="1" s="1"/>
  <c r="BQ106" i="1"/>
  <c r="BS106" i="1" s="1"/>
  <c r="BQ122" i="1"/>
  <c r="BS122" i="1" s="1"/>
  <c r="BQ138" i="1"/>
  <c r="BS138" i="1" s="1"/>
  <c r="BQ154" i="1"/>
  <c r="BS154" i="1" s="1"/>
  <c r="BQ170" i="1"/>
  <c r="BS170" i="1" s="1"/>
  <c r="BQ186" i="1"/>
  <c r="BS186" i="1" s="1"/>
  <c r="BQ202" i="1"/>
  <c r="BS202" i="1" s="1"/>
  <c r="BQ218" i="1"/>
  <c r="BS218" i="1" s="1"/>
  <c r="BQ241" i="1"/>
  <c r="BS241" i="1" s="1"/>
  <c r="BQ264" i="1"/>
  <c r="BS264" i="1" s="1"/>
  <c r="BQ282" i="1"/>
  <c r="BS282" i="1" s="1"/>
  <c r="BQ305" i="1"/>
  <c r="BS305" i="1" s="1"/>
  <c r="BQ93" i="1"/>
  <c r="BS93" i="1" s="1"/>
  <c r="BQ117" i="1"/>
  <c r="BS117" i="1" s="1"/>
  <c r="BQ141" i="1"/>
  <c r="BS141" i="1" s="1"/>
  <c r="BQ165" i="1"/>
  <c r="BS165" i="1" s="1"/>
  <c r="BQ189" i="1"/>
  <c r="BS189" i="1" s="1"/>
  <c r="BQ213" i="1"/>
  <c r="BS213" i="1" s="1"/>
  <c r="BQ237" i="1"/>
  <c r="BS237" i="1" s="1"/>
  <c r="BQ261" i="1"/>
  <c r="BS261" i="1" s="1"/>
  <c r="BQ293" i="1"/>
  <c r="BS293" i="1" s="1"/>
  <c r="BQ325" i="1"/>
  <c r="BS325" i="1" s="1"/>
  <c r="BQ224" i="1"/>
  <c r="BS224" i="1" s="1"/>
  <c r="BQ288" i="1"/>
  <c r="BS288" i="1" s="1"/>
  <c r="BQ306" i="1"/>
  <c r="BS306" i="1" s="1"/>
  <c r="BQ109" i="1"/>
  <c r="BS109" i="1" s="1"/>
  <c r="BQ133" i="1"/>
  <c r="BS133" i="1" s="1"/>
  <c r="BQ157" i="1"/>
  <c r="BS157" i="1" s="1"/>
  <c r="BQ181" i="1"/>
  <c r="BS181" i="1" s="1"/>
  <c r="BQ205" i="1"/>
  <c r="BS205" i="1" s="1"/>
  <c r="BQ221" i="1"/>
  <c r="BS221" i="1" s="1"/>
  <c r="BQ245" i="1"/>
  <c r="BS245" i="1" s="1"/>
  <c r="BQ269" i="1"/>
  <c r="BS269" i="1" s="1"/>
  <c r="BQ285" i="1"/>
  <c r="BS285" i="1" s="1"/>
  <c r="BQ309" i="1"/>
  <c r="BS309" i="1" s="1"/>
  <c r="BQ242" i="1"/>
  <c r="BS242" i="1" s="1"/>
  <c r="BQ102" i="1"/>
  <c r="BS102" i="1" s="1"/>
  <c r="BQ118" i="1"/>
  <c r="BS118" i="1" s="1"/>
  <c r="BQ142" i="1"/>
  <c r="BS142" i="1" s="1"/>
  <c r="BQ158" i="1"/>
  <c r="BS158" i="1" s="1"/>
  <c r="BQ182" i="1"/>
  <c r="BS182" i="1" s="1"/>
  <c r="BQ198" i="1"/>
  <c r="BS198" i="1" s="1"/>
  <c r="BQ214" i="1"/>
  <c r="BS214" i="1" s="1"/>
  <c r="BQ238" i="1"/>
  <c r="BS238" i="1" s="1"/>
  <c r="BQ254" i="1"/>
  <c r="BS254" i="1" s="1"/>
  <c r="BQ270" i="1"/>
  <c r="BS270" i="1" s="1"/>
  <c r="BQ286" i="1"/>
  <c r="BS286" i="1" s="1"/>
  <c r="BQ294" i="1"/>
  <c r="BS294" i="1" s="1"/>
  <c r="BQ310" i="1"/>
  <c r="BS310" i="1" s="1"/>
  <c r="BQ318" i="1"/>
  <c r="BS318" i="1" s="1"/>
  <c r="BQ96" i="1"/>
  <c r="BS96" i="1" s="1"/>
  <c r="BQ112" i="1"/>
  <c r="BS112" i="1" s="1"/>
  <c r="BQ128" i="1"/>
  <c r="BS128" i="1" s="1"/>
  <c r="BQ144" i="1"/>
  <c r="BS144" i="1" s="1"/>
  <c r="BQ160" i="1"/>
  <c r="BS160" i="1" s="1"/>
  <c r="BQ176" i="1"/>
  <c r="BS176" i="1" s="1"/>
  <c r="BQ192" i="1"/>
  <c r="BS192" i="1" s="1"/>
  <c r="BQ208" i="1"/>
  <c r="BS208" i="1" s="1"/>
  <c r="BQ225" i="1"/>
  <c r="BS225" i="1" s="1"/>
  <c r="BQ248" i="1"/>
  <c r="BS248" i="1" s="1"/>
  <c r="BQ266" i="1"/>
  <c r="BS266" i="1" s="1"/>
  <c r="BQ289" i="1"/>
  <c r="BS289" i="1" s="1"/>
  <c r="BQ312" i="1"/>
  <c r="BS312" i="1" s="1"/>
  <c r="BQ101" i="1"/>
  <c r="BS101" i="1" s="1"/>
  <c r="BQ125" i="1"/>
  <c r="BS125" i="1" s="1"/>
  <c r="BQ149" i="1"/>
  <c r="BS149" i="1" s="1"/>
  <c r="BQ173" i="1"/>
  <c r="BS173" i="1" s="1"/>
  <c r="BQ197" i="1"/>
  <c r="BS197" i="1" s="1"/>
  <c r="BQ229" i="1"/>
  <c r="BS229" i="1" s="1"/>
  <c r="BQ253" i="1"/>
  <c r="BS253" i="1" s="1"/>
  <c r="BQ277" i="1"/>
  <c r="BS277" i="1" s="1"/>
  <c r="BQ301" i="1"/>
  <c r="BS301" i="1" s="1"/>
  <c r="BQ317" i="1"/>
  <c r="BS317" i="1" s="1"/>
  <c r="BQ265" i="1"/>
  <c r="BS265" i="1" s="1"/>
  <c r="BQ94" i="1"/>
  <c r="BS94" i="1" s="1"/>
  <c r="BQ110" i="1"/>
  <c r="BS110" i="1" s="1"/>
  <c r="BQ126" i="1"/>
  <c r="BS126" i="1" s="1"/>
  <c r="BQ134" i="1"/>
  <c r="BS134" i="1" s="1"/>
  <c r="BQ150" i="1"/>
  <c r="BS150" i="1" s="1"/>
  <c r="BQ166" i="1"/>
  <c r="BS166" i="1" s="1"/>
  <c r="BQ174" i="1"/>
  <c r="BS174" i="1" s="1"/>
  <c r="BQ190" i="1"/>
  <c r="BS190" i="1" s="1"/>
  <c r="BQ206" i="1"/>
  <c r="BS206" i="1" s="1"/>
  <c r="BQ222" i="1"/>
  <c r="BS222" i="1" s="1"/>
  <c r="BQ230" i="1"/>
  <c r="BS230" i="1" s="1"/>
  <c r="BQ246" i="1"/>
  <c r="BS246" i="1" s="1"/>
  <c r="BQ262" i="1"/>
  <c r="BS262" i="1" s="1"/>
  <c r="BQ278" i="1"/>
  <c r="BS278" i="1" s="1"/>
  <c r="BQ302" i="1"/>
  <c r="BS302" i="1" s="1"/>
  <c r="BQ95" i="1"/>
  <c r="BS95" i="1" s="1"/>
  <c r="BQ103" i="1"/>
  <c r="BS103" i="1" s="1"/>
  <c r="BQ111" i="1"/>
  <c r="BS111" i="1" s="1"/>
  <c r="BQ119" i="1"/>
  <c r="BS119" i="1" s="1"/>
  <c r="BQ127" i="1"/>
  <c r="BS127" i="1" s="1"/>
  <c r="BQ135" i="1"/>
  <c r="BS135" i="1" s="1"/>
  <c r="BQ143" i="1"/>
  <c r="BS143" i="1" s="1"/>
  <c r="BQ151" i="1"/>
  <c r="BS151" i="1" s="1"/>
  <c r="BQ159" i="1"/>
  <c r="BS159" i="1" s="1"/>
  <c r="BQ167" i="1"/>
  <c r="BS167" i="1" s="1"/>
  <c r="BQ175" i="1"/>
  <c r="BS175" i="1" s="1"/>
  <c r="BQ183" i="1"/>
  <c r="BS183" i="1" s="1"/>
  <c r="BQ191" i="1"/>
  <c r="BS191" i="1" s="1"/>
  <c r="BQ199" i="1"/>
  <c r="BS199" i="1" s="1"/>
  <c r="BQ207" i="1"/>
  <c r="BS207" i="1" s="1"/>
  <c r="BQ215" i="1"/>
  <c r="BS215" i="1" s="1"/>
  <c r="BQ223" i="1"/>
  <c r="BS223" i="1" s="1"/>
  <c r="BQ231" i="1"/>
  <c r="BS231" i="1" s="1"/>
  <c r="BQ239" i="1"/>
  <c r="BS239" i="1" s="1"/>
  <c r="BQ247" i="1"/>
  <c r="BS247" i="1" s="1"/>
  <c r="BQ255" i="1"/>
  <c r="BS255" i="1" s="1"/>
  <c r="BQ263" i="1"/>
  <c r="BS263" i="1" s="1"/>
  <c r="BQ271" i="1"/>
  <c r="BS271" i="1" s="1"/>
  <c r="BQ279" i="1"/>
  <c r="BS279" i="1" s="1"/>
  <c r="BQ287" i="1"/>
  <c r="BS287" i="1" s="1"/>
  <c r="BQ295" i="1"/>
  <c r="BS295" i="1" s="1"/>
  <c r="BQ303" i="1"/>
  <c r="BS303" i="1" s="1"/>
  <c r="BQ311" i="1"/>
  <c r="BS311" i="1" s="1"/>
  <c r="BQ319" i="1"/>
  <c r="BS319" i="1" s="1"/>
  <c r="BQ226" i="1"/>
  <c r="BS226" i="1" s="1"/>
  <c r="BQ249" i="1"/>
  <c r="BS249" i="1" s="1"/>
  <c r="BQ272" i="1"/>
  <c r="BS272" i="1" s="1"/>
  <c r="BQ290" i="1"/>
  <c r="BS290" i="1" s="1"/>
  <c r="BQ313" i="1"/>
  <c r="BS313" i="1" s="1"/>
  <c r="BS130" i="1"/>
  <c r="BQ331" i="1"/>
  <c r="BS331" i="1" s="1"/>
  <c r="BQ328" i="1"/>
  <c r="BS328" i="1" s="1"/>
  <c r="BQ330" i="1"/>
  <c r="BS330" i="1" s="1"/>
  <c r="BQ324" i="1"/>
  <c r="BS324" i="1" s="1"/>
  <c r="BQ327" i="1"/>
  <c r="BS327" i="1" s="1"/>
  <c r="BQ329" i="1"/>
  <c r="BS329" i="1" s="1"/>
  <c r="BQ323" i="1"/>
  <c r="BS323" i="1" s="1"/>
  <c r="BQ326" i="1"/>
  <c r="BS326" i="1" s="1"/>
  <c r="AD331" i="1"/>
  <c r="AI331" i="1"/>
  <c r="AP331" i="1" s="1"/>
  <c r="Z331" i="1"/>
  <c r="Y331" i="1"/>
  <c r="AR331" i="1" s="1"/>
  <c r="AM331" i="1"/>
  <c r="BG331" i="1"/>
  <c r="W331" i="1"/>
  <c r="AO331" i="1"/>
  <c r="P331" i="1"/>
  <c r="N331" i="1"/>
  <c r="AT331" i="1" s="1"/>
  <c r="L331" i="1"/>
  <c r="BF331" i="1"/>
  <c r="J331" i="1"/>
  <c r="O337" i="1" s="1"/>
  <c r="AD330" i="1"/>
  <c r="AI330" i="1"/>
  <c r="Z330" i="1"/>
  <c r="AS330" i="1" s="1"/>
  <c r="Y330" i="1"/>
  <c r="AR330" i="1" s="1"/>
  <c r="AM330" i="1"/>
  <c r="BG330" i="1"/>
  <c r="P330" i="1"/>
  <c r="N330" i="1"/>
  <c r="AT330" i="1" s="1"/>
  <c r="L330" i="1"/>
  <c r="W330" i="1"/>
  <c r="AO330" i="1"/>
  <c r="BF330" i="1"/>
  <c r="J330" i="1"/>
  <c r="AD329" i="1"/>
  <c r="AI329" i="1"/>
  <c r="AN329" i="1" s="1"/>
  <c r="Z329" i="1"/>
  <c r="Y329" i="1"/>
  <c r="AR329" i="1" s="1"/>
  <c r="AM329" i="1"/>
  <c r="BG329" i="1"/>
  <c r="P329" i="1"/>
  <c r="N329" i="1"/>
  <c r="AT329" i="1" s="1"/>
  <c r="L329" i="1"/>
  <c r="W329" i="1"/>
  <c r="AO329" i="1"/>
  <c r="BF329" i="1"/>
  <c r="J329" i="1"/>
  <c r="AD328" i="1"/>
  <c r="AI328" i="1"/>
  <c r="AN328" i="1" s="1"/>
  <c r="Z328" i="1"/>
  <c r="Y328" i="1"/>
  <c r="AR328" i="1" s="1"/>
  <c r="AM328" i="1"/>
  <c r="BG328" i="1"/>
  <c r="P328" i="1"/>
  <c r="N328" i="1"/>
  <c r="AT328" i="1" s="1"/>
  <c r="L328" i="1"/>
  <c r="W328" i="1"/>
  <c r="AO328" i="1"/>
  <c r="BF328" i="1"/>
  <c r="J328" i="1"/>
  <c r="AD327" i="1"/>
  <c r="AI327" i="1"/>
  <c r="AL327" i="1" s="1"/>
  <c r="Z327" i="1"/>
  <c r="AS327" i="1" s="1"/>
  <c r="Y327" i="1"/>
  <c r="AR327" i="1" s="1"/>
  <c r="AM327" i="1"/>
  <c r="BG327" i="1"/>
  <c r="W327" i="1"/>
  <c r="AO327" i="1"/>
  <c r="P327" i="1"/>
  <c r="N327" i="1"/>
  <c r="AT327" i="1" s="1"/>
  <c r="L327" i="1"/>
  <c r="BF327" i="1"/>
  <c r="J327" i="1"/>
  <c r="AD326" i="1"/>
  <c r="AI326" i="1"/>
  <c r="AP326" i="1" s="1"/>
  <c r="Z326" i="1"/>
  <c r="Y326" i="1"/>
  <c r="AR326" i="1" s="1"/>
  <c r="AM326" i="1"/>
  <c r="BG326" i="1"/>
  <c r="P326" i="1"/>
  <c r="N326" i="1"/>
  <c r="AT326" i="1" s="1"/>
  <c r="L326" i="1"/>
  <c r="W326" i="1"/>
  <c r="AO326" i="1"/>
  <c r="BF326" i="1"/>
  <c r="J326" i="1"/>
  <c r="AD325" i="1"/>
  <c r="AI325" i="1"/>
  <c r="AL325" i="1" s="1"/>
  <c r="Z325" i="1"/>
  <c r="Y325" i="1"/>
  <c r="AR325" i="1" s="1"/>
  <c r="AM325" i="1"/>
  <c r="BG325" i="1"/>
  <c r="P325" i="1"/>
  <c r="N325" i="1"/>
  <c r="AT325" i="1" s="1"/>
  <c r="L325" i="1"/>
  <c r="W325" i="1"/>
  <c r="AO325" i="1"/>
  <c r="BF325" i="1"/>
  <c r="J325" i="1"/>
  <c r="AD324" i="1"/>
  <c r="AI324" i="1"/>
  <c r="AL324" i="1" s="1"/>
  <c r="Z324" i="1"/>
  <c r="AS324" i="1" s="1"/>
  <c r="Y324" i="1"/>
  <c r="AR324" i="1" s="1"/>
  <c r="AM324" i="1"/>
  <c r="BG324" i="1"/>
  <c r="W324" i="1"/>
  <c r="AO324" i="1"/>
  <c r="P324" i="1"/>
  <c r="N324" i="1"/>
  <c r="AT324" i="1" s="1"/>
  <c r="L324" i="1"/>
  <c r="BF324" i="1"/>
  <c r="J324" i="1"/>
  <c r="AD323" i="1"/>
  <c r="AI323" i="1"/>
  <c r="AP323" i="1" s="1"/>
  <c r="Z323" i="1"/>
  <c r="AS323" i="1" s="1"/>
  <c r="Y323" i="1"/>
  <c r="AR323" i="1" s="1"/>
  <c r="AM323" i="1"/>
  <c r="BG323" i="1"/>
  <c r="W323" i="1"/>
  <c r="AO323" i="1"/>
  <c r="P323" i="1"/>
  <c r="N323" i="1"/>
  <c r="AT323" i="1" s="1"/>
  <c r="L323" i="1"/>
  <c r="BF323" i="1"/>
  <c r="J323" i="1"/>
  <c r="AD322" i="1"/>
  <c r="AI322" i="1"/>
  <c r="AL322" i="1" s="1"/>
  <c r="Z322" i="1"/>
  <c r="AS322" i="1" s="1"/>
  <c r="Y322" i="1"/>
  <c r="AR322" i="1" s="1"/>
  <c r="AM322" i="1"/>
  <c r="BG322" i="1"/>
  <c r="W322" i="1"/>
  <c r="AO322" i="1"/>
  <c r="P322" i="1"/>
  <c r="N322" i="1"/>
  <c r="AT322" i="1" s="1"/>
  <c r="L322" i="1"/>
  <c r="BF322" i="1"/>
  <c r="J322" i="1"/>
  <c r="AD321" i="1"/>
  <c r="AI321" i="1"/>
  <c r="AL321" i="1" s="1"/>
  <c r="Z321" i="1"/>
  <c r="Y321" i="1"/>
  <c r="AR321" i="1" s="1"/>
  <c r="AM321" i="1"/>
  <c r="BG321" i="1"/>
  <c r="W321" i="1"/>
  <c r="AO321" i="1"/>
  <c r="P321" i="1"/>
  <c r="N321" i="1"/>
  <c r="AT321" i="1" s="1"/>
  <c r="L321" i="1"/>
  <c r="BF321" i="1"/>
  <c r="J321" i="1"/>
  <c r="AL331" i="1" l="1"/>
  <c r="AN324" i="1"/>
  <c r="AG328" i="1"/>
  <c r="AN322" i="1"/>
  <c r="AP321" i="1"/>
  <c r="AN331" i="1"/>
  <c r="O335" i="1"/>
  <c r="S335" i="1" s="1"/>
  <c r="AQ331" i="1"/>
  <c r="AG331" i="1"/>
  <c r="AQ328" i="1"/>
  <c r="AQ324" i="1"/>
  <c r="O331" i="1"/>
  <c r="AU331" i="1" s="1"/>
  <c r="AN326" i="1"/>
  <c r="AQ325" i="1"/>
  <c r="AN325" i="1"/>
  <c r="AA325" i="1"/>
  <c r="AU337" i="1"/>
  <c r="S337" i="1"/>
  <c r="AQ321" i="1"/>
  <c r="AN323" i="1"/>
  <c r="AL328" i="1"/>
  <c r="O336" i="1"/>
  <c r="AL323" i="1"/>
  <c r="AP324" i="1"/>
  <c r="AP325" i="1"/>
  <c r="AL326" i="1"/>
  <c r="AG327" i="1"/>
  <c r="AQ323" i="1"/>
  <c r="AG326" i="1"/>
  <c r="AQ327" i="1"/>
  <c r="O334" i="1"/>
  <c r="AN321" i="1"/>
  <c r="AG325" i="1"/>
  <c r="AQ330" i="1"/>
  <c r="O327" i="1"/>
  <c r="AU327" i="1" s="1"/>
  <c r="O329" i="1"/>
  <c r="AU329" i="1" s="1"/>
  <c r="O330" i="1"/>
  <c r="AU330" i="1" s="1"/>
  <c r="O332" i="1"/>
  <c r="O333" i="1"/>
  <c r="AG330" i="1"/>
  <c r="O328" i="1"/>
  <c r="AU328" i="1" s="1"/>
  <c r="AP328" i="1"/>
  <c r="AA329" i="1"/>
  <c r="AA328" i="1"/>
  <c r="AS328" i="1"/>
  <c r="AA331" i="1"/>
  <c r="AS331" i="1"/>
  <c r="AA327" i="1"/>
  <c r="AA330" i="1"/>
  <c r="AQ322" i="1"/>
  <c r="AA326" i="1"/>
  <c r="AS326" i="1"/>
  <c r="AS329" i="1"/>
  <c r="AP330" i="1"/>
  <c r="AG329" i="1"/>
  <c r="AS325" i="1"/>
  <c r="AQ326" i="1"/>
  <c r="AP327" i="1"/>
  <c r="AN330" i="1"/>
  <c r="AG324" i="1"/>
  <c r="AN327" i="1"/>
  <c r="AL330" i="1"/>
  <c r="AE331" i="1"/>
  <c r="AF331" i="1" s="1"/>
  <c r="R331" i="1"/>
  <c r="AE330" i="1"/>
  <c r="AF330" i="1" s="1"/>
  <c r="R330" i="1"/>
  <c r="AE329" i="1"/>
  <c r="AF329" i="1" s="1"/>
  <c r="AL329" i="1"/>
  <c r="AQ329" i="1"/>
  <c r="AP329" i="1"/>
  <c r="R329" i="1"/>
  <c r="AE328" i="1"/>
  <c r="AF328" i="1" s="1"/>
  <c r="R328" i="1"/>
  <c r="AE327" i="1"/>
  <c r="AF327" i="1" s="1"/>
  <c r="R327" i="1"/>
  <c r="AE326" i="1"/>
  <c r="AF326" i="1" s="1"/>
  <c r="R326" i="1"/>
  <c r="AE325" i="1"/>
  <c r="AF325" i="1" s="1"/>
  <c r="R325" i="1"/>
  <c r="AG321" i="1"/>
  <c r="AG323" i="1"/>
  <c r="AA323" i="1"/>
  <c r="AG322" i="1"/>
  <c r="AA324" i="1"/>
  <c r="AE324" i="1"/>
  <c r="AF324" i="1" s="1"/>
  <c r="R324" i="1"/>
  <c r="AE323" i="1"/>
  <c r="AF323" i="1" s="1"/>
  <c r="R323" i="1"/>
  <c r="AA322" i="1"/>
  <c r="AA321" i="1"/>
  <c r="AS321" i="1"/>
  <c r="AP322" i="1"/>
  <c r="AE322" i="1"/>
  <c r="AF322" i="1" s="1"/>
  <c r="R322" i="1"/>
  <c r="AE321" i="1"/>
  <c r="AF321" i="1" s="1"/>
  <c r="R321" i="1"/>
  <c r="AD320" i="1"/>
  <c r="AI320" i="1"/>
  <c r="AN320" i="1" s="1"/>
  <c r="Z320" i="1"/>
  <c r="AS320" i="1" s="1"/>
  <c r="Y320" i="1"/>
  <c r="AR320" i="1" s="1"/>
  <c r="AM320" i="1"/>
  <c r="BG320" i="1"/>
  <c r="W320" i="1"/>
  <c r="AO320" i="1"/>
  <c r="P320" i="1"/>
  <c r="N320" i="1"/>
  <c r="AT320" i="1" s="1"/>
  <c r="L320" i="1"/>
  <c r="BF320" i="1"/>
  <c r="J320" i="1"/>
  <c r="O326" i="1" s="1"/>
  <c r="AU326" i="1" s="1"/>
  <c r="S327" i="1" l="1"/>
  <c r="S331" i="1"/>
  <c r="AU335" i="1"/>
  <c r="AG320" i="1"/>
  <c r="S328" i="1"/>
  <c r="S329" i="1"/>
  <c r="AU336" i="1"/>
  <c r="S336" i="1"/>
  <c r="AU332" i="1"/>
  <c r="S332" i="1"/>
  <c r="AQ320" i="1"/>
  <c r="AU333" i="1"/>
  <c r="S333" i="1"/>
  <c r="S330" i="1"/>
  <c r="AU334" i="1"/>
  <c r="S334" i="1"/>
  <c r="AL320" i="1"/>
  <c r="S326" i="1"/>
  <c r="AP320" i="1"/>
  <c r="AA320" i="1"/>
  <c r="AE320" i="1"/>
  <c r="AF320" i="1" s="1"/>
  <c r="R320" i="1"/>
  <c r="AD319" i="1"/>
  <c r="AI319" i="1"/>
  <c r="AN319" i="1" s="1"/>
  <c r="Z319" i="1"/>
  <c r="Y319" i="1"/>
  <c r="AR319" i="1" s="1"/>
  <c r="AM319" i="1"/>
  <c r="BG319" i="1"/>
  <c r="W319" i="1"/>
  <c r="AO319" i="1"/>
  <c r="P319" i="1"/>
  <c r="N319" i="1"/>
  <c r="AT319" i="1" s="1"/>
  <c r="L319" i="1"/>
  <c r="BF319" i="1"/>
  <c r="J319" i="1"/>
  <c r="O325" i="1" s="1"/>
  <c r="AD318" i="1"/>
  <c r="AI318" i="1"/>
  <c r="AL318" i="1" s="1"/>
  <c r="Z318" i="1"/>
  <c r="Y318" i="1"/>
  <c r="AR318" i="1" s="1"/>
  <c r="AM318" i="1"/>
  <c r="BG318" i="1"/>
  <c r="W318" i="1"/>
  <c r="AO318" i="1"/>
  <c r="P318" i="1"/>
  <c r="N318" i="1"/>
  <c r="AT318" i="1" s="1"/>
  <c r="L318" i="1"/>
  <c r="BF318" i="1"/>
  <c r="J318" i="1"/>
  <c r="AL319" i="1" l="1"/>
  <c r="AQ319" i="1"/>
  <c r="AA318" i="1"/>
  <c r="AQ318" i="1"/>
  <c r="AU325" i="1"/>
  <c r="S325" i="1"/>
  <c r="AA319" i="1"/>
  <c r="R318" i="1"/>
  <c r="AP318" i="1"/>
  <c r="AN318" i="1"/>
  <c r="AP319" i="1"/>
  <c r="O324" i="1"/>
  <c r="AS319" i="1"/>
  <c r="AS318" i="1"/>
  <c r="AG319" i="1"/>
  <c r="AG318" i="1"/>
  <c r="AE319" i="1"/>
  <c r="AF319" i="1" s="1"/>
  <c r="R319" i="1"/>
  <c r="AE318" i="1"/>
  <c r="AF318" i="1" s="1"/>
  <c r="J317" i="1"/>
  <c r="O323" i="1" s="1"/>
  <c r="AD317" i="1"/>
  <c r="AI317" i="1"/>
  <c r="AN317" i="1" s="1"/>
  <c r="Z317" i="1"/>
  <c r="Y317" i="1"/>
  <c r="AR317" i="1" s="1"/>
  <c r="AM317" i="1"/>
  <c r="BG317" i="1"/>
  <c r="W317" i="1"/>
  <c r="AO317" i="1"/>
  <c r="P317" i="1"/>
  <c r="N317" i="1"/>
  <c r="AT317" i="1" s="1"/>
  <c r="L317" i="1"/>
  <c r="BF317" i="1"/>
  <c r="AD316" i="1"/>
  <c r="AI316" i="1"/>
  <c r="AL316" i="1" s="1"/>
  <c r="Z316" i="1"/>
  <c r="AS316" i="1" s="1"/>
  <c r="Y316" i="1"/>
  <c r="AR316" i="1" s="1"/>
  <c r="AM316" i="1"/>
  <c r="BG316" i="1"/>
  <c r="W316" i="1"/>
  <c r="AO316" i="1"/>
  <c r="P316" i="1"/>
  <c r="N316" i="1"/>
  <c r="AT316" i="1" s="1"/>
  <c r="L316" i="1"/>
  <c r="BF316" i="1"/>
  <c r="J316" i="1"/>
  <c r="AD315" i="1"/>
  <c r="AI315" i="1"/>
  <c r="AL315" i="1" s="1"/>
  <c r="Z315" i="1"/>
  <c r="Y315" i="1"/>
  <c r="AR315" i="1" s="1"/>
  <c r="AM315" i="1"/>
  <c r="BG315" i="1"/>
  <c r="W315" i="1"/>
  <c r="AO315" i="1"/>
  <c r="P315" i="1"/>
  <c r="N315" i="1"/>
  <c r="AT315" i="1" s="1"/>
  <c r="L315" i="1"/>
  <c r="BF315" i="1"/>
  <c r="J315" i="1"/>
  <c r="AN315" i="1" l="1"/>
  <c r="O322" i="1"/>
  <c r="AU322" i="1" s="1"/>
  <c r="AN316" i="1"/>
  <c r="AA315" i="1"/>
  <c r="AA317" i="1"/>
  <c r="AG316" i="1"/>
  <c r="AG315" i="1"/>
  <c r="AG317" i="1"/>
  <c r="AU323" i="1"/>
  <c r="S323" i="1"/>
  <c r="AU324" i="1"/>
  <c r="S324" i="1"/>
  <c r="AQ316" i="1"/>
  <c r="AS317" i="1"/>
  <c r="AA316" i="1"/>
  <c r="O321" i="1"/>
  <c r="AP316" i="1"/>
  <c r="AE317" i="1"/>
  <c r="AF317" i="1" s="1"/>
  <c r="AQ317" i="1"/>
  <c r="AL317" i="1"/>
  <c r="AP317" i="1"/>
  <c r="R317" i="1"/>
  <c r="AQ315" i="1"/>
  <c r="AE316" i="1"/>
  <c r="AF316" i="1" s="1"/>
  <c r="R316" i="1"/>
  <c r="AS315" i="1"/>
  <c r="AP315" i="1"/>
  <c r="AE315" i="1"/>
  <c r="AF315" i="1" s="1"/>
  <c r="R315" i="1"/>
  <c r="AD314" i="1"/>
  <c r="AI314" i="1"/>
  <c r="AL314" i="1" s="1"/>
  <c r="Z314" i="1"/>
  <c r="Y314" i="1"/>
  <c r="AR314" i="1" s="1"/>
  <c r="AM314" i="1"/>
  <c r="BG314" i="1"/>
  <c r="W314" i="1"/>
  <c r="AO314" i="1"/>
  <c r="P314" i="1"/>
  <c r="N314" i="1"/>
  <c r="AT314" i="1" s="1"/>
  <c r="L314" i="1"/>
  <c r="BF314" i="1"/>
  <c r="J314" i="1"/>
  <c r="O320" i="1" s="1"/>
  <c r="AD313" i="1"/>
  <c r="AI313" i="1"/>
  <c r="AL313" i="1" s="1"/>
  <c r="Z313" i="1"/>
  <c r="Y313" i="1"/>
  <c r="AR313" i="1" s="1"/>
  <c r="AM313" i="1"/>
  <c r="BG313" i="1"/>
  <c r="W313" i="1"/>
  <c r="AO313" i="1"/>
  <c r="P313" i="1"/>
  <c r="N313" i="1"/>
  <c r="AT313" i="1" s="1"/>
  <c r="L313" i="1"/>
  <c r="BF313" i="1"/>
  <c r="J313" i="1"/>
  <c r="AD312" i="1"/>
  <c r="AI312" i="1"/>
  <c r="AL312" i="1" s="1"/>
  <c r="Z312" i="1"/>
  <c r="AS312" i="1" s="1"/>
  <c r="Y312" i="1"/>
  <c r="AR312" i="1" s="1"/>
  <c r="AM312" i="1"/>
  <c r="BG312" i="1"/>
  <c r="W312" i="1"/>
  <c r="AO312" i="1"/>
  <c r="P312" i="1"/>
  <c r="N312" i="1"/>
  <c r="AT312" i="1" s="1"/>
  <c r="L312" i="1"/>
  <c r="BF312" i="1"/>
  <c r="J312" i="1"/>
  <c r="AD311" i="1"/>
  <c r="AI311" i="1"/>
  <c r="AL311" i="1" s="1"/>
  <c r="Z311" i="1"/>
  <c r="AS311" i="1" s="1"/>
  <c r="Y311" i="1"/>
  <c r="AR311" i="1" s="1"/>
  <c r="AM311" i="1"/>
  <c r="BG311" i="1"/>
  <c r="W311" i="1"/>
  <c r="AO311" i="1"/>
  <c r="P311" i="1"/>
  <c r="N311" i="1"/>
  <c r="AT311" i="1" s="1"/>
  <c r="L311" i="1"/>
  <c r="BF311" i="1"/>
  <c r="J311" i="1"/>
  <c r="AD310" i="1"/>
  <c r="AI310" i="1"/>
  <c r="AL310" i="1" s="1"/>
  <c r="Z310" i="1"/>
  <c r="AS310" i="1" s="1"/>
  <c r="Y310" i="1"/>
  <c r="AR310" i="1" s="1"/>
  <c r="AM310" i="1"/>
  <c r="BG310" i="1"/>
  <c r="W310" i="1"/>
  <c r="AO310" i="1"/>
  <c r="P310" i="1"/>
  <c r="N310" i="1"/>
  <c r="AT310" i="1" s="1"/>
  <c r="L310" i="1"/>
  <c r="BF310" i="1"/>
  <c r="J310" i="1"/>
  <c r="S322" i="1" l="1"/>
  <c r="O316" i="1"/>
  <c r="AU316" i="1" s="1"/>
  <c r="AQ314" i="1"/>
  <c r="AQ311" i="1"/>
  <c r="O317" i="1"/>
  <c r="AU317" i="1" s="1"/>
  <c r="AQ313" i="1"/>
  <c r="AU321" i="1"/>
  <c r="S321" i="1"/>
  <c r="AP312" i="1"/>
  <c r="AU320" i="1"/>
  <c r="S320" i="1"/>
  <c r="AA310" i="1"/>
  <c r="AQ312" i="1"/>
  <c r="O319" i="1"/>
  <c r="AP314" i="1"/>
  <c r="AG310" i="1"/>
  <c r="AN314" i="1"/>
  <c r="AA314" i="1"/>
  <c r="AG311" i="1"/>
  <c r="O318" i="1"/>
  <c r="AA313" i="1"/>
  <c r="AP313" i="1"/>
  <c r="AP311" i="1"/>
  <c r="AN312" i="1"/>
  <c r="AN313" i="1"/>
  <c r="AN311" i="1"/>
  <c r="AG314" i="1"/>
  <c r="AS313" i="1"/>
  <c r="AA312" i="1"/>
  <c r="AG313" i="1"/>
  <c r="AA311" i="1"/>
  <c r="AG312" i="1"/>
  <c r="AS314" i="1"/>
  <c r="AE314" i="1"/>
  <c r="AF314" i="1" s="1"/>
  <c r="R314" i="1"/>
  <c r="AE313" i="1"/>
  <c r="AF313" i="1" s="1"/>
  <c r="R313" i="1"/>
  <c r="AE312" i="1"/>
  <c r="AF312" i="1" s="1"/>
  <c r="R312" i="1"/>
  <c r="AE311" i="1"/>
  <c r="AF311" i="1" s="1"/>
  <c r="R311" i="1"/>
  <c r="AE310" i="1"/>
  <c r="AF310" i="1" s="1"/>
  <c r="AP310" i="1"/>
  <c r="AQ310" i="1"/>
  <c r="AN310" i="1"/>
  <c r="R310" i="1"/>
  <c r="AD309" i="1"/>
  <c r="AI309" i="1"/>
  <c r="AN309" i="1" s="1"/>
  <c r="Z309" i="1"/>
  <c r="Y309" i="1"/>
  <c r="AR309" i="1" s="1"/>
  <c r="AM309" i="1"/>
  <c r="BG309" i="1"/>
  <c r="W309" i="1"/>
  <c r="AO309" i="1"/>
  <c r="P309" i="1"/>
  <c r="N309" i="1"/>
  <c r="AT309" i="1" s="1"/>
  <c r="L309" i="1"/>
  <c r="BF309" i="1"/>
  <c r="J309" i="1"/>
  <c r="O315" i="1" s="1"/>
  <c r="AD308" i="1"/>
  <c r="AI308" i="1"/>
  <c r="AL308" i="1" s="1"/>
  <c r="Z308" i="1"/>
  <c r="AS308" i="1" s="1"/>
  <c r="Y308" i="1"/>
  <c r="AR308" i="1" s="1"/>
  <c r="AM308" i="1"/>
  <c r="BG308" i="1"/>
  <c r="W308" i="1"/>
  <c r="AO308" i="1"/>
  <c r="P308" i="1"/>
  <c r="N308" i="1"/>
  <c r="AT308" i="1" s="1"/>
  <c r="L308" i="1"/>
  <c r="BF308" i="1"/>
  <c r="J308" i="1"/>
  <c r="AG309" i="1" l="1"/>
  <c r="S317" i="1"/>
  <c r="S316" i="1"/>
  <c r="AQ308" i="1"/>
  <c r="O314" i="1"/>
  <c r="AU314" i="1" s="1"/>
  <c r="AP309" i="1"/>
  <c r="AU318" i="1"/>
  <c r="S318" i="1"/>
  <c r="AG308" i="1"/>
  <c r="AU319" i="1"/>
  <c r="S319" i="1"/>
  <c r="AL309" i="1"/>
  <c r="AQ309" i="1"/>
  <c r="AA309" i="1"/>
  <c r="AA308" i="1"/>
  <c r="AS309" i="1"/>
  <c r="R308" i="1"/>
  <c r="AP308" i="1"/>
  <c r="AN308" i="1"/>
  <c r="AU315" i="1"/>
  <c r="S315" i="1"/>
  <c r="AE309" i="1"/>
  <c r="AF309" i="1" s="1"/>
  <c r="R309" i="1"/>
  <c r="AE308" i="1"/>
  <c r="AF308" i="1" s="1"/>
  <c r="AD307" i="1"/>
  <c r="AI307" i="1"/>
  <c r="AL307" i="1" s="1"/>
  <c r="Z307" i="1"/>
  <c r="Y307" i="1"/>
  <c r="AR307" i="1" s="1"/>
  <c r="AM307" i="1"/>
  <c r="BG307" i="1"/>
  <c r="W307" i="1"/>
  <c r="AO307" i="1"/>
  <c r="P307" i="1"/>
  <c r="N307" i="1"/>
  <c r="AT307" i="1" s="1"/>
  <c r="L307" i="1"/>
  <c r="BF307" i="1"/>
  <c r="J307" i="1"/>
  <c r="O313" i="1" s="1"/>
  <c r="S314" i="1" l="1"/>
  <c r="AA307" i="1"/>
  <c r="AG307" i="1"/>
  <c r="AQ307" i="1"/>
  <c r="AP307" i="1"/>
  <c r="AN307" i="1"/>
  <c r="AU313" i="1"/>
  <c r="S313" i="1"/>
  <c r="AS307" i="1"/>
  <c r="AE307" i="1"/>
  <c r="AF307" i="1" s="1"/>
  <c r="R307" i="1"/>
  <c r="AD306" i="1"/>
  <c r="AI306" i="1"/>
  <c r="AL306" i="1" s="1"/>
  <c r="Z306" i="1"/>
  <c r="Y306" i="1"/>
  <c r="AR306" i="1" s="1"/>
  <c r="AM306" i="1"/>
  <c r="BG306" i="1"/>
  <c r="W306" i="1"/>
  <c r="AO306" i="1"/>
  <c r="P306" i="1"/>
  <c r="N306" i="1"/>
  <c r="AT306" i="1" s="1"/>
  <c r="L306" i="1"/>
  <c r="BF306" i="1"/>
  <c r="J306" i="1"/>
  <c r="O312" i="1" s="1"/>
  <c r="AA306" i="1" l="1"/>
  <c r="AG306" i="1"/>
  <c r="AS306" i="1"/>
  <c r="AU312" i="1"/>
  <c r="S312" i="1"/>
  <c r="R306" i="1"/>
  <c r="AE306" i="1"/>
  <c r="AF306" i="1" s="1"/>
  <c r="AQ306" i="1"/>
  <c r="AP306" i="1"/>
  <c r="AN306" i="1"/>
  <c r="AD305" i="1"/>
  <c r="AI305" i="1"/>
  <c r="AL305" i="1" s="1"/>
  <c r="Z305" i="1"/>
  <c r="Y305" i="1"/>
  <c r="AR305" i="1" s="1"/>
  <c r="AM305" i="1"/>
  <c r="BG305" i="1"/>
  <c r="W305" i="1"/>
  <c r="AO305" i="1"/>
  <c r="P305" i="1"/>
  <c r="N305" i="1"/>
  <c r="AT305" i="1" s="1"/>
  <c r="L305" i="1"/>
  <c r="BF305" i="1"/>
  <c r="J305" i="1"/>
  <c r="O311" i="1" s="1"/>
  <c r="AA305" i="1" l="1"/>
  <c r="AG305" i="1"/>
  <c r="AQ305" i="1"/>
  <c r="AS305" i="1"/>
  <c r="AU311" i="1"/>
  <c r="S311" i="1"/>
  <c r="AP305" i="1"/>
  <c r="AN305" i="1"/>
  <c r="AE305" i="1"/>
  <c r="AF305" i="1" s="1"/>
  <c r="R305" i="1"/>
  <c r="AD304" i="1"/>
  <c r="AI304" i="1"/>
  <c r="AN304" i="1" s="1"/>
  <c r="Z304" i="1"/>
  <c r="Y304" i="1"/>
  <c r="AR304" i="1" s="1"/>
  <c r="AM304" i="1"/>
  <c r="BG304" i="1"/>
  <c r="W304" i="1"/>
  <c r="AO304" i="1"/>
  <c r="P304" i="1"/>
  <c r="N304" i="1"/>
  <c r="AT304" i="1" s="1"/>
  <c r="L304" i="1"/>
  <c r="BF304" i="1"/>
  <c r="J304" i="1"/>
  <c r="O310" i="1" s="1"/>
  <c r="AL304" i="1" l="1"/>
  <c r="AQ304" i="1"/>
  <c r="AP304" i="1"/>
  <c r="AG304" i="1"/>
  <c r="AU310" i="1"/>
  <c r="S310" i="1"/>
  <c r="AA304" i="1"/>
  <c r="AS304" i="1"/>
  <c r="AE304" i="1"/>
  <c r="AF304" i="1" s="1"/>
  <c r="R304" i="1"/>
  <c r="AD303" i="1"/>
  <c r="AI303" i="1"/>
  <c r="AN303" i="1" s="1"/>
  <c r="Z303" i="1"/>
  <c r="Y303" i="1"/>
  <c r="AR303" i="1" s="1"/>
  <c r="AM303" i="1"/>
  <c r="BG303" i="1"/>
  <c r="W303" i="1"/>
  <c r="AO303" i="1"/>
  <c r="P303" i="1"/>
  <c r="N303" i="1"/>
  <c r="AT303" i="1" s="1"/>
  <c r="L303" i="1"/>
  <c r="BF303" i="1"/>
  <c r="J303" i="1"/>
  <c r="O309" i="1" s="1"/>
  <c r="AD302" i="1"/>
  <c r="AI302" i="1"/>
  <c r="AP302" i="1" s="1"/>
  <c r="Z302" i="1"/>
  <c r="Y302" i="1"/>
  <c r="AR302" i="1" s="1"/>
  <c r="AM302" i="1"/>
  <c r="BG302" i="1"/>
  <c r="W302" i="1"/>
  <c r="AO302" i="1"/>
  <c r="P302" i="1"/>
  <c r="N302" i="1"/>
  <c r="AT302" i="1" s="1"/>
  <c r="L302" i="1"/>
  <c r="BF302" i="1"/>
  <c r="J302" i="1"/>
  <c r="AD301" i="1"/>
  <c r="AI301" i="1"/>
  <c r="AL301" i="1" s="1"/>
  <c r="Z301" i="1"/>
  <c r="Y301" i="1"/>
  <c r="AR301" i="1" s="1"/>
  <c r="AM301" i="1"/>
  <c r="BG301" i="1"/>
  <c r="W301" i="1"/>
  <c r="AO301" i="1"/>
  <c r="P301" i="1"/>
  <c r="N301" i="1"/>
  <c r="AT301" i="1" s="1"/>
  <c r="L301" i="1"/>
  <c r="BF301" i="1"/>
  <c r="J301" i="1"/>
  <c r="AG302" i="1" l="1"/>
  <c r="AG303" i="1"/>
  <c r="O307" i="1"/>
  <c r="S307" i="1" s="1"/>
  <c r="AN302" i="1"/>
  <c r="AL302" i="1"/>
  <c r="AQ303" i="1"/>
  <c r="AQ302" i="1"/>
  <c r="AU309" i="1"/>
  <c r="S309" i="1"/>
  <c r="O308" i="1"/>
  <c r="AA302" i="1"/>
  <c r="AL303" i="1"/>
  <c r="AA301" i="1"/>
  <c r="AG301" i="1"/>
  <c r="AA303" i="1"/>
  <c r="AS303" i="1"/>
  <c r="AS302" i="1"/>
  <c r="AS301" i="1"/>
  <c r="AP303" i="1"/>
  <c r="AE303" i="1"/>
  <c r="AF303" i="1" s="1"/>
  <c r="R303" i="1"/>
  <c r="AE302" i="1"/>
  <c r="AF302" i="1" s="1"/>
  <c r="R302" i="1"/>
  <c r="AE301" i="1"/>
  <c r="AF301" i="1" s="1"/>
  <c r="AQ301" i="1"/>
  <c r="AP301" i="1"/>
  <c r="AN301" i="1"/>
  <c r="R301" i="1"/>
  <c r="AD300" i="1"/>
  <c r="AI300" i="1"/>
  <c r="AP300" i="1" s="1"/>
  <c r="Z300" i="1"/>
  <c r="Y300" i="1"/>
  <c r="AR300" i="1" s="1"/>
  <c r="AM300" i="1"/>
  <c r="BG300" i="1"/>
  <c r="W300" i="1"/>
  <c r="AO300" i="1"/>
  <c r="P300" i="1"/>
  <c r="N300" i="1"/>
  <c r="AT300" i="1" s="1"/>
  <c r="L300" i="1"/>
  <c r="BF300" i="1"/>
  <c r="J300" i="1"/>
  <c r="O306" i="1" s="1"/>
  <c r="AD299" i="1"/>
  <c r="AI299" i="1"/>
  <c r="AP299" i="1" s="1"/>
  <c r="Z299" i="1"/>
  <c r="AS299" i="1" s="1"/>
  <c r="Y299" i="1"/>
  <c r="AR299" i="1" s="1"/>
  <c r="AM299" i="1"/>
  <c r="BG299" i="1"/>
  <c r="W299" i="1"/>
  <c r="AO299" i="1"/>
  <c r="P299" i="1"/>
  <c r="N299" i="1"/>
  <c r="AT299" i="1" s="1"/>
  <c r="L299" i="1"/>
  <c r="BF299" i="1"/>
  <c r="J299" i="1"/>
  <c r="AU307" i="1" l="1"/>
  <c r="AG300" i="1"/>
  <c r="O305" i="1"/>
  <c r="AU305" i="1" s="1"/>
  <c r="AU306" i="1"/>
  <c r="S306" i="1"/>
  <c r="AN300" i="1"/>
  <c r="AU308" i="1"/>
  <c r="S308" i="1"/>
  <c r="AL300" i="1"/>
  <c r="AQ300" i="1"/>
  <c r="AG299" i="1"/>
  <c r="AA299" i="1"/>
  <c r="AE300" i="1"/>
  <c r="AF300" i="1" s="1"/>
  <c r="AA300" i="1"/>
  <c r="AS300" i="1"/>
  <c r="R300" i="1"/>
  <c r="AE299" i="1"/>
  <c r="AF299" i="1" s="1"/>
  <c r="AN299" i="1"/>
  <c r="AL299" i="1"/>
  <c r="AQ299" i="1"/>
  <c r="R299" i="1"/>
  <c r="AD298" i="1"/>
  <c r="AI298" i="1"/>
  <c r="AP298" i="1" s="1"/>
  <c r="Z298" i="1"/>
  <c r="Y298" i="1"/>
  <c r="AR298" i="1" s="1"/>
  <c r="AM298" i="1"/>
  <c r="BG298" i="1"/>
  <c r="W298" i="1"/>
  <c r="AO298" i="1"/>
  <c r="P298" i="1"/>
  <c r="N298" i="1"/>
  <c r="AT298" i="1" s="1"/>
  <c r="L298" i="1"/>
  <c r="BF298" i="1"/>
  <c r="J298" i="1"/>
  <c r="O304" i="1" s="1"/>
  <c r="AD297" i="1"/>
  <c r="AI297" i="1"/>
  <c r="AN297" i="1" s="1"/>
  <c r="Z297" i="1"/>
  <c r="Y297" i="1"/>
  <c r="AR297" i="1" s="1"/>
  <c r="AM297" i="1"/>
  <c r="BG297" i="1"/>
  <c r="W297" i="1"/>
  <c r="AO297" i="1"/>
  <c r="P297" i="1"/>
  <c r="N297" i="1"/>
  <c r="AT297" i="1" s="1"/>
  <c r="L297" i="1"/>
  <c r="J297" i="1"/>
  <c r="S305" i="1" l="1"/>
  <c r="AL298" i="1"/>
  <c r="AQ297" i="1"/>
  <c r="AQ298" i="1"/>
  <c r="AN298" i="1"/>
  <c r="O303" i="1"/>
  <c r="AU303" i="1" s="1"/>
  <c r="AL297" i="1"/>
  <c r="AU304" i="1"/>
  <c r="S304" i="1"/>
  <c r="AG298" i="1"/>
  <c r="AG297" i="1"/>
  <c r="AP297" i="1"/>
  <c r="AA298" i="1"/>
  <c r="AS298" i="1"/>
  <c r="R298" i="1"/>
  <c r="AA297" i="1"/>
  <c r="AS297" i="1"/>
  <c r="AE298" i="1"/>
  <c r="AF298" i="1" s="1"/>
  <c r="AE297" i="1"/>
  <c r="AF297" i="1" s="1"/>
  <c r="R297" i="1"/>
  <c r="S303" i="1" l="1"/>
  <c r="BF297" i="1"/>
  <c r="BG296" i="1" l="1"/>
  <c r="BF296" i="1"/>
  <c r="AO296" i="1"/>
  <c r="AM296" i="1"/>
  <c r="AI296" i="1"/>
  <c r="AN296" i="1" s="1"/>
  <c r="AD296" i="1"/>
  <c r="Z296" i="1"/>
  <c r="Y296" i="1"/>
  <c r="AR296" i="1" s="1"/>
  <c r="W296" i="1"/>
  <c r="P296" i="1"/>
  <c r="N296" i="1"/>
  <c r="AT296" i="1" s="1"/>
  <c r="L296" i="1"/>
  <c r="J296" i="1"/>
  <c r="O302" i="1" s="1"/>
  <c r="BG295" i="1"/>
  <c r="BF295" i="1"/>
  <c r="AO295" i="1"/>
  <c r="AM295" i="1"/>
  <c r="AI295" i="1"/>
  <c r="AP295" i="1" s="1"/>
  <c r="AD295" i="1"/>
  <c r="Z295" i="1"/>
  <c r="Y295" i="1"/>
  <c r="AR295" i="1" s="1"/>
  <c r="W295" i="1"/>
  <c r="P295" i="1"/>
  <c r="N295" i="1"/>
  <c r="AT295" i="1" s="1"/>
  <c r="L295" i="1"/>
  <c r="J295" i="1"/>
  <c r="BG294" i="1"/>
  <c r="BF294" i="1"/>
  <c r="AO294" i="1"/>
  <c r="AM294" i="1"/>
  <c r="AI294" i="1"/>
  <c r="AL294" i="1" s="1"/>
  <c r="AD294" i="1"/>
  <c r="Z294" i="1"/>
  <c r="Y294" i="1"/>
  <c r="AR294" i="1" s="1"/>
  <c r="W294" i="1"/>
  <c r="P294" i="1"/>
  <c r="N294" i="1"/>
  <c r="AT294" i="1" s="1"/>
  <c r="L294" i="1"/>
  <c r="J294" i="1"/>
  <c r="BG293" i="1"/>
  <c r="BF293" i="1"/>
  <c r="AO293" i="1"/>
  <c r="AM293" i="1"/>
  <c r="AI293" i="1"/>
  <c r="AP293" i="1" s="1"/>
  <c r="AD293" i="1"/>
  <c r="Z293" i="1"/>
  <c r="AS293" i="1" s="1"/>
  <c r="Y293" i="1"/>
  <c r="W293" i="1"/>
  <c r="P293" i="1"/>
  <c r="N293" i="1"/>
  <c r="AT293" i="1" s="1"/>
  <c r="L293" i="1"/>
  <c r="J293" i="1"/>
  <c r="BG292" i="1"/>
  <c r="BF292" i="1"/>
  <c r="AO292" i="1"/>
  <c r="AM292" i="1"/>
  <c r="AI292" i="1"/>
  <c r="AD292" i="1"/>
  <c r="Z292" i="1"/>
  <c r="Y292" i="1"/>
  <c r="AR292" i="1" s="1"/>
  <c r="W292" i="1"/>
  <c r="P292" i="1"/>
  <c r="N292" i="1"/>
  <c r="AT292" i="1" s="1"/>
  <c r="L292" i="1"/>
  <c r="J292" i="1"/>
  <c r="BG291" i="1"/>
  <c r="BF291" i="1"/>
  <c r="AO291" i="1"/>
  <c r="AM291" i="1"/>
  <c r="AI291" i="1"/>
  <c r="AN291" i="1" s="1"/>
  <c r="AD291" i="1"/>
  <c r="Z291" i="1"/>
  <c r="Y291" i="1"/>
  <c r="W291" i="1"/>
  <c r="P291" i="1"/>
  <c r="N291" i="1"/>
  <c r="AT291" i="1" s="1"/>
  <c r="L291" i="1"/>
  <c r="J291" i="1"/>
  <c r="BG290" i="1"/>
  <c r="BF290" i="1"/>
  <c r="AO290" i="1"/>
  <c r="AM290" i="1"/>
  <c r="AI290" i="1"/>
  <c r="AN290" i="1" s="1"/>
  <c r="AD290" i="1"/>
  <c r="Z290" i="1"/>
  <c r="Y290" i="1"/>
  <c r="AR290" i="1" s="1"/>
  <c r="W290" i="1"/>
  <c r="P290" i="1"/>
  <c r="N290" i="1"/>
  <c r="AT290" i="1" s="1"/>
  <c r="L290" i="1"/>
  <c r="J290" i="1"/>
  <c r="BG289" i="1"/>
  <c r="BF289" i="1"/>
  <c r="AO289" i="1"/>
  <c r="AM289" i="1"/>
  <c r="AI289" i="1"/>
  <c r="AL289" i="1" s="1"/>
  <c r="AD289" i="1"/>
  <c r="Z289" i="1"/>
  <c r="AS289" i="1" s="1"/>
  <c r="Y289" i="1"/>
  <c r="AR289" i="1" s="1"/>
  <c r="W289" i="1"/>
  <c r="P289" i="1"/>
  <c r="N289" i="1"/>
  <c r="AT289" i="1" s="1"/>
  <c r="L289" i="1"/>
  <c r="J289" i="1"/>
  <c r="BG288" i="1"/>
  <c r="BF288" i="1"/>
  <c r="AO288" i="1"/>
  <c r="AM288" i="1"/>
  <c r="AI288" i="1"/>
  <c r="AN288" i="1" s="1"/>
  <c r="AD288" i="1"/>
  <c r="Z288" i="1"/>
  <c r="Y288" i="1"/>
  <c r="AR288" i="1" s="1"/>
  <c r="W288" i="1"/>
  <c r="P288" i="1"/>
  <c r="N288" i="1"/>
  <c r="AT288" i="1" s="1"/>
  <c r="L288" i="1"/>
  <c r="J288" i="1"/>
  <c r="BG287" i="1"/>
  <c r="BF287" i="1"/>
  <c r="AO287" i="1"/>
  <c r="AM287" i="1"/>
  <c r="AI287" i="1"/>
  <c r="AP287" i="1" s="1"/>
  <c r="AD287" i="1"/>
  <c r="Z287" i="1"/>
  <c r="AS287" i="1" s="1"/>
  <c r="Y287" i="1"/>
  <c r="W287" i="1"/>
  <c r="P287" i="1"/>
  <c r="N287" i="1"/>
  <c r="AT287" i="1" s="1"/>
  <c r="L287" i="1"/>
  <c r="J287" i="1"/>
  <c r="BG286" i="1"/>
  <c r="BF286" i="1"/>
  <c r="AO286" i="1"/>
  <c r="AM286" i="1"/>
  <c r="AI286" i="1"/>
  <c r="AD286" i="1"/>
  <c r="Z286" i="1"/>
  <c r="AS286" i="1" s="1"/>
  <c r="Y286" i="1"/>
  <c r="AR286" i="1" s="1"/>
  <c r="W286" i="1"/>
  <c r="P286" i="1"/>
  <c r="N286" i="1"/>
  <c r="AT286" i="1" s="1"/>
  <c r="L286" i="1"/>
  <c r="J286" i="1"/>
  <c r="BG285" i="1"/>
  <c r="BF285" i="1"/>
  <c r="AO285" i="1"/>
  <c r="AM285" i="1"/>
  <c r="AI285" i="1"/>
  <c r="AP285" i="1" s="1"/>
  <c r="AD285" i="1"/>
  <c r="Z285" i="1"/>
  <c r="AS285" i="1" s="1"/>
  <c r="Y285" i="1"/>
  <c r="W285" i="1"/>
  <c r="P285" i="1"/>
  <c r="N285" i="1"/>
  <c r="AT285" i="1" s="1"/>
  <c r="L285" i="1"/>
  <c r="J285" i="1"/>
  <c r="BG284" i="1"/>
  <c r="BF284" i="1"/>
  <c r="AO284" i="1"/>
  <c r="AM284" i="1"/>
  <c r="AI284" i="1"/>
  <c r="AD284" i="1"/>
  <c r="Z284" i="1"/>
  <c r="Y284" i="1"/>
  <c r="AR284" i="1" s="1"/>
  <c r="W284" i="1"/>
  <c r="P284" i="1"/>
  <c r="N284" i="1"/>
  <c r="AT284" i="1" s="1"/>
  <c r="L284" i="1"/>
  <c r="J284" i="1"/>
  <c r="BG283" i="1"/>
  <c r="BF283" i="1"/>
  <c r="AO283" i="1"/>
  <c r="AM283" i="1"/>
  <c r="AI283" i="1"/>
  <c r="AN283" i="1" s="1"/>
  <c r="AD283" i="1"/>
  <c r="Z283" i="1"/>
  <c r="Y283" i="1"/>
  <c r="AR283" i="1" s="1"/>
  <c r="W283" i="1"/>
  <c r="P283" i="1"/>
  <c r="N283" i="1"/>
  <c r="AT283" i="1" s="1"/>
  <c r="L283" i="1"/>
  <c r="J283" i="1"/>
  <c r="BG282" i="1"/>
  <c r="BF282" i="1"/>
  <c r="AO282" i="1"/>
  <c r="AM282" i="1"/>
  <c r="AI282" i="1"/>
  <c r="AD282" i="1"/>
  <c r="Z282" i="1"/>
  <c r="Y282" i="1"/>
  <c r="AR282" i="1" s="1"/>
  <c r="W282" i="1"/>
  <c r="P282" i="1"/>
  <c r="N282" i="1"/>
  <c r="AT282" i="1" s="1"/>
  <c r="L282" i="1"/>
  <c r="J282" i="1"/>
  <c r="BG281" i="1"/>
  <c r="BF281" i="1"/>
  <c r="AO281" i="1"/>
  <c r="AM281" i="1"/>
  <c r="AI281" i="1"/>
  <c r="AD281" i="1"/>
  <c r="Z281" i="1"/>
  <c r="AS281" i="1" s="1"/>
  <c r="Y281" i="1"/>
  <c r="AR281" i="1" s="1"/>
  <c r="W281" i="1"/>
  <c r="P281" i="1"/>
  <c r="N281" i="1"/>
  <c r="AT281" i="1" s="1"/>
  <c r="L281" i="1"/>
  <c r="J281" i="1"/>
  <c r="BG280" i="1"/>
  <c r="BF280" i="1"/>
  <c r="AO280" i="1"/>
  <c r="AM280" i="1"/>
  <c r="AI280" i="1"/>
  <c r="AN280" i="1" s="1"/>
  <c r="AD280" i="1"/>
  <c r="Z280" i="1"/>
  <c r="Y280" i="1"/>
  <c r="AR280" i="1" s="1"/>
  <c r="W280" i="1"/>
  <c r="P280" i="1"/>
  <c r="N280" i="1"/>
  <c r="AT280" i="1" s="1"/>
  <c r="L280" i="1"/>
  <c r="J280" i="1"/>
  <c r="BG279" i="1"/>
  <c r="BF279" i="1"/>
  <c r="AO279" i="1"/>
  <c r="AM279" i="1"/>
  <c r="AI279" i="1"/>
  <c r="AP279" i="1" s="1"/>
  <c r="AD279" i="1"/>
  <c r="Z279" i="1"/>
  <c r="AS279" i="1" s="1"/>
  <c r="Y279" i="1"/>
  <c r="W279" i="1"/>
  <c r="P279" i="1"/>
  <c r="N279" i="1"/>
  <c r="AT279" i="1" s="1"/>
  <c r="L279" i="1"/>
  <c r="J279" i="1"/>
  <c r="BG278" i="1"/>
  <c r="BF278" i="1"/>
  <c r="AO278" i="1"/>
  <c r="AM278" i="1"/>
  <c r="AI278" i="1"/>
  <c r="AD278" i="1"/>
  <c r="Z278" i="1"/>
  <c r="AS278" i="1" s="1"/>
  <c r="Y278" i="1"/>
  <c r="AR278" i="1" s="1"/>
  <c r="W278" i="1"/>
  <c r="P278" i="1"/>
  <c r="N278" i="1"/>
  <c r="AT278" i="1" s="1"/>
  <c r="L278" i="1"/>
  <c r="J278" i="1"/>
  <c r="BG277" i="1"/>
  <c r="BF277" i="1"/>
  <c r="AO277" i="1"/>
  <c r="AM277" i="1"/>
  <c r="AI277" i="1"/>
  <c r="AP277" i="1" s="1"/>
  <c r="AD277" i="1"/>
  <c r="Z277" i="1"/>
  <c r="AS277" i="1" s="1"/>
  <c r="Y277" i="1"/>
  <c r="AR277" i="1" s="1"/>
  <c r="W277" i="1"/>
  <c r="P277" i="1"/>
  <c r="N277" i="1"/>
  <c r="AT277" i="1" s="1"/>
  <c r="L277" i="1"/>
  <c r="J277" i="1"/>
  <c r="BG276" i="1"/>
  <c r="BF276" i="1"/>
  <c r="AO276" i="1"/>
  <c r="AM276" i="1"/>
  <c r="AI276" i="1"/>
  <c r="AD276" i="1"/>
  <c r="Z276" i="1"/>
  <c r="Y276" i="1"/>
  <c r="AR276" i="1" s="1"/>
  <c r="W276" i="1"/>
  <c r="P276" i="1"/>
  <c r="N276" i="1"/>
  <c r="AT276" i="1" s="1"/>
  <c r="L276" i="1"/>
  <c r="J276" i="1"/>
  <c r="BG275" i="1"/>
  <c r="BF275" i="1"/>
  <c r="AO275" i="1"/>
  <c r="AM275" i="1"/>
  <c r="AI275" i="1"/>
  <c r="AN275" i="1" s="1"/>
  <c r="AD275" i="1"/>
  <c r="Z275" i="1"/>
  <c r="Y275" i="1"/>
  <c r="AR275" i="1" s="1"/>
  <c r="W275" i="1"/>
  <c r="P275" i="1"/>
  <c r="N275" i="1"/>
  <c r="AT275" i="1" s="1"/>
  <c r="L275" i="1"/>
  <c r="J275" i="1"/>
  <c r="BG274" i="1"/>
  <c r="BF274" i="1"/>
  <c r="AO274" i="1"/>
  <c r="AM274" i="1"/>
  <c r="AI274" i="1"/>
  <c r="AP274" i="1" s="1"/>
  <c r="AD274" i="1"/>
  <c r="Z274" i="1"/>
  <c r="Y274" i="1"/>
  <c r="W274" i="1"/>
  <c r="P274" i="1"/>
  <c r="N274" i="1"/>
  <c r="AT274" i="1" s="1"/>
  <c r="L274" i="1"/>
  <c r="J274" i="1"/>
  <c r="BG273" i="1"/>
  <c r="BF273" i="1"/>
  <c r="AO273" i="1"/>
  <c r="AM273" i="1"/>
  <c r="AI273" i="1"/>
  <c r="AL273" i="1" s="1"/>
  <c r="AD273" i="1"/>
  <c r="Z273" i="1"/>
  <c r="AS273" i="1" s="1"/>
  <c r="Y273" i="1"/>
  <c r="W273" i="1"/>
  <c r="P273" i="1"/>
  <c r="N273" i="1"/>
  <c r="L273" i="1"/>
  <c r="J273" i="1"/>
  <c r="BG272" i="1"/>
  <c r="BF272" i="1"/>
  <c r="AO272" i="1"/>
  <c r="AM272" i="1"/>
  <c r="AI272" i="1"/>
  <c r="AN272" i="1" s="1"/>
  <c r="AD272" i="1"/>
  <c r="Z272" i="1"/>
  <c r="Y272" i="1"/>
  <c r="AR272" i="1" s="1"/>
  <c r="W272" i="1"/>
  <c r="P272" i="1"/>
  <c r="N272" i="1"/>
  <c r="AT272" i="1" s="1"/>
  <c r="L272" i="1"/>
  <c r="J272" i="1"/>
  <c r="BG271" i="1"/>
  <c r="BF271" i="1"/>
  <c r="AO271" i="1"/>
  <c r="AM271" i="1"/>
  <c r="AI271" i="1"/>
  <c r="AP271" i="1" s="1"/>
  <c r="AD271" i="1"/>
  <c r="Z271" i="1"/>
  <c r="Y271" i="1"/>
  <c r="W271" i="1"/>
  <c r="P271" i="1"/>
  <c r="N271" i="1"/>
  <c r="AT271" i="1" s="1"/>
  <c r="L271" i="1"/>
  <c r="J271" i="1"/>
  <c r="BG270" i="1"/>
  <c r="BF270" i="1"/>
  <c r="AO270" i="1"/>
  <c r="AM270" i="1"/>
  <c r="AI270" i="1"/>
  <c r="AD270" i="1"/>
  <c r="Z270" i="1"/>
  <c r="AS270" i="1" s="1"/>
  <c r="Y270" i="1"/>
  <c r="AR270" i="1" s="1"/>
  <c r="W270" i="1"/>
  <c r="P270" i="1"/>
  <c r="N270" i="1"/>
  <c r="AT270" i="1" s="1"/>
  <c r="L270" i="1"/>
  <c r="J270" i="1"/>
  <c r="BG269" i="1"/>
  <c r="BF269" i="1"/>
  <c r="AO269" i="1"/>
  <c r="AM269" i="1"/>
  <c r="AI269" i="1"/>
  <c r="AP269" i="1" s="1"/>
  <c r="AD269" i="1"/>
  <c r="Z269" i="1"/>
  <c r="AS269" i="1" s="1"/>
  <c r="Y269" i="1"/>
  <c r="W269" i="1"/>
  <c r="P269" i="1"/>
  <c r="N269" i="1"/>
  <c r="L269" i="1"/>
  <c r="J269" i="1"/>
  <c r="BG268" i="1"/>
  <c r="BF268" i="1"/>
  <c r="AO268" i="1"/>
  <c r="AM268" i="1"/>
  <c r="AI268" i="1"/>
  <c r="AD268" i="1"/>
  <c r="Z268" i="1"/>
  <c r="Y268" i="1"/>
  <c r="AR268" i="1" s="1"/>
  <c r="W268" i="1"/>
  <c r="P268" i="1"/>
  <c r="N268" i="1"/>
  <c r="AT268" i="1" s="1"/>
  <c r="L268" i="1"/>
  <c r="J268" i="1"/>
  <c r="BG267" i="1"/>
  <c r="BF267" i="1"/>
  <c r="AO267" i="1"/>
  <c r="AM267" i="1"/>
  <c r="AI267" i="1"/>
  <c r="AN267" i="1" s="1"/>
  <c r="AD267" i="1"/>
  <c r="Z267" i="1"/>
  <c r="Y267" i="1"/>
  <c r="W267" i="1"/>
  <c r="P267" i="1"/>
  <c r="N267" i="1"/>
  <c r="L267" i="1"/>
  <c r="J267" i="1"/>
  <c r="BG266" i="1"/>
  <c r="BF266" i="1"/>
  <c r="AO266" i="1"/>
  <c r="AM266" i="1"/>
  <c r="AI266" i="1"/>
  <c r="AP266" i="1" s="1"/>
  <c r="AD266" i="1"/>
  <c r="Z266" i="1"/>
  <c r="AS266" i="1" s="1"/>
  <c r="Y266" i="1"/>
  <c r="AR266" i="1" s="1"/>
  <c r="W266" i="1"/>
  <c r="P266" i="1"/>
  <c r="N266" i="1"/>
  <c r="AT266" i="1" s="1"/>
  <c r="L266" i="1"/>
  <c r="J266" i="1"/>
  <c r="BG265" i="1"/>
  <c r="BF265" i="1"/>
  <c r="AO265" i="1"/>
  <c r="AM265" i="1"/>
  <c r="AI265" i="1"/>
  <c r="AL265" i="1" s="1"/>
  <c r="AD265" i="1"/>
  <c r="Z265" i="1"/>
  <c r="AS265" i="1" s="1"/>
  <c r="Y265" i="1"/>
  <c r="AR265" i="1" s="1"/>
  <c r="W265" i="1"/>
  <c r="P265" i="1"/>
  <c r="N265" i="1"/>
  <c r="L265" i="1"/>
  <c r="J265" i="1"/>
  <c r="BG264" i="1"/>
  <c r="BF264" i="1"/>
  <c r="AO264" i="1"/>
  <c r="AM264" i="1"/>
  <c r="AI264" i="1"/>
  <c r="AN264" i="1" s="1"/>
  <c r="AD264" i="1"/>
  <c r="Z264" i="1"/>
  <c r="Y264" i="1"/>
  <c r="AR264" i="1" s="1"/>
  <c r="W264" i="1"/>
  <c r="P264" i="1"/>
  <c r="N264" i="1"/>
  <c r="AT264" i="1" s="1"/>
  <c r="L264" i="1"/>
  <c r="J264" i="1"/>
  <c r="BG263" i="1"/>
  <c r="BF263" i="1"/>
  <c r="AO263" i="1"/>
  <c r="AM263" i="1"/>
  <c r="AI263" i="1"/>
  <c r="AP263" i="1" s="1"/>
  <c r="AD263" i="1"/>
  <c r="Z263" i="1"/>
  <c r="AS263" i="1" s="1"/>
  <c r="Y263" i="1"/>
  <c r="W263" i="1"/>
  <c r="P263" i="1"/>
  <c r="N263" i="1"/>
  <c r="AT263" i="1" s="1"/>
  <c r="L263" i="1"/>
  <c r="J263" i="1"/>
  <c r="BG262" i="1"/>
  <c r="BF262" i="1"/>
  <c r="AO262" i="1"/>
  <c r="AM262" i="1"/>
  <c r="AI262" i="1"/>
  <c r="AD262" i="1"/>
  <c r="Z262" i="1"/>
  <c r="AS262" i="1" s="1"/>
  <c r="Y262" i="1"/>
  <c r="W262" i="1"/>
  <c r="P262" i="1"/>
  <c r="N262" i="1"/>
  <c r="AT262" i="1" s="1"/>
  <c r="L262" i="1"/>
  <c r="J262" i="1"/>
  <c r="BG261" i="1"/>
  <c r="BF261" i="1"/>
  <c r="AO261" i="1"/>
  <c r="AM261" i="1"/>
  <c r="AI261" i="1"/>
  <c r="AP261" i="1" s="1"/>
  <c r="AD261" i="1"/>
  <c r="Z261" i="1"/>
  <c r="AS261" i="1" s="1"/>
  <c r="Y261" i="1"/>
  <c r="AR261" i="1" s="1"/>
  <c r="W261" i="1"/>
  <c r="P261" i="1"/>
  <c r="N261" i="1"/>
  <c r="AT261" i="1" s="1"/>
  <c r="L261" i="1"/>
  <c r="J261" i="1"/>
  <c r="BG260" i="1"/>
  <c r="BF260" i="1"/>
  <c r="AO260" i="1"/>
  <c r="AM260" i="1"/>
  <c r="AI260" i="1"/>
  <c r="AN260" i="1" s="1"/>
  <c r="AD260" i="1"/>
  <c r="Z260" i="1"/>
  <c r="Y260" i="1"/>
  <c r="W260" i="1"/>
  <c r="P260" i="1"/>
  <c r="N260" i="1"/>
  <c r="AT260" i="1" s="1"/>
  <c r="L260" i="1"/>
  <c r="J260" i="1"/>
  <c r="BG259" i="1"/>
  <c r="BF259" i="1"/>
  <c r="AO259" i="1"/>
  <c r="AM259" i="1"/>
  <c r="AI259" i="1"/>
  <c r="AN259" i="1" s="1"/>
  <c r="AD259" i="1"/>
  <c r="Z259" i="1"/>
  <c r="AS259" i="1" s="1"/>
  <c r="Y259" i="1"/>
  <c r="AR259" i="1" s="1"/>
  <c r="W259" i="1"/>
  <c r="P259" i="1"/>
  <c r="N259" i="1"/>
  <c r="L259" i="1"/>
  <c r="J259" i="1"/>
  <c r="BG258" i="1"/>
  <c r="BF258" i="1"/>
  <c r="AO258" i="1"/>
  <c r="AM258" i="1"/>
  <c r="AI258" i="1"/>
  <c r="AD258" i="1"/>
  <c r="Z258" i="1"/>
  <c r="AS258" i="1" s="1"/>
  <c r="Y258" i="1"/>
  <c r="W258" i="1"/>
  <c r="P258" i="1"/>
  <c r="N258" i="1"/>
  <c r="AT258" i="1" s="1"/>
  <c r="L258" i="1"/>
  <c r="J258" i="1"/>
  <c r="BG257" i="1"/>
  <c r="BF257" i="1"/>
  <c r="AO257" i="1"/>
  <c r="AM257" i="1"/>
  <c r="AI257" i="1"/>
  <c r="AL257" i="1" s="1"/>
  <c r="AD257" i="1"/>
  <c r="Z257" i="1"/>
  <c r="AS257" i="1" s="1"/>
  <c r="Y257" i="1"/>
  <c r="AR257" i="1" s="1"/>
  <c r="W257" i="1"/>
  <c r="P257" i="1"/>
  <c r="N257" i="1"/>
  <c r="AT257" i="1" s="1"/>
  <c r="L257" i="1"/>
  <c r="J257" i="1"/>
  <c r="BG256" i="1"/>
  <c r="BF256" i="1"/>
  <c r="AO256" i="1"/>
  <c r="AM256" i="1"/>
  <c r="AI256" i="1"/>
  <c r="AN256" i="1" s="1"/>
  <c r="AD256" i="1"/>
  <c r="Z256" i="1"/>
  <c r="Y256" i="1"/>
  <c r="AR256" i="1" s="1"/>
  <c r="W256" i="1"/>
  <c r="P256" i="1"/>
  <c r="N256" i="1"/>
  <c r="AT256" i="1" s="1"/>
  <c r="L256" i="1"/>
  <c r="J256" i="1"/>
  <c r="BG255" i="1"/>
  <c r="BF255" i="1"/>
  <c r="AO255" i="1"/>
  <c r="AM255" i="1"/>
  <c r="AI255" i="1"/>
  <c r="AP255" i="1" s="1"/>
  <c r="AD255" i="1"/>
  <c r="Z255" i="1"/>
  <c r="Y255" i="1"/>
  <c r="AR255" i="1" s="1"/>
  <c r="W255" i="1"/>
  <c r="P255" i="1"/>
  <c r="N255" i="1"/>
  <c r="AT255" i="1" s="1"/>
  <c r="L255" i="1"/>
  <c r="J255" i="1"/>
  <c r="BG254" i="1"/>
  <c r="BF254" i="1"/>
  <c r="AO254" i="1"/>
  <c r="AM254" i="1"/>
  <c r="AI254" i="1"/>
  <c r="AN254" i="1" s="1"/>
  <c r="AD254" i="1"/>
  <c r="Z254" i="1"/>
  <c r="Y254" i="1"/>
  <c r="W254" i="1"/>
  <c r="P254" i="1"/>
  <c r="N254" i="1"/>
  <c r="AT254" i="1" s="1"/>
  <c r="L254" i="1"/>
  <c r="J254" i="1"/>
  <c r="BG253" i="1"/>
  <c r="BF253" i="1"/>
  <c r="AO253" i="1"/>
  <c r="AM253" i="1"/>
  <c r="AI253" i="1"/>
  <c r="AD253" i="1"/>
  <c r="Z253" i="1"/>
  <c r="AS253" i="1" s="1"/>
  <c r="Y253" i="1"/>
  <c r="W253" i="1"/>
  <c r="P253" i="1"/>
  <c r="N253" i="1"/>
  <c r="AT253" i="1" s="1"/>
  <c r="L253" i="1"/>
  <c r="J253" i="1"/>
  <c r="BG252" i="1"/>
  <c r="BF252" i="1"/>
  <c r="AO252" i="1"/>
  <c r="AM252" i="1"/>
  <c r="AI252" i="1"/>
  <c r="AN252" i="1" s="1"/>
  <c r="AD252" i="1"/>
  <c r="Z252" i="1"/>
  <c r="AS252" i="1" s="1"/>
  <c r="Y252" i="1"/>
  <c r="AR252" i="1" s="1"/>
  <c r="W252" i="1"/>
  <c r="P252" i="1"/>
  <c r="N252" i="1"/>
  <c r="L252" i="1"/>
  <c r="J252" i="1"/>
  <c r="BG251" i="1"/>
  <c r="BF251" i="1"/>
  <c r="AO251" i="1"/>
  <c r="AM251" i="1"/>
  <c r="AI251" i="1"/>
  <c r="AL251" i="1" s="1"/>
  <c r="AD251" i="1"/>
  <c r="Z251" i="1"/>
  <c r="AS251" i="1" s="1"/>
  <c r="Y251" i="1"/>
  <c r="W251" i="1"/>
  <c r="P251" i="1"/>
  <c r="N251" i="1"/>
  <c r="AT251" i="1" s="1"/>
  <c r="L251" i="1"/>
  <c r="J251" i="1"/>
  <c r="BG250" i="1"/>
  <c r="BF250" i="1"/>
  <c r="AO250" i="1"/>
  <c r="AM250" i="1"/>
  <c r="AI250" i="1"/>
  <c r="AN250" i="1" s="1"/>
  <c r="AD250" i="1"/>
  <c r="Z250" i="1"/>
  <c r="AS250" i="1" s="1"/>
  <c r="Y250" i="1"/>
  <c r="AR250" i="1" s="1"/>
  <c r="W250" i="1"/>
  <c r="P250" i="1"/>
  <c r="N250" i="1"/>
  <c r="AT250" i="1" s="1"/>
  <c r="L250" i="1"/>
  <c r="J250" i="1"/>
  <c r="BG249" i="1"/>
  <c r="BF249" i="1"/>
  <c r="AO249" i="1"/>
  <c r="AM249" i="1"/>
  <c r="AI249" i="1"/>
  <c r="AP249" i="1" s="1"/>
  <c r="AD249" i="1"/>
  <c r="Z249" i="1"/>
  <c r="AS249" i="1" s="1"/>
  <c r="Y249" i="1"/>
  <c r="AR249" i="1" s="1"/>
  <c r="W249" i="1"/>
  <c r="P249" i="1"/>
  <c r="N249" i="1"/>
  <c r="L249" i="1"/>
  <c r="J249" i="1"/>
  <c r="BG248" i="1"/>
  <c r="BF248" i="1"/>
  <c r="AO248" i="1"/>
  <c r="AM248" i="1"/>
  <c r="AI248" i="1"/>
  <c r="AP248" i="1" s="1"/>
  <c r="AD248" i="1"/>
  <c r="Z248" i="1"/>
  <c r="Y248" i="1"/>
  <c r="AR248" i="1" s="1"/>
  <c r="W248" i="1"/>
  <c r="P248" i="1"/>
  <c r="N248" i="1"/>
  <c r="AT248" i="1" s="1"/>
  <c r="L248" i="1"/>
  <c r="J248" i="1"/>
  <c r="BG247" i="1"/>
  <c r="BF247" i="1"/>
  <c r="AO247" i="1"/>
  <c r="AM247" i="1"/>
  <c r="AI247" i="1"/>
  <c r="AP247" i="1" s="1"/>
  <c r="AD247" i="1"/>
  <c r="Z247" i="1"/>
  <c r="Y247" i="1"/>
  <c r="W247" i="1"/>
  <c r="P247" i="1"/>
  <c r="N247" i="1"/>
  <c r="AT247" i="1" s="1"/>
  <c r="L247" i="1"/>
  <c r="J247" i="1"/>
  <c r="BG246" i="1"/>
  <c r="BF246" i="1"/>
  <c r="AO246" i="1"/>
  <c r="AM246" i="1"/>
  <c r="AI246" i="1"/>
  <c r="AP246" i="1" s="1"/>
  <c r="AD246" i="1"/>
  <c r="Z246" i="1"/>
  <c r="Y246" i="1"/>
  <c r="W246" i="1"/>
  <c r="P246" i="1"/>
  <c r="N246" i="1"/>
  <c r="L246" i="1"/>
  <c r="J246" i="1"/>
  <c r="BG245" i="1"/>
  <c r="BF245" i="1"/>
  <c r="AO245" i="1"/>
  <c r="AM245" i="1"/>
  <c r="AI245" i="1"/>
  <c r="AD245" i="1"/>
  <c r="Z245" i="1"/>
  <c r="AS245" i="1" s="1"/>
  <c r="Y245" i="1"/>
  <c r="W245" i="1"/>
  <c r="P245" i="1"/>
  <c r="N245" i="1"/>
  <c r="AT245" i="1" s="1"/>
  <c r="L245" i="1"/>
  <c r="J245" i="1"/>
  <c r="BG244" i="1"/>
  <c r="BF244" i="1"/>
  <c r="AO244" i="1"/>
  <c r="AM244" i="1"/>
  <c r="AI244" i="1"/>
  <c r="AN244" i="1" s="1"/>
  <c r="AD244" i="1"/>
  <c r="Z244" i="1"/>
  <c r="Y244" i="1"/>
  <c r="W244" i="1"/>
  <c r="P244" i="1"/>
  <c r="N244" i="1"/>
  <c r="AT244" i="1" s="1"/>
  <c r="L244" i="1"/>
  <c r="J244" i="1"/>
  <c r="BG243" i="1"/>
  <c r="BF243" i="1"/>
  <c r="AO243" i="1"/>
  <c r="AM243" i="1"/>
  <c r="AI243" i="1"/>
  <c r="AL243" i="1" s="1"/>
  <c r="AD243" i="1"/>
  <c r="Z243" i="1"/>
  <c r="AS243" i="1" s="1"/>
  <c r="Y243" i="1"/>
  <c r="AR243" i="1" s="1"/>
  <c r="W243" i="1"/>
  <c r="P243" i="1"/>
  <c r="N243" i="1"/>
  <c r="AT243" i="1" s="1"/>
  <c r="L243" i="1"/>
  <c r="J243" i="1"/>
  <c r="BG242" i="1"/>
  <c r="BF242" i="1"/>
  <c r="AO242" i="1"/>
  <c r="AM242" i="1"/>
  <c r="AI242" i="1"/>
  <c r="AL242" i="1" s="1"/>
  <c r="AD242" i="1"/>
  <c r="Z242" i="1"/>
  <c r="AS242" i="1" s="1"/>
  <c r="Y242" i="1"/>
  <c r="W242" i="1"/>
  <c r="P242" i="1"/>
  <c r="N242" i="1"/>
  <c r="AT242" i="1" s="1"/>
  <c r="L242" i="1"/>
  <c r="J242" i="1"/>
  <c r="BG241" i="1"/>
  <c r="BF241" i="1"/>
  <c r="AO241" i="1"/>
  <c r="AM241" i="1"/>
  <c r="AI241" i="1"/>
  <c r="AP241" i="1" s="1"/>
  <c r="AD241" i="1"/>
  <c r="Z241" i="1"/>
  <c r="AS241" i="1" s="1"/>
  <c r="Y241" i="1"/>
  <c r="AR241" i="1" s="1"/>
  <c r="W241" i="1"/>
  <c r="P241" i="1"/>
  <c r="N241" i="1"/>
  <c r="AT241" i="1" s="1"/>
  <c r="L241" i="1"/>
  <c r="J241" i="1"/>
  <c r="BG240" i="1"/>
  <c r="BF240" i="1"/>
  <c r="AO240" i="1"/>
  <c r="AM240" i="1"/>
  <c r="AI240" i="1"/>
  <c r="AP240" i="1" s="1"/>
  <c r="AD240" i="1"/>
  <c r="Z240" i="1"/>
  <c r="AS240" i="1" s="1"/>
  <c r="Y240" i="1"/>
  <c r="W240" i="1"/>
  <c r="P240" i="1"/>
  <c r="N240" i="1"/>
  <c r="AT240" i="1" s="1"/>
  <c r="L240" i="1"/>
  <c r="J240" i="1"/>
  <c r="BG239" i="1"/>
  <c r="BF239" i="1"/>
  <c r="AO239" i="1"/>
  <c r="AM239" i="1"/>
  <c r="AI239" i="1"/>
  <c r="AP239" i="1" s="1"/>
  <c r="AD239" i="1"/>
  <c r="Z239" i="1"/>
  <c r="Y239" i="1"/>
  <c r="W239" i="1"/>
  <c r="P239" i="1"/>
  <c r="N239" i="1"/>
  <c r="AT239" i="1" s="1"/>
  <c r="L239" i="1"/>
  <c r="J239" i="1"/>
  <c r="BG238" i="1"/>
  <c r="BF238" i="1"/>
  <c r="AO238" i="1"/>
  <c r="AM238" i="1"/>
  <c r="AI238" i="1"/>
  <c r="AP238" i="1" s="1"/>
  <c r="AD238" i="1"/>
  <c r="Z238" i="1"/>
  <c r="Y238" i="1"/>
  <c r="W238" i="1"/>
  <c r="P238" i="1"/>
  <c r="N238" i="1"/>
  <c r="AT238" i="1" s="1"/>
  <c r="L238" i="1"/>
  <c r="J238" i="1"/>
  <c r="BG237" i="1"/>
  <c r="BF237" i="1"/>
  <c r="AO237" i="1"/>
  <c r="AM237" i="1"/>
  <c r="AI237" i="1"/>
  <c r="AD237" i="1"/>
  <c r="Z237" i="1"/>
  <c r="AS237" i="1" s="1"/>
  <c r="Y237" i="1"/>
  <c r="AR237" i="1" s="1"/>
  <c r="W237" i="1"/>
  <c r="P237" i="1"/>
  <c r="N237" i="1"/>
  <c r="AT237" i="1" s="1"/>
  <c r="L237" i="1"/>
  <c r="J237" i="1"/>
  <c r="BG236" i="1"/>
  <c r="BF236" i="1"/>
  <c r="AO236" i="1"/>
  <c r="AM236" i="1"/>
  <c r="AI236" i="1"/>
  <c r="AN236" i="1" s="1"/>
  <c r="AD236" i="1"/>
  <c r="Z236" i="1"/>
  <c r="Y236" i="1"/>
  <c r="W236" i="1"/>
  <c r="P236" i="1"/>
  <c r="N236" i="1"/>
  <c r="AT236" i="1" s="1"/>
  <c r="L236" i="1"/>
  <c r="J236" i="1"/>
  <c r="BG235" i="1"/>
  <c r="BF235" i="1"/>
  <c r="AO235" i="1"/>
  <c r="AM235" i="1"/>
  <c r="AI235" i="1"/>
  <c r="AL235" i="1" s="1"/>
  <c r="AD235" i="1"/>
  <c r="Z235" i="1"/>
  <c r="AS235" i="1" s="1"/>
  <c r="Y235" i="1"/>
  <c r="AR235" i="1" s="1"/>
  <c r="W235" i="1"/>
  <c r="P235" i="1"/>
  <c r="N235" i="1"/>
  <c r="AT235" i="1" s="1"/>
  <c r="L235" i="1"/>
  <c r="J235" i="1"/>
  <c r="BG234" i="1"/>
  <c r="BF234" i="1"/>
  <c r="AO234" i="1"/>
  <c r="AM234" i="1"/>
  <c r="AI234" i="1"/>
  <c r="AN234" i="1" s="1"/>
  <c r="AD234" i="1"/>
  <c r="Z234" i="1"/>
  <c r="AS234" i="1" s="1"/>
  <c r="Y234" i="1"/>
  <c r="AR234" i="1" s="1"/>
  <c r="W234" i="1"/>
  <c r="P234" i="1"/>
  <c r="N234" i="1"/>
  <c r="AT234" i="1" s="1"/>
  <c r="L234" i="1"/>
  <c r="J234" i="1"/>
  <c r="BG233" i="1"/>
  <c r="BF233" i="1"/>
  <c r="AO233" i="1"/>
  <c r="AM233" i="1"/>
  <c r="AI233" i="1"/>
  <c r="AN233" i="1" s="1"/>
  <c r="AD233" i="1"/>
  <c r="Z233" i="1"/>
  <c r="AS233" i="1" s="1"/>
  <c r="Y233" i="1"/>
  <c r="AR233" i="1" s="1"/>
  <c r="W233" i="1"/>
  <c r="P233" i="1"/>
  <c r="N233" i="1"/>
  <c r="AT233" i="1" s="1"/>
  <c r="L233" i="1"/>
  <c r="J233" i="1"/>
  <c r="BG232" i="1"/>
  <c r="BF232" i="1"/>
  <c r="AO232" i="1"/>
  <c r="AM232" i="1"/>
  <c r="AI232" i="1"/>
  <c r="AP232" i="1" s="1"/>
  <c r="AD232" i="1"/>
  <c r="Z232" i="1"/>
  <c r="AS232" i="1" s="1"/>
  <c r="Y232" i="1"/>
  <c r="AR232" i="1" s="1"/>
  <c r="W232" i="1"/>
  <c r="P232" i="1"/>
  <c r="N232" i="1"/>
  <c r="AT232" i="1" s="1"/>
  <c r="L232" i="1"/>
  <c r="J232" i="1"/>
  <c r="BG231" i="1"/>
  <c r="BF231" i="1"/>
  <c r="AO231" i="1"/>
  <c r="AM231" i="1"/>
  <c r="AI231" i="1"/>
  <c r="AP231" i="1" s="1"/>
  <c r="AD231" i="1"/>
  <c r="Z231" i="1"/>
  <c r="Y231" i="1"/>
  <c r="W231" i="1"/>
  <c r="P231" i="1"/>
  <c r="N231" i="1"/>
  <c r="AT231" i="1" s="1"/>
  <c r="L231" i="1"/>
  <c r="J231" i="1"/>
  <c r="BG230" i="1"/>
  <c r="BF230" i="1"/>
  <c r="AO230" i="1"/>
  <c r="AM230" i="1"/>
  <c r="AI230" i="1"/>
  <c r="AP230" i="1" s="1"/>
  <c r="AD230" i="1"/>
  <c r="Z230" i="1"/>
  <c r="Y230" i="1"/>
  <c r="W230" i="1"/>
  <c r="P230" i="1"/>
  <c r="N230" i="1"/>
  <c r="AT230" i="1" s="1"/>
  <c r="L230" i="1"/>
  <c r="J230" i="1"/>
  <c r="BG229" i="1"/>
  <c r="BF229" i="1"/>
  <c r="AO229" i="1"/>
  <c r="AM229" i="1"/>
  <c r="AI229" i="1"/>
  <c r="AD229" i="1"/>
  <c r="Z229" i="1"/>
  <c r="AS229" i="1" s="1"/>
  <c r="Y229" i="1"/>
  <c r="AR229" i="1" s="1"/>
  <c r="W229" i="1"/>
  <c r="P229" i="1"/>
  <c r="N229" i="1"/>
  <c r="AT229" i="1" s="1"/>
  <c r="L229" i="1"/>
  <c r="J229" i="1"/>
  <c r="BG228" i="1"/>
  <c r="BF228" i="1"/>
  <c r="AO228" i="1"/>
  <c r="AM228" i="1"/>
  <c r="AI228" i="1"/>
  <c r="AN228" i="1" s="1"/>
  <c r="AD228" i="1"/>
  <c r="Z228" i="1"/>
  <c r="AS228" i="1" s="1"/>
  <c r="Y228" i="1"/>
  <c r="W228" i="1"/>
  <c r="P228" i="1"/>
  <c r="N228" i="1"/>
  <c r="AT228" i="1" s="1"/>
  <c r="L228" i="1"/>
  <c r="J228" i="1"/>
  <c r="BG227" i="1"/>
  <c r="BF227" i="1"/>
  <c r="AO227" i="1"/>
  <c r="AM227" i="1"/>
  <c r="AI227" i="1"/>
  <c r="AL227" i="1" s="1"/>
  <c r="AD227" i="1"/>
  <c r="Z227" i="1"/>
  <c r="Y227" i="1"/>
  <c r="AR227" i="1" s="1"/>
  <c r="W227" i="1"/>
  <c r="P227" i="1"/>
  <c r="N227" i="1"/>
  <c r="AT227" i="1" s="1"/>
  <c r="L227" i="1"/>
  <c r="J227" i="1"/>
  <c r="BG226" i="1"/>
  <c r="BF226" i="1"/>
  <c r="AO226" i="1"/>
  <c r="AM226" i="1"/>
  <c r="AI226" i="1"/>
  <c r="AN226" i="1" s="1"/>
  <c r="AD226" i="1"/>
  <c r="Z226" i="1"/>
  <c r="Y226" i="1"/>
  <c r="AR226" i="1" s="1"/>
  <c r="W226" i="1"/>
  <c r="P226" i="1"/>
  <c r="N226" i="1"/>
  <c r="AT226" i="1" s="1"/>
  <c r="L226" i="1"/>
  <c r="J226" i="1"/>
  <c r="BG225" i="1"/>
  <c r="BF225" i="1"/>
  <c r="AO225" i="1"/>
  <c r="AM225" i="1"/>
  <c r="AI225" i="1"/>
  <c r="AP225" i="1" s="1"/>
  <c r="AD225" i="1"/>
  <c r="Z225" i="1"/>
  <c r="AS225" i="1" s="1"/>
  <c r="Y225" i="1"/>
  <c r="AR225" i="1" s="1"/>
  <c r="W225" i="1"/>
  <c r="P225" i="1"/>
  <c r="N225" i="1"/>
  <c r="AT225" i="1" s="1"/>
  <c r="L225" i="1"/>
  <c r="J225" i="1"/>
  <c r="BG224" i="1"/>
  <c r="BF224" i="1"/>
  <c r="AO224" i="1"/>
  <c r="AM224" i="1"/>
  <c r="AI224" i="1"/>
  <c r="AP224" i="1" s="1"/>
  <c r="AD224" i="1"/>
  <c r="Z224" i="1"/>
  <c r="Y224" i="1"/>
  <c r="W224" i="1"/>
  <c r="P224" i="1"/>
  <c r="N224" i="1"/>
  <c r="AT224" i="1" s="1"/>
  <c r="L224" i="1"/>
  <c r="J224" i="1"/>
  <c r="BG223" i="1"/>
  <c r="BF223" i="1"/>
  <c r="AO223" i="1"/>
  <c r="AM223" i="1"/>
  <c r="AI223" i="1"/>
  <c r="AD223" i="1"/>
  <c r="Z223" i="1"/>
  <c r="Y223" i="1"/>
  <c r="AR223" i="1" s="1"/>
  <c r="W223" i="1"/>
  <c r="P223" i="1"/>
  <c r="N223" i="1"/>
  <c r="AT223" i="1" s="1"/>
  <c r="L223" i="1"/>
  <c r="J223" i="1"/>
  <c r="BG222" i="1"/>
  <c r="BF222" i="1"/>
  <c r="AO222" i="1"/>
  <c r="AM222" i="1"/>
  <c r="AI222" i="1"/>
  <c r="AN222" i="1" s="1"/>
  <c r="AD222" i="1"/>
  <c r="Z222" i="1"/>
  <c r="Y222" i="1"/>
  <c r="W222" i="1"/>
  <c r="P222" i="1"/>
  <c r="N222" i="1"/>
  <c r="AT222" i="1" s="1"/>
  <c r="L222" i="1"/>
  <c r="J222" i="1"/>
  <c r="BG221" i="1"/>
  <c r="BF221" i="1"/>
  <c r="AO221" i="1"/>
  <c r="AM221" i="1"/>
  <c r="AI221" i="1"/>
  <c r="AD221" i="1"/>
  <c r="Z221" i="1"/>
  <c r="Y221" i="1"/>
  <c r="W221" i="1"/>
  <c r="P221" i="1"/>
  <c r="N221" i="1"/>
  <c r="AT221" i="1" s="1"/>
  <c r="L221" i="1"/>
  <c r="J221" i="1"/>
  <c r="BG220" i="1"/>
  <c r="BF220" i="1"/>
  <c r="AO220" i="1"/>
  <c r="AM220" i="1"/>
  <c r="AI220" i="1"/>
  <c r="AP220" i="1" s="1"/>
  <c r="AD220" i="1"/>
  <c r="Z220" i="1"/>
  <c r="AS220" i="1" s="1"/>
  <c r="Y220" i="1"/>
  <c r="W220" i="1"/>
  <c r="P220" i="1"/>
  <c r="N220" i="1"/>
  <c r="AT220" i="1" s="1"/>
  <c r="L220" i="1"/>
  <c r="J220" i="1"/>
  <c r="BG219" i="1"/>
  <c r="BF219" i="1"/>
  <c r="AO219" i="1"/>
  <c r="AM219" i="1"/>
  <c r="AI219" i="1"/>
  <c r="AP219" i="1" s="1"/>
  <c r="AD219" i="1"/>
  <c r="Z219" i="1"/>
  <c r="AS219" i="1" s="1"/>
  <c r="Y219" i="1"/>
  <c r="W219" i="1"/>
  <c r="P219" i="1"/>
  <c r="N219" i="1"/>
  <c r="AT219" i="1" s="1"/>
  <c r="L219" i="1"/>
  <c r="J219" i="1"/>
  <c r="BG218" i="1"/>
  <c r="BF218" i="1"/>
  <c r="AO218" i="1"/>
  <c r="AM218" i="1"/>
  <c r="AI218" i="1"/>
  <c r="AN218" i="1" s="1"/>
  <c r="AD218" i="1"/>
  <c r="Z218" i="1"/>
  <c r="AS218" i="1" s="1"/>
  <c r="Y218" i="1"/>
  <c r="AR218" i="1" s="1"/>
  <c r="W218" i="1"/>
  <c r="P218" i="1"/>
  <c r="N218" i="1"/>
  <c r="AT218" i="1" s="1"/>
  <c r="L218" i="1"/>
  <c r="J218" i="1"/>
  <c r="BG217" i="1"/>
  <c r="BF217" i="1"/>
  <c r="AO217" i="1"/>
  <c r="AM217" i="1"/>
  <c r="AI217" i="1"/>
  <c r="AN217" i="1" s="1"/>
  <c r="AD217" i="1"/>
  <c r="Z217" i="1"/>
  <c r="Y217" i="1"/>
  <c r="AR217" i="1" s="1"/>
  <c r="W217" i="1"/>
  <c r="P217" i="1"/>
  <c r="N217" i="1"/>
  <c r="AT217" i="1" s="1"/>
  <c r="L217" i="1"/>
  <c r="J217" i="1"/>
  <c r="BG216" i="1"/>
  <c r="BF216" i="1"/>
  <c r="AO216" i="1"/>
  <c r="AM216" i="1"/>
  <c r="AI216" i="1"/>
  <c r="AN216" i="1" s="1"/>
  <c r="AD216" i="1"/>
  <c r="Z216" i="1"/>
  <c r="AS216" i="1" s="1"/>
  <c r="Y216" i="1"/>
  <c r="W216" i="1"/>
  <c r="P216" i="1"/>
  <c r="N216" i="1"/>
  <c r="L216" i="1"/>
  <c r="J216" i="1"/>
  <c r="BG215" i="1"/>
  <c r="BF215" i="1"/>
  <c r="AO215" i="1"/>
  <c r="AM215" i="1"/>
  <c r="AI215" i="1"/>
  <c r="AN215" i="1" s="1"/>
  <c r="AD215" i="1"/>
  <c r="Z215" i="1"/>
  <c r="Y215" i="1"/>
  <c r="AR215" i="1" s="1"/>
  <c r="W215" i="1"/>
  <c r="P215" i="1"/>
  <c r="N215" i="1"/>
  <c r="L215" i="1"/>
  <c r="J215" i="1"/>
  <c r="BG214" i="1"/>
  <c r="BF214" i="1"/>
  <c r="AO214" i="1"/>
  <c r="AM214" i="1"/>
  <c r="AI214" i="1"/>
  <c r="AL214" i="1" s="1"/>
  <c r="AD214" i="1"/>
  <c r="Z214" i="1"/>
  <c r="Y214" i="1"/>
  <c r="W214" i="1"/>
  <c r="P214" i="1"/>
  <c r="N214" i="1"/>
  <c r="AT214" i="1" s="1"/>
  <c r="L214" i="1"/>
  <c r="J214" i="1"/>
  <c r="BG213" i="1"/>
  <c r="BF213" i="1"/>
  <c r="AO213" i="1"/>
  <c r="AM213" i="1"/>
  <c r="AI213" i="1"/>
  <c r="AN213" i="1" s="1"/>
  <c r="AD213" i="1"/>
  <c r="Z213" i="1"/>
  <c r="Y213" i="1"/>
  <c r="W213" i="1"/>
  <c r="P213" i="1"/>
  <c r="N213" i="1"/>
  <c r="AT213" i="1" s="1"/>
  <c r="L213" i="1"/>
  <c r="J213" i="1"/>
  <c r="BG212" i="1"/>
  <c r="BF212" i="1"/>
  <c r="AO212" i="1"/>
  <c r="AM212" i="1"/>
  <c r="AI212" i="1"/>
  <c r="AD212" i="1"/>
  <c r="Z212" i="1"/>
  <c r="Y212" i="1"/>
  <c r="W212" i="1"/>
  <c r="P212" i="1"/>
  <c r="N212" i="1"/>
  <c r="AT212" i="1" s="1"/>
  <c r="L212" i="1"/>
  <c r="J212" i="1"/>
  <c r="BG211" i="1"/>
  <c r="BF211" i="1"/>
  <c r="BD211" i="1"/>
  <c r="BA211" i="1"/>
  <c r="AO211" i="1"/>
  <c r="AM211" i="1"/>
  <c r="AI211" i="1"/>
  <c r="AD211" i="1"/>
  <c r="Z211" i="1"/>
  <c r="AS211" i="1" s="1"/>
  <c r="Y211" i="1"/>
  <c r="AR211" i="1" s="1"/>
  <c r="W211" i="1"/>
  <c r="P211" i="1"/>
  <c r="N211" i="1"/>
  <c r="AT211" i="1" s="1"/>
  <c r="L211" i="1"/>
  <c r="J211" i="1"/>
  <c r="BG210" i="1"/>
  <c r="BF210" i="1"/>
  <c r="BD210" i="1"/>
  <c r="BA210" i="1"/>
  <c r="AO210" i="1"/>
  <c r="AM210" i="1"/>
  <c r="AI210" i="1"/>
  <c r="AP210" i="1" s="1"/>
  <c r="AD210" i="1"/>
  <c r="Z210" i="1"/>
  <c r="AS210" i="1" s="1"/>
  <c r="Y210" i="1"/>
  <c r="W210" i="1"/>
  <c r="P210" i="1"/>
  <c r="N210" i="1"/>
  <c r="L210" i="1"/>
  <c r="J210" i="1"/>
  <c r="BG209" i="1"/>
  <c r="BF209" i="1"/>
  <c r="BD209" i="1"/>
  <c r="BA209" i="1"/>
  <c r="AO209" i="1"/>
  <c r="AM209" i="1"/>
  <c r="AI209" i="1"/>
  <c r="AN209" i="1" s="1"/>
  <c r="AD209" i="1"/>
  <c r="Z209" i="1"/>
  <c r="Y209" i="1"/>
  <c r="W209" i="1"/>
  <c r="P209" i="1"/>
  <c r="N209" i="1"/>
  <c r="AT209" i="1" s="1"/>
  <c r="L209" i="1"/>
  <c r="J209" i="1"/>
  <c r="BG208" i="1"/>
  <c r="BF208" i="1"/>
  <c r="BD208" i="1"/>
  <c r="BA208" i="1"/>
  <c r="AO208" i="1"/>
  <c r="AM208" i="1"/>
  <c r="AI208" i="1"/>
  <c r="AN208" i="1" s="1"/>
  <c r="Y208" i="1"/>
  <c r="W208" i="1"/>
  <c r="P208" i="1"/>
  <c r="N208" i="1"/>
  <c r="L208" i="1"/>
  <c r="J208" i="1"/>
  <c r="BG207" i="1"/>
  <c r="BF207" i="1"/>
  <c r="BD207" i="1"/>
  <c r="BA207" i="1"/>
  <c r="AO207" i="1"/>
  <c r="AM207" i="1"/>
  <c r="AI207" i="1"/>
  <c r="AN207" i="1" s="1"/>
  <c r="Y207" i="1"/>
  <c r="AR207" i="1" s="1"/>
  <c r="W207" i="1"/>
  <c r="P207" i="1"/>
  <c r="N207" i="1"/>
  <c r="AT207" i="1" s="1"/>
  <c r="L207" i="1"/>
  <c r="J207" i="1"/>
  <c r="BG206" i="1"/>
  <c r="BF206" i="1"/>
  <c r="BD206" i="1"/>
  <c r="BA206" i="1"/>
  <c r="AO206" i="1"/>
  <c r="AM206" i="1"/>
  <c r="AI206" i="1"/>
  <c r="AL206" i="1" s="1"/>
  <c r="Y206" i="1"/>
  <c r="W206" i="1"/>
  <c r="P206" i="1"/>
  <c r="N206" i="1"/>
  <c r="AT206" i="1" s="1"/>
  <c r="L206" i="1"/>
  <c r="J206" i="1"/>
  <c r="BG205" i="1"/>
  <c r="BF205" i="1"/>
  <c r="BD205" i="1"/>
  <c r="BA205" i="1"/>
  <c r="AO205" i="1"/>
  <c r="AM205" i="1"/>
  <c r="AI205" i="1"/>
  <c r="AN205" i="1" s="1"/>
  <c r="Y205" i="1"/>
  <c r="W205" i="1"/>
  <c r="P205" i="1"/>
  <c r="N205" i="1"/>
  <c r="AT205" i="1" s="1"/>
  <c r="L205" i="1"/>
  <c r="J205" i="1"/>
  <c r="BG204" i="1"/>
  <c r="BF204" i="1"/>
  <c r="BD204" i="1"/>
  <c r="BA204" i="1"/>
  <c r="AO204" i="1"/>
  <c r="AM204" i="1"/>
  <c r="AI204" i="1"/>
  <c r="AN204" i="1" s="1"/>
  <c r="Y204" i="1"/>
  <c r="AR204" i="1" s="1"/>
  <c r="W204" i="1"/>
  <c r="P204" i="1"/>
  <c r="N204" i="1"/>
  <c r="AT204" i="1" s="1"/>
  <c r="L204" i="1"/>
  <c r="J204" i="1"/>
  <c r="BG203" i="1"/>
  <c r="BF203" i="1"/>
  <c r="BD203" i="1"/>
  <c r="BA203" i="1"/>
  <c r="AO203" i="1"/>
  <c r="AM203" i="1"/>
  <c r="AI203" i="1"/>
  <c r="AN203" i="1" s="1"/>
  <c r="Y203" i="1"/>
  <c r="AR203" i="1" s="1"/>
  <c r="W203" i="1"/>
  <c r="P203" i="1"/>
  <c r="N203" i="1"/>
  <c r="AT203" i="1" s="1"/>
  <c r="L203" i="1"/>
  <c r="J203" i="1"/>
  <c r="BG202" i="1"/>
  <c r="BF202" i="1"/>
  <c r="BD202" i="1"/>
  <c r="BA202" i="1"/>
  <c r="AO202" i="1"/>
  <c r="AM202" i="1"/>
  <c r="AI202" i="1"/>
  <c r="AP202" i="1" s="1"/>
  <c r="Y202" i="1"/>
  <c r="AR202" i="1" s="1"/>
  <c r="W202" i="1"/>
  <c r="P202" i="1"/>
  <c r="N202" i="1"/>
  <c r="AT202" i="1" s="1"/>
  <c r="L202" i="1"/>
  <c r="J202" i="1"/>
  <c r="BG201" i="1"/>
  <c r="BF201" i="1"/>
  <c r="BD201" i="1"/>
  <c r="BA201" i="1"/>
  <c r="AO201" i="1"/>
  <c r="AM201" i="1"/>
  <c r="AI201" i="1"/>
  <c r="AN201" i="1" s="1"/>
  <c r="Y201" i="1"/>
  <c r="W201" i="1"/>
  <c r="P201" i="1"/>
  <c r="N201" i="1"/>
  <c r="AT201" i="1" s="1"/>
  <c r="L201" i="1"/>
  <c r="J201" i="1"/>
  <c r="BG200" i="1"/>
  <c r="BF200" i="1"/>
  <c r="BD200" i="1"/>
  <c r="BA200" i="1"/>
  <c r="AO200" i="1"/>
  <c r="AM200" i="1"/>
  <c r="AI200" i="1"/>
  <c r="AL200" i="1" s="1"/>
  <c r="Y200" i="1"/>
  <c r="W200" i="1"/>
  <c r="P200" i="1"/>
  <c r="N200" i="1"/>
  <c r="L200" i="1"/>
  <c r="J200" i="1"/>
  <c r="BG199" i="1"/>
  <c r="BF199" i="1"/>
  <c r="BD199" i="1"/>
  <c r="BA199" i="1"/>
  <c r="AO199" i="1"/>
  <c r="AM199" i="1"/>
  <c r="AI199" i="1"/>
  <c r="AN199" i="1" s="1"/>
  <c r="Y199" i="1"/>
  <c r="AR199" i="1" s="1"/>
  <c r="W199" i="1"/>
  <c r="P199" i="1"/>
  <c r="N199" i="1"/>
  <c r="AT199" i="1" s="1"/>
  <c r="L199" i="1"/>
  <c r="J199" i="1"/>
  <c r="BG198" i="1"/>
  <c r="BF198" i="1"/>
  <c r="BD198" i="1"/>
  <c r="BA198" i="1"/>
  <c r="AO198" i="1"/>
  <c r="AM198" i="1"/>
  <c r="AI198" i="1"/>
  <c r="AL198" i="1" s="1"/>
  <c r="Y198" i="1"/>
  <c r="AR198" i="1" s="1"/>
  <c r="W198" i="1"/>
  <c r="P198" i="1"/>
  <c r="N198" i="1"/>
  <c r="AT198" i="1" s="1"/>
  <c r="L198" i="1"/>
  <c r="J198" i="1"/>
  <c r="BG197" i="1"/>
  <c r="BF197" i="1"/>
  <c r="BD197" i="1"/>
  <c r="BA197" i="1"/>
  <c r="AO197" i="1"/>
  <c r="AM197" i="1"/>
  <c r="AI197" i="1"/>
  <c r="AN197" i="1" s="1"/>
  <c r="Y197" i="1"/>
  <c r="W197" i="1"/>
  <c r="P197" i="1"/>
  <c r="N197" i="1"/>
  <c r="AT197" i="1" s="1"/>
  <c r="L197" i="1"/>
  <c r="J197" i="1"/>
  <c r="BG196" i="1"/>
  <c r="BF196" i="1"/>
  <c r="BD196" i="1"/>
  <c r="BA196" i="1"/>
  <c r="AO196" i="1"/>
  <c r="AM196" i="1"/>
  <c r="AI196" i="1"/>
  <c r="AN196" i="1" s="1"/>
  <c r="Y196" i="1"/>
  <c r="AR196" i="1" s="1"/>
  <c r="W196" i="1"/>
  <c r="P196" i="1"/>
  <c r="N196" i="1"/>
  <c r="AT196" i="1" s="1"/>
  <c r="J196" i="1"/>
  <c r="BG195" i="1"/>
  <c r="BD195" i="1"/>
  <c r="BA195" i="1"/>
  <c r="AO195" i="1"/>
  <c r="AC195" i="1"/>
  <c r="Y195" i="1"/>
  <c r="AR195" i="1" s="1"/>
  <c r="X195" i="1"/>
  <c r="Z208" i="1" s="1"/>
  <c r="AS208" i="1" s="1"/>
  <c r="W195" i="1"/>
  <c r="P195" i="1"/>
  <c r="N195" i="1"/>
  <c r="AT195" i="1" s="1"/>
  <c r="J195" i="1"/>
  <c r="BG194" i="1"/>
  <c r="BD194" i="1"/>
  <c r="BA194" i="1"/>
  <c r="AO194" i="1"/>
  <c r="AC194" i="1"/>
  <c r="Y194" i="1"/>
  <c r="X194" i="1"/>
  <c r="W194" i="1"/>
  <c r="P194" i="1"/>
  <c r="N194" i="1"/>
  <c r="J194" i="1"/>
  <c r="BG193" i="1"/>
  <c r="BD193" i="1"/>
  <c r="BA193" i="1"/>
  <c r="AO193" i="1"/>
  <c r="AC193" i="1"/>
  <c r="Y193" i="1"/>
  <c r="AR193" i="1" s="1"/>
  <c r="X193" i="1"/>
  <c r="W193" i="1"/>
  <c r="P193" i="1"/>
  <c r="N193" i="1"/>
  <c r="AT193" i="1" s="1"/>
  <c r="J193" i="1"/>
  <c r="BG192" i="1"/>
  <c r="BD192" i="1"/>
  <c r="BA192" i="1"/>
  <c r="AO192" i="1"/>
  <c r="AC192" i="1"/>
  <c r="Y192" i="1"/>
  <c r="X192" i="1"/>
  <c r="W192" i="1"/>
  <c r="P192" i="1"/>
  <c r="N192" i="1"/>
  <c r="J192" i="1"/>
  <c r="BG191" i="1"/>
  <c r="BD191" i="1"/>
  <c r="BA191" i="1"/>
  <c r="AO191" i="1"/>
  <c r="AC191" i="1"/>
  <c r="Y191" i="1"/>
  <c r="AR191" i="1" s="1"/>
  <c r="X191" i="1"/>
  <c r="W191" i="1"/>
  <c r="P191" i="1"/>
  <c r="N191" i="1"/>
  <c r="M191" i="1"/>
  <c r="J191" i="1"/>
  <c r="BG190" i="1"/>
  <c r="BD190" i="1"/>
  <c r="BA190" i="1"/>
  <c r="AO190" i="1"/>
  <c r="AC190" i="1"/>
  <c r="Y190" i="1"/>
  <c r="AR190" i="1" s="1"/>
  <c r="X190" i="1"/>
  <c r="W190" i="1"/>
  <c r="P190" i="1"/>
  <c r="N190" i="1"/>
  <c r="AT190" i="1" s="1"/>
  <c r="J190" i="1"/>
  <c r="BG189" i="1"/>
  <c r="BD189" i="1"/>
  <c r="BA189" i="1"/>
  <c r="AO189" i="1"/>
  <c r="AC189" i="1"/>
  <c r="Y189" i="1"/>
  <c r="AR189" i="1" s="1"/>
  <c r="X189" i="1"/>
  <c r="W189" i="1"/>
  <c r="P189" i="1"/>
  <c r="N189" i="1"/>
  <c r="AT189" i="1" s="1"/>
  <c r="J189" i="1"/>
  <c r="BG188" i="1"/>
  <c r="BD188" i="1"/>
  <c r="BA188" i="1"/>
  <c r="AO188" i="1"/>
  <c r="AC188" i="1"/>
  <c r="Y188" i="1"/>
  <c r="X188" i="1"/>
  <c r="W188" i="1"/>
  <c r="P188" i="1"/>
  <c r="N188" i="1"/>
  <c r="AT188" i="1" s="1"/>
  <c r="J188" i="1"/>
  <c r="BG187" i="1"/>
  <c r="BD187" i="1"/>
  <c r="BA187" i="1"/>
  <c r="AO187" i="1"/>
  <c r="AC187" i="1"/>
  <c r="Y187" i="1"/>
  <c r="AR187" i="1" s="1"/>
  <c r="X187" i="1"/>
  <c r="W187" i="1"/>
  <c r="P187" i="1"/>
  <c r="N187" i="1"/>
  <c r="AT187" i="1" s="1"/>
  <c r="J187" i="1"/>
  <c r="BG186" i="1"/>
  <c r="BD186" i="1"/>
  <c r="BA186" i="1"/>
  <c r="AO186" i="1"/>
  <c r="AC186" i="1"/>
  <c r="Y186" i="1"/>
  <c r="AR186" i="1" s="1"/>
  <c r="X186" i="1"/>
  <c r="W186" i="1"/>
  <c r="P186" i="1"/>
  <c r="N186" i="1"/>
  <c r="AT186" i="1" s="1"/>
  <c r="J186" i="1"/>
  <c r="BG185" i="1"/>
  <c r="BD185" i="1"/>
  <c r="BA185" i="1"/>
  <c r="AO185" i="1"/>
  <c r="AC185" i="1"/>
  <c r="Y185" i="1"/>
  <c r="X185" i="1"/>
  <c r="W185" i="1"/>
  <c r="P185" i="1"/>
  <c r="N185" i="1"/>
  <c r="AT185" i="1" s="1"/>
  <c r="J185" i="1"/>
  <c r="BG184" i="1"/>
  <c r="BD184" i="1"/>
  <c r="BA184" i="1"/>
  <c r="AO184" i="1"/>
  <c r="AC184" i="1"/>
  <c r="Y184" i="1"/>
  <c r="AR184" i="1" s="1"/>
  <c r="X184" i="1"/>
  <c r="W184" i="1"/>
  <c r="P184" i="1"/>
  <c r="N184" i="1"/>
  <c r="AT184" i="1" s="1"/>
  <c r="M184" i="1"/>
  <c r="J184" i="1"/>
  <c r="BG183" i="1"/>
  <c r="BD183" i="1"/>
  <c r="BA183" i="1"/>
  <c r="AO183" i="1"/>
  <c r="AC183" i="1"/>
  <c r="Y183" i="1"/>
  <c r="AR183" i="1" s="1"/>
  <c r="X183" i="1"/>
  <c r="W183" i="1"/>
  <c r="P183" i="1"/>
  <c r="N183" i="1"/>
  <c r="AT183" i="1" s="1"/>
  <c r="J183" i="1"/>
  <c r="BG182" i="1"/>
  <c r="BD182" i="1"/>
  <c r="BA182" i="1"/>
  <c r="AO182" i="1"/>
  <c r="AC182" i="1"/>
  <c r="Y182" i="1"/>
  <c r="X182" i="1"/>
  <c r="W182" i="1"/>
  <c r="P182" i="1"/>
  <c r="N182" i="1"/>
  <c r="AT182" i="1" s="1"/>
  <c r="J182" i="1"/>
  <c r="BG181" i="1"/>
  <c r="BD181" i="1"/>
  <c r="BA181" i="1"/>
  <c r="AO181" i="1"/>
  <c r="AC181" i="1"/>
  <c r="Y181" i="1"/>
  <c r="X181" i="1"/>
  <c r="W181" i="1"/>
  <c r="P181" i="1"/>
  <c r="N181" i="1"/>
  <c r="AT181" i="1" s="1"/>
  <c r="J181" i="1"/>
  <c r="BG180" i="1"/>
  <c r="BD180" i="1"/>
  <c r="BA180" i="1"/>
  <c r="AO180" i="1"/>
  <c r="AC180" i="1"/>
  <c r="Y180" i="1"/>
  <c r="AR180" i="1" s="1"/>
  <c r="X180" i="1"/>
  <c r="W180" i="1"/>
  <c r="P180" i="1"/>
  <c r="N180" i="1"/>
  <c r="AT180" i="1" s="1"/>
  <c r="J180" i="1"/>
  <c r="BG179" i="1"/>
  <c r="BD179" i="1"/>
  <c r="BA179" i="1"/>
  <c r="AO179" i="1"/>
  <c r="AC179" i="1"/>
  <c r="Y179" i="1"/>
  <c r="AR179" i="1" s="1"/>
  <c r="X179" i="1"/>
  <c r="W179" i="1"/>
  <c r="P179" i="1"/>
  <c r="N179" i="1"/>
  <c r="AT179" i="1" s="1"/>
  <c r="J179" i="1"/>
  <c r="BG178" i="1"/>
  <c r="BD178" i="1"/>
  <c r="BA178" i="1"/>
  <c r="AO178" i="1"/>
  <c r="AC178" i="1"/>
  <c r="Y178" i="1"/>
  <c r="AR178" i="1" s="1"/>
  <c r="X178" i="1"/>
  <c r="W178" i="1"/>
  <c r="P178" i="1"/>
  <c r="N178" i="1"/>
  <c r="AT178" i="1" s="1"/>
  <c r="J178" i="1"/>
  <c r="BG177" i="1"/>
  <c r="BD177" i="1"/>
  <c r="BA177" i="1"/>
  <c r="AO177" i="1"/>
  <c r="AC177" i="1"/>
  <c r="Y177" i="1"/>
  <c r="X177" i="1"/>
  <c r="W177" i="1"/>
  <c r="P177" i="1"/>
  <c r="N177" i="1"/>
  <c r="AT177" i="1" s="1"/>
  <c r="M177" i="1"/>
  <c r="J177" i="1"/>
  <c r="BG176" i="1"/>
  <c r="BD176" i="1"/>
  <c r="BA176" i="1"/>
  <c r="AO176" i="1"/>
  <c r="AC176" i="1"/>
  <c r="Y176" i="1"/>
  <c r="AR176" i="1" s="1"/>
  <c r="X176" i="1"/>
  <c r="W176" i="1"/>
  <c r="P176" i="1"/>
  <c r="N176" i="1"/>
  <c r="AT176" i="1" s="1"/>
  <c r="J176" i="1"/>
  <c r="BG175" i="1"/>
  <c r="BD175" i="1"/>
  <c r="BA175" i="1"/>
  <c r="AO175" i="1"/>
  <c r="AC175" i="1"/>
  <c r="Y175" i="1"/>
  <c r="AR175" i="1" s="1"/>
  <c r="X175" i="1"/>
  <c r="W175" i="1"/>
  <c r="P175" i="1"/>
  <c r="N175" i="1"/>
  <c r="J175" i="1"/>
  <c r="BG174" i="1"/>
  <c r="BD174" i="1"/>
  <c r="BA174" i="1"/>
  <c r="AO174" i="1"/>
  <c r="AC174" i="1"/>
  <c r="Y174" i="1"/>
  <c r="AR174" i="1" s="1"/>
  <c r="X174" i="1"/>
  <c r="W174" i="1"/>
  <c r="P174" i="1"/>
  <c r="N174" i="1"/>
  <c r="AT174" i="1" s="1"/>
  <c r="J174" i="1"/>
  <c r="BG173" i="1"/>
  <c r="BD173" i="1"/>
  <c r="BA173" i="1"/>
  <c r="AO173" i="1"/>
  <c r="AC173" i="1"/>
  <c r="Y173" i="1"/>
  <c r="AR173" i="1" s="1"/>
  <c r="X173" i="1"/>
  <c r="W173" i="1"/>
  <c r="P173" i="1"/>
  <c r="N173" i="1"/>
  <c r="J173" i="1"/>
  <c r="BG172" i="1"/>
  <c r="BD172" i="1"/>
  <c r="BA172" i="1"/>
  <c r="AO172" i="1"/>
  <c r="AC172" i="1"/>
  <c r="Y172" i="1"/>
  <c r="X172" i="1"/>
  <c r="W172" i="1"/>
  <c r="P172" i="1"/>
  <c r="N172" i="1"/>
  <c r="AT172" i="1" s="1"/>
  <c r="J172" i="1"/>
  <c r="BG171" i="1"/>
  <c r="BD171" i="1"/>
  <c r="BA171" i="1"/>
  <c r="AO171" i="1"/>
  <c r="AC171" i="1"/>
  <c r="Y171" i="1"/>
  <c r="AR171" i="1" s="1"/>
  <c r="X171" i="1"/>
  <c r="W171" i="1"/>
  <c r="P171" i="1"/>
  <c r="N171" i="1"/>
  <c r="J171" i="1"/>
  <c r="BG170" i="1"/>
  <c r="BD170" i="1"/>
  <c r="BA170" i="1"/>
  <c r="AO170" i="1"/>
  <c r="AC170" i="1"/>
  <c r="Y170" i="1"/>
  <c r="AR170" i="1" s="1"/>
  <c r="X170" i="1"/>
  <c r="W170" i="1"/>
  <c r="P170" i="1"/>
  <c r="N170" i="1"/>
  <c r="AT170" i="1" s="1"/>
  <c r="M170" i="1"/>
  <c r="J170" i="1"/>
  <c r="BG169" i="1"/>
  <c r="BD169" i="1"/>
  <c r="BA169" i="1"/>
  <c r="AO169" i="1"/>
  <c r="AC169" i="1"/>
  <c r="Y169" i="1"/>
  <c r="X169" i="1"/>
  <c r="W169" i="1"/>
  <c r="P169" i="1"/>
  <c r="N169" i="1"/>
  <c r="AT169" i="1" s="1"/>
  <c r="J169" i="1"/>
  <c r="BG168" i="1"/>
  <c r="BD168" i="1"/>
  <c r="BA168" i="1"/>
  <c r="AO168" i="1"/>
  <c r="AC168" i="1"/>
  <c r="Y168" i="1"/>
  <c r="AR168" i="1" s="1"/>
  <c r="X168" i="1"/>
  <c r="W168" i="1"/>
  <c r="P168" i="1"/>
  <c r="N168" i="1"/>
  <c r="J168" i="1"/>
  <c r="BG167" i="1"/>
  <c r="BD167" i="1"/>
  <c r="BA167" i="1"/>
  <c r="AO167" i="1"/>
  <c r="AC167" i="1"/>
  <c r="Y167" i="1"/>
  <c r="AR167" i="1" s="1"/>
  <c r="X167" i="1"/>
  <c r="W167" i="1"/>
  <c r="P167" i="1"/>
  <c r="N167" i="1"/>
  <c r="AT167" i="1" s="1"/>
  <c r="J167" i="1"/>
  <c r="BG166" i="1"/>
  <c r="BD166" i="1"/>
  <c r="BA166" i="1"/>
  <c r="AO166" i="1"/>
  <c r="AC166" i="1"/>
  <c r="Y166" i="1"/>
  <c r="X166" i="1"/>
  <c r="W166" i="1"/>
  <c r="P166" i="1"/>
  <c r="N166" i="1"/>
  <c r="AT166" i="1" s="1"/>
  <c r="J166" i="1"/>
  <c r="BG165" i="1"/>
  <c r="BD165" i="1"/>
  <c r="BA165" i="1"/>
  <c r="AO165" i="1"/>
  <c r="AC165" i="1"/>
  <c r="Y165" i="1"/>
  <c r="X165" i="1"/>
  <c r="W165" i="1"/>
  <c r="P165" i="1"/>
  <c r="N165" i="1"/>
  <c r="AT165" i="1" s="1"/>
  <c r="J165" i="1"/>
  <c r="BG164" i="1"/>
  <c r="BD164" i="1"/>
  <c r="BA164" i="1"/>
  <c r="AO164" i="1"/>
  <c r="AC164" i="1"/>
  <c r="Y164" i="1"/>
  <c r="AR164" i="1" s="1"/>
  <c r="X164" i="1"/>
  <c r="W164" i="1"/>
  <c r="P164" i="1"/>
  <c r="N164" i="1"/>
  <c r="AT164" i="1" s="1"/>
  <c r="J164" i="1"/>
  <c r="BG163" i="1"/>
  <c r="BD163" i="1"/>
  <c r="BA163" i="1"/>
  <c r="AO163" i="1"/>
  <c r="AC163" i="1"/>
  <c r="Y163" i="1"/>
  <c r="AR163" i="1" s="1"/>
  <c r="X163" i="1"/>
  <c r="W163" i="1"/>
  <c r="P163" i="1"/>
  <c r="N163" i="1"/>
  <c r="AT163" i="1" s="1"/>
  <c r="M163" i="1"/>
  <c r="J163" i="1"/>
  <c r="BG162" i="1"/>
  <c r="BD162" i="1"/>
  <c r="BA162" i="1"/>
  <c r="AO162" i="1"/>
  <c r="AC162" i="1"/>
  <c r="Y162" i="1"/>
  <c r="X162" i="1"/>
  <c r="W162" i="1"/>
  <c r="P162" i="1"/>
  <c r="N162" i="1"/>
  <c r="AT162" i="1" s="1"/>
  <c r="J162" i="1"/>
  <c r="BG161" i="1"/>
  <c r="BD161" i="1"/>
  <c r="BA161" i="1"/>
  <c r="AO161" i="1"/>
  <c r="AC161" i="1"/>
  <c r="Y161" i="1"/>
  <c r="AR161" i="1" s="1"/>
  <c r="X161" i="1"/>
  <c r="W161" i="1"/>
  <c r="P161" i="1"/>
  <c r="N161" i="1"/>
  <c r="AT161" i="1" s="1"/>
  <c r="J161" i="1"/>
  <c r="BG160" i="1"/>
  <c r="BD160" i="1"/>
  <c r="BA160" i="1"/>
  <c r="AO160" i="1"/>
  <c r="AC160" i="1"/>
  <c r="Y160" i="1"/>
  <c r="X160" i="1"/>
  <c r="W160" i="1"/>
  <c r="P160" i="1"/>
  <c r="N160" i="1"/>
  <c r="AT160" i="1" s="1"/>
  <c r="J160" i="1"/>
  <c r="BG159" i="1"/>
  <c r="BD159" i="1"/>
  <c r="BA159" i="1"/>
  <c r="AO159" i="1"/>
  <c r="AC159" i="1"/>
  <c r="Y159" i="1"/>
  <c r="X159" i="1"/>
  <c r="W159" i="1"/>
  <c r="P159" i="1"/>
  <c r="N159" i="1"/>
  <c r="AT159" i="1" s="1"/>
  <c r="J159" i="1"/>
  <c r="BG158" i="1"/>
  <c r="BD158" i="1"/>
  <c r="BA158" i="1"/>
  <c r="AO158" i="1"/>
  <c r="AC158" i="1"/>
  <c r="Y158" i="1"/>
  <c r="AR158" i="1" s="1"/>
  <c r="X158" i="1"/>
  <c r="W158" i="1"/>
  <c r="P158" i="1"/>
  <c r="N158" i="1"/>
  <c r="AT158" i="1" s="1"/>
  <c r="J158" i="1"/>
  <c r="BG157" i="1"/>
  <c r="BD157" i="1"/>
  <c r="BA157" i="1"/>
  <c r="AO157" i="1"/>
  <c r="AC157" i="1"/>
  <c r="Y157" i="1"/>
  <c r="AR157" i="1" s="1"/>
  <c r="X157" i="1"/>
  <c r="W157" i="1"/>
  <c r="P157" i="1"/>
  <c r="N157" i="1"/>
  <c r="AT157" i="1" s="1"/>
  <c r="J157" i="1"/>
  <c r="BG156" i="1"/>
  <c r="BD156" i="1"/>
  <c r="BA156" i="1"/>
  <c r="AO156" i="1"/>
  <c r="AC156" i="1"/>
  <c r="Y156" i="1"/>
  <c r="AR156" i="1" s="1"/>
  <c r="X156" i="1"/>
  <c r="W156" i="1"/>
  <c r="P156" i="1"/>
  <c r="N156" i="1"/>
  <c r="M156" i="1"/>
  <c r="J156" i="1"/>
  <c r="BG155" i="1"/>
  <c r="BD155" i="1"/>
  <c r="BA155" i="1"/>
  <c r="AO155" i="1"/>
  <c r="AC155" i="1"/>
  <c r="Y155" i="1"/>
  <c r="AR155" i="1" s="1"/>
  <c r="X155" i="1"/>
  <c r="W155" i="1"/>
  <c r="P155" i="1"/>
  <c r="N155" i="1"/>
  <c r="J155" i="1"/>
  <c r="BG154" i="1"/>
  <c r="BD154" i="1"/>
  <c r="BA154" i="1"/>
  <c r="AO154" i="1"/>
  <c r="AC154" i="1"/>
  <c r="Y154" i="1"/>
  <c r="AR154" i="1" s="1"/>
  <c r="X154" i="1"/>
  <c r="W154" i="1"/>
  <c r="P154" i="1"/>
  <c r="N154" i="1"/>
  <c r="AT154" i="1" s="1"/>
  <c r="J154" i="1"/>
  <c r="BG153" i="1"/>
  <c r="BD153" i="1"/>
  <c r="BA153" i="1"/>
  <c r="AO153" i="1"/>
  <c r="AC153" i="1"/>
  <c r="Y153" i="1"/>
  <c r="AR153" i="1" s="1"/>
  <c r="X153" i="1"/>
  <c r="W153" i="1"/>
  <c r="P153" i="1"/>
  <c r="N153" i="1"/>
  <c r="AT153" i="1" s="1"/>
  <c r="J153" i="1"/>
  <c r="BG152" i="1"/>
  <c r="BD152" i="1"/>
  <c r="BA152" i="1"/>
  <c r="AO152" i="1"/>
  <c r="AC152" i="1"/>
  <c r="Y152" i="1"/>
  <c r="X152" i="1"/>
  <c r="W152" i="1"/>
  <c r="P152" i="1"/>
  <c r="N152" i="1"/>
  <c r="AT152" i="1" s="1"/>
  <c r="J152" i="1"/>
  <c r="BG151" i="1"/>
  <c r="BD151" i="1"/>
  <c r="BA151" i="1"/>
  <c r="AO151" i="1"/>
  <c r="AC151" i="1"/>
  <c r="Y151" i="1"/>
  <c r="AR151" i="1" s="1"/>
  <c r="X151" i="1"/>
  <c r="W151" i="1"/>
  <c r="P151" i="1"/>
  <c r="N151" i="1"/>
  <c r="AT151" i="1" s="1"/>
  <c r="J151" i="1"/>
  <c r="BG150" i="1"/>
  <c r="BD150" i="1"/>
  <c r="BA150" i="1"/>
  <c r="AO150" i="1"/>
  <c r="AC150" i="1"/>
  <c r="Y150" i="1"/>
  <c r="AR150" i="1" s="1"/>
  <c r="X150" i="1"/>
  <c r="W150" i="1"/>
  <c r="P150" i="1"/>
  <c r="N150" i="1"/>
  <c r="AT150" i="1" s="1"/>
  <c r="J150" i="1"/>
  <c r="BG149" i="1"/>
  <c r="BD149" i="1"/>
  <c r="BA149" i="1"/>
  <c r="AO149" i="1"/>
  <c r="AC149" i="1"/>
  <c r="Y149" i="1"/>
  <c r="X149" i="1"/>
  <c r="W149" i="1"/>
  <c r="P149" i="1"/>
  <c r="N149" i="1"/>
  <c r="AT149" i="1" s="1"/>
  <c r="M149" i="1"/>
  <c r="J149" i="1"/>
  <c r="BG148" i="1"/>
  <c r="BD148" i="1"/>
  <c r="BA148" i="1"/>
  <c r="AO148" i="1"/>
  <c r="AC148" i="1"/>
  <c r="Y148" i="1"/>
  <c r="AR148" i="1" s="1"/>
  <c r="X148" i="1"/>
  <c r="W148" i="1"/>
  <c r="P148" i="1"/>
  <c r="N148" i="1"/>
  <c r="J148" i="1"/>
  <c r="BG147" i="1"/>
  <c r="BD147" i="1"/>
  <c r="BA147" i="1"/>
  <c r="AO147" i="1"/>
  <c r="AC147" i="1"/>
  <c r="Y147" i="1"/>
  <c r="AR147" i="1" s="1"/>
  <c r="X147" i="1"/>
  <c r="W147" i="1"/>
  <c r="P147" i="1"/>
  <c r="N147" i="1"/>
  <c r="AT147" i="1" s="1"/>
  <c r="J147" i="1"/>
  <c r="BG146" i="1"/>
  <c r="BD146" i="1"/>
  <c r="BA146" i="1"/>
  <c r="AO146" i="1"/>
  <c r="AC146" i="1"/>
  <c r="Y146" i="1"/>
  <c r="AR146" i="1" s="1"/>
  <c r="X146" i="1"/>
  <c r="W146" i="1"/>
  <c r="P146" i="1"/>
  <c r="N146" i="1"/>
  <c r="AT146" i="1" s="1"/>
  <c r="J146" i="1"/>
  <c r="BG145" i="1"/>
  <c r="BD145" i="1"/>
  <c r="BA145" i="1"/>
  <c r="AO145" i="1"/>
  <c r="AC145" i="1"/>
  <c r="Y145" i="1"/>
  <c r="X145" i="1"/>
  <c r="W145" i="1"/>
  <c r="P145" i="1"/>
  <c r="N145" i="1"/>
  <c r="AT145" i="1" s="1"/>
  <c r="J145" i="1"/>
  <c r="BG144" i="1"/>
  <c r="BD144" i="1"/>
  <c r="BA144" i="1"/>
  <c r="AO144" i="1"/>
  <c r="AC144" i="1"/>
  <c r="Y144" i="1"/>
  <c r="AR144" i="1" s="1"/>
  <c r="X144" i="1"/>
  <c r="W144" i="1"/>
  <c r="P144" i="1"/>
  <c r="N144" i="1"/>
  <c r="AT144" i="1" s="1"/>
  <c r="J144" i="1"/>
  <c r="BG143" i="1"/>
  <c r="BD143" i="1"/>
  <c r="BA143" i="1"/>
  <c r="AO143" i="1"/>
  <c r="AC143" i="1"/>
  <c r="Y143" i="1"/>
  <c r="AR143" i="1" s="1"/>
  <c r="X143" i="1"/>
  <c r="W143" i="1"/>
  <c r="P143" i="1"/>
  <c r="N143" i="1"/>
  <c r="AT143" i="1" s="1"/>
  <c r="J143" i="1"/>
  <c r="BG142" i="1"/>
  <c r="BD142" i="1"/>
  <c r="BA142" i="1"/>
  <c r="AO142" i="1"/>
  <c r="AC142" i="1"/>
  <c r="Y142" i="1"/>
  <c r="AR142" i="1" s="1"/>
  <c r="X142" i="1"/>
  <c r="W142" i="1"/>
  <c r="P142" i="1"/>
  <c r="N142" i="1"/>
  <c r="AT142" i="1" s="1"/>
  <c r="M142" i="1"/>
  <c r="J142" i="1"/>
  <c r="BG141" i="1"/>
  <c r="BD141" i="1"/>
  <c r="BA141" i="1"/>
  <c r="AO141" i="1"/>
  <c r="AC141" i="1"/>
  <c r="Y141" i="1"/>
  <c r="AR141" i="1" s="1"/>
  <c r="X141" i="1"/>
  <c r="W141" i="1"/>
  <c r="P141" i="1"/>
  <c r="N141" i="1"/>
  <c r="AT141" i="1" s="1"/>
  <c r="J141" i="1"/>
  <c r="BG140" i="1"/>
  <c r="BD140" i="1"/>
  <c r="BA140" i="1"/>
  <c r="AO140" i="1"/>
  <c r="AC140" i="1"/>
  <c r="Y140" i="1"/>
  <c r="AR140" i="1" s="1"/>
  <c r="X140" i="1"/>
  <c r="W140" i="1"/>
  <c r="P140" i="1"/>
  <c r="N140" i="1"/>
  <c r="AT140" i="1" s="1"/>
  <c r="J140" i="1"/>
  <c r="E140" i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BG139" i="1"/>
  <c r="BD139" i="1"/>
  <c r="BA139" i="1"/>
  <c r="AO139" i="1"/>
  <c r="AC139" i="1"/>
  <c r="Y139" i="1"/>
  <c r="AR139" i="1" s="1"/>
  <c r="X139" i="1"/>
  <c r="W139" i="1"/>
  <c r="P139" i="1"/>
  <c r="N139" i="1"/>
  <c r="AT139" i="1" s="1"/>
  <c r="J139" i="1"/>
  <c r="BG138" i="1"/>
  <c r="BD138" i="1"/>
  <c r="BA138" i="1"/>
  <c r="AO138" i="1"/>
  <c r="AC138" i="1"/>
  <c r="Y138" i="1"/>
  <c r="AR138" i="1" s="1"/>
  <c r="X138" i="1"/>
  <c r="W138" i="1"/>
  <c r="P138" i="1"/>
  <c r="N138" i="1"/>
  <c r="AT138" i="1" s="1"/>
  <c r="J138" i="1"/>
  <c r="BG137" i="1"/>
  <c r="BD137" i="1"/>
  <c r="BA137" i="1"/>
  <c r="AO137" i="1"/>
  <c r="AC137" i="1"/>
  <c r="Y137" i="1"/>
  <c r="X137" i="1"/>
  <c r="W137" i="1"/>
  <c r="P137" i="1"/>
  <c r="N137" i="1"/>
  <c r="AT137" i="1" s="1"/>
  <c r="J137" i="1"/>
  <c r="BG136" i="1"/>
  <c r="BD136" i="1"/>
  <c r="BA136" i="1"/>
  <c r="AO136" i="1"/>
  <c r="AC136" i="1"/>
  <c r="Y136" i="1"/>
  <c r="X136" i="1"/>
  <c r="W136" i="1"/>
  <c r="P136" i="1"/>
  <c r="N136" i="1"/>
  <c r="J136" i="1"/>
  <c r="BG135" i="1"/>
  <c r="BD135" i="1"/>
  <c r="BA135" i="1"/>
  <c r="AO135" i="1"/>
  <c r="AC135" i="1"/>
  <c r="Y135" i="1"/>
  <c r="AR135" i="1" s="1"/>
  <c r="X135" i="1"/>
  <c r="W135" i="1"/>
  <c r="P135" i="1"/>
  <c r="N135" i="1"/>
  <c r="AT135" i="1" s="1"/>
  <c r="M135" i="1"/>
  <c r="J135" i="1"/>
  <c r="BG134" i="1"/>
  <c r="BD134" i="1"/>
  <c r="BA134" i="1"/>
  <c r="AO134" i="1"/>
  <c r="AC134" i="1"/>
  <c r="Y134" i="1"/>
  <c r="AR134" i="1" s="1"/>
  <c r="X134" i="1"/>
  <c r="W134" i="1"/>
  <c r="P134" i="1"/>
  <c r="N134" i="1"/>
  <c r="AT134" i="1" s="1"/>
  <c r="J134" i="1"/>
  <c r="BG133" i="1"/>
  <c r="BD133" i="1"/>
  <c r="BA133" i="1"/>
  <c r="AO133" i="1"/>
  <c r="AC133" i="1"/>
  <c r="Y133" i="1"/>
  <c r="AR133" i="1" s="1"/>
  <c r="X133" i="1"/>
  <c r="W133" i="1"/>
  <c r="P133" i="1"/>
  <c r="N133" i="1"/>
  <c r="J133" i="1"/>
  <c r="BG132" i="1"/>
  <c r="BD132" i="1"/>
  <c r="BA132" i="1"/>
  <c r="AO132" i="1"/>
  <c r="AC132" i="1"/>
  <c r="Y132" i="1"/>
  <c r="AR132" i="1" s="1"/>
  <c r="X132" i="1"/>
  <c r="W132" i="1"/>
  <c r="P132" i="1"/>
  <c r="N132" i="1"/>
  <c r="AT132" i="1" s="1"/>
  <c r="J132" i="1"/>
  <c r="BG131" i="1"/>
  <c r="BD131" i="1"/>
  <c r="BA131" i="1"/>
  <c r="AO131" i="1"/>
  <c r="AC131" i="1"/>
  <c r="Y131" i="1"/>
  <c r="X131" i="1"/>
  <c r="W131" i="1"/>
  <c r="P131" i="1"/>
  <c r="N131" i="1"/>
  <c r="AT131" i="1" s="1"/>
  <c r="J131" i="1"/>
  <c r="BG130" i="1"/>
  <c r="BD130" i="1"/>
  <c r="BA130" i="1"/>
  <c r="AO130" i="1"/>
  <c r="AC130" i="1"/>
  <c r="Y130" i="1"/>
  <c r="X130" i="1"/>
  <c r="W130" i="1"/>
  <c r="P130" i="1"/>
  <c r="N130" i="1"/>
  <c r="AT130" i="1" s="1"/>
  <c r="J130" i="1"/>
  <c r="BG129" i="1"/>
  <c r="BD129" i="1"/>
  <c r="BA129" i="1"/>
  <c r="AO129" i="1"/>
  <c r="AC129" i="1"/>
  <c r="Y129" i="1"/>
  <c r="AR129" i="1" s="1"/>
  <c r="X129" i="1"/>
  <c r="W129" i="1"/>
  <c r="P129" i="1"/>
  <c r="N129" i="1"/>
  <c r="AT129" i="1" s="1"/>
  <c r="J129" i="1"/>
  <c r="E129" i="1"/>
  <c r="E130" i="1" s="1"/>
  <c r="BG128" i="1"/>
  <c r="BD128" i="1"/>
  <c r="BA128" i="1"/>
  <c r="AO128" i="1"/>
  <c r="AC128" i="1"/>
  <c r="Y128" i="1"/>
  <c r="AR128" i="1" s="1"/>
  <c r="X128" i="1"/>
  <c r="W128" i="1"/>
  <c r="P128" i="1"/>
  <c r="N128" i="1"/>
  <c r="M128" i="1"/>
  <c r="J128" i="1"/>
  <c r="BG127" i="1"/>
  <c r="BD127" i="1"/>
  <c r="BA127" i="1"/>
  <c r="AO127" i="1"/>
  <c r="AC127" i="1"/>
  <c r="Y127" i="1"/>
  <c r="AR127" i="1" s="1"/>
  <c r="X127" i="1"/>
  <c r="W127" i="1"/>
  <c r="P127" i="1"/>
  <c r="N127" i="1"/>
  <c r="AT127" i="1" s="1"/>
  <c r="J127" i="1"/>
  <c r="BG126" i="1"/>
  <c r="BD126" i="1"/>
  <c r="BA126" i="1"/>
  <c r="AO126" i="1"/>
  <c r="AC126" i="1"/>
  <c r="Y126" i="1"/>
  <c r="X126" i="1"/>
  <c r="W126" i="1"/>
  <c r="P126" i="1"/>
  <c r="N126" i="1"/>
  <c r="AT126" i="1" s="1"/>
  <c r="J126" i="1"/>
  <c r="BG125" i="1"/>
  <c r="BD125" i="1"/>
  <c r="BA125" i="1"/>
  <c r="AO125" i="1"/>
  <c r="AC125" i="1"/>
  <c r="Y125" i="1"/>
  <c r="AR125" i="1" s="1"/>
  <c r="X125" i="1"/>
  <c r="W125" i="1"/>
  <c r="P125" i="1"/>
  <c r="N125" i="1"/>
  <c r="AT125" i="1" s="1"/>
  <c r="J125" i="1"/>
  <c r="BG124" i="1"/>
  <c r="BE124" i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E317" i="1" s="1"/>
  <c r="BE318" i="1" s="1"/>
  <c r="BE319" i="1" s="1"/>
  <c r="BE320" i="1" s="1"/>
  <c r="BE321" i="1" s="1"/>
  <c r="BE322" i="1" s="1"/>
  <c r="BE323" i="1" s="1"/>
  <c r="BE324" i="1" s="1"/>
  <c r="BE325" i="1" s="1"/>
  <c r="BE326" i="1" s="1"/>
  <c r="BE327" i="1" s="1"/>
  <c r="BE328" i="1" s="1"/>
  <c r="BE329" i="1" s="1"/>
  <c r="BE330" i="1" s="1"/>
  <c r="BE331" i="1" s="1"/>
  <c r="BE332" i="1" s="1"/>
  <c r="BE333" i="1" s="1"/>
  <c r="BE334" i="1" s="1"/>
  <c r="BE335" i="1" s="1"/>
  <c r="BE336" i="1" s="1"/>
  <c r="BE337" i="1" s="1"/>
  <c r="BE338" i="1" s="1"/>
  <c r="BE339" i="1" s="1"/>
  <c r="BE340" i="1" s="1"/>
  <c r="BE341" i="1" s="1"/>
  <c r="BE342" i="1" s="1"/>
  <c r="BE343" i="1" s="1"/>
  <c r="BE344" i="1" s="1"/>
  <c r="BE345" i="1" s="1"/>
  <c r="BE346" i="1" s="1"/>
  <c r="BE347" i="1" s="1"/>
  <c r="BE348" i="1" s="1"/>
  <c r="BE349" i="1" s="1"/>
  <c r="BE350" i="1" s="1"/>
  <c r="BE351" i="1" s="1"/>
  <c r="BE352" i="1" s="1"/>
  <c r="BE353" i="1" s="1"/>
  <c r="BE354" i="1" s="1"/>
  <c r="BE355" i="1" s="1"/>
  <c r="BE356" i="1" s="1"/>
  <c r="BE357" i="1" s="1"/>
  <c r="BE358" i="1" s="1"/>
  <c r="BE359" i="1" s="1"/>
  <c r="BE360" i="1" s="1"/>
  <c r="BE361" i="1" s="1"/>
  <c r="BE362" i="1" s="1"/>
  <c r="BE363" i="1" s="1"/>
  <c r="BE364" i="1" s="1"/>
  <c r="BE365" i="1" s="1"/>
  <c r="BE366" i="1" s="1"/>
  <c r="BE367" i="1" s="1"/>
  <c r="BE368" i="1" s="1"/>
  <c r="BE369" i="1" s="1"/>
  <c r="BE370" i="1" s="1"/>
  <c r="BE371" i="1" s="1"/>
  <c r="BE372" i="1" s="1"/>
  <c r="BE373" i="1" s="1"/>
  <c r="BE374" i="1" s="1"/>
  <c r="BE375" i="1" s="1"/>
  <c r="BE376" i="1" s="1"/>
  <c r="BE377" i="1" s="1"/>
  <c r="BE378" i="1" s="1"/>
  <c r="BE379" i="1" s="1"/>
  <c r="BE380" i="1" s="1"/>
  <c r="BE381" i="1" s="1"/>
  <c r="BE382" i="1" s="1"/>
  <c r="BE383" i="1" s="1"/>
  <c r="BE384" i="1" s="1"/>
  <c r="BE385" i="1" s="1"/>
  <c r="BE386" i="1" s="1"/>
  <c r="BE387" i="1" s="1"/>
  <c r="BE388" i="1" s="1"/>
  <c r="BE389" i="1" s="1"/>
  <c r="BE390" i="1" s="1"/>
  <c r="BE391" i="1" s="1"/>
  <c r="BE392" i="1" s="1"/>
  <c r="BE393" i="1" s="1"/>
  <c r="BE394" i="1" s="1"/>
  <c r="BE395" i="1" s="1"/>
  <c r="BE396" i="1" s="1"/>
  <c r="BE397" i="1" s="1"/>
  <c r="BE398" i="1" s="1"/>
  <c r="BE399" i="1" s="1"/>
  <c r="BE400" i="1" s="1"/>
  <c r="BE401" i="1" s="1"/>
  <c r="BE402" i="1" s="1"/>
  <c r="BE403" i="1" s="1"/>
  <c r="BE404" i="1" s="1"/>
  <c r="BE405" i="1" s="1"/>
  <c r="BE406" i="1" s="1"/>
  <c r="BE407" i="1" s="1"/>
  <c r="BE408" i="1" s="1"/>
  <c r="BE409" i="1" s="1"/>
  <c r="BE410" i="1" s="1"/>
  <c r="BE411" i="1" s="1"/>
  <c r="BE412" i="1" s="1"/>
  <c r="BE413" i="1" s="1"/>
  <c r="BE414" i="1" s="1"/>
  <c r="BE415" i="1" s="1"/>
  <c r="BE416" i="1" s="1"/>
  <c r="BE417" i="1" s="1"/>
  <c r="BE418" i="1" s="1"/>
  <c r="BE419" i="1" s="1"/>
  <c r="BE420" i="1" s="1"/>
  <c r="BE421" i="1" s="1"/>
  <c r="BE422" i="1" s="1"/>
  <c r="BE423" i="1" s="1"/>
  <c r="BE424" i="1" s="1"/>
  <c r="BE425" i="1" s="1"/>
  <c r="BE426" i="1" s="1"/>
  <c r="BE427" i="1" s="1"/>
  <c r="BE428" i="1" s="1"/>
  <c r="BE429" i="1" s="1"/>
  <c r="BE430" i="1" s="1"/>
  <c r="BE431" i="1" s="1"/>
  <c r="BE432" i="1" s="1"/>
  <c r="BE433" i="1" s="1"/>
  <c r="BE434" i="1" s="1"/>
  <c r="BE435" i="1" s="1"/>
  <c r="BE436" i="1" s="1"/>
  <c r="BD124" i="1"/>
  <c r="BA124" i="1"/>
  <c r="AO124" i="1"/>
  <c r="AC124" i="1"/>
  <c r="Y124" i="1"/>
  <c r="X124" i="1"/>
  <c r="W124" i="1"/>
  <c r="P124" i="1"/>
  <c r="N124" i="1"/>
  <c r="AT124" i="1" s="1"/>
  <c r="J124" i="1"/>
  <c r="BG123" i="1"/>
  <c r="BD123" i="1"/>
  <c r="BA123" i="1"/>
  <c r="AO123" i="1"/>
  <c r="AC123" i="1"/>
  <c r="Y123" i="1"/>
  <c r="X123" i="1"/>
  <c r="W123" i="1"/>
  <c r="P123" i="1"/>
  <c r="N123" i="1"/>
  <c r="J123" i="1"/>
  <c r="BG122" i="1"/>
  <c r="BD122" i="1"/>
  <c r="BA122" i="1"/>
  <c r="AO122" i="1"/>
  <c r="AC122" i="1"/>
  <c r="Y122" i="1"/>
  <c r="AR122" i="1" s="1"/>
  <c r="X122" i="1"/>
  <c r="W122" i="1"/>
  <c r="P122" i="1"/>
  <c r="N122" i="1"/>
  <c r="AT122" i="1" s="1"/>
  <c r="J122" i="1"/>
  <c r="BG121" i="1"/>
  <c r="BD121" i="1"/>
  <c r="BA121" i="1"/>
  <c r="AO121" i="1"/>
  <c r="AC121" i="1"/>
  <c r="Y121" i="1"/>
  <c r="X121" i="1"/>
  <c r="W121" i="1"/>
  <c r="P121" i="1"/>
  <c r="N121" i="1"/>
  <c r="M121" i="1"/>
  <c r="J121" i="1"/>
  <c r="BG120" i="1"/>
  <c r="BD120" i="1"/>
  <c r="BA120" i="1"/>
  <c r="AO120" i="1"/>
  <c r="AC120" i="1"/>
  <c r="Y120" i="1"/>
  <c r="AR120" i="1" s="1"/>
  <c r="X120" i="1"/>
  <c r="W120" i="1"/>
  <c r="P120" i="1"/>
  <c r="N120" i="1"/>
  <c r="AT120" i="1" s="1"/>
  <c r="J120" i="1"/>
  <c r="BG119" i="1"/>
  <c r="BD119" i="1"/>
  <c r="BA119" i="1"/>
  <c r="AO119" i="1"/>
  <c r="AC119" i="1"/>
  <c r="Y119" i="1"/>
  <c r="AR119" i="1" s="1"/>
  <c r="X119" i="1"/>
  <c r="W119" i="1"/>
  <c r="P119" i="1"/>
  <c r="N119" i="1"/>
  <c r="AT119" i="1" s="1"/>
  <c r="J119" i="1"/>
  <c r="BG118" i="1"/>
  <c r="BD118" i="1"/>
  <c r="BA118" i="1"/>
  <c r="AO118" i="1"/>
  <c r="AC118" i="1"/>
  <c r="Y118" i="1"/>
  <c r="AR118" i="1" s="1"/>
  <c r="X118" i="1"/>
  <c r="W118" i="1"/>
  <c r="P118" i="1"/>
  <c r="N118" i="1"/>
  <c r="AT118" i="1" s="1"/>
  <c r="J118" i="1"/>
  <c r="BG117" i="1"/>
  <c r="BD117" i="1"/>
  <c r="BA117" i="1"/>
  <c r="AO117" i="1"/>
  <c r="AC117" i="1"/>
  <c r="Y117" i="1"/>
  <c r="AR117" i="1" s="1"/>
  <c r="X117" i="1"/>
  <c r="Z117" i="1" s="1"/>
  <c r="AS117" i="1" s="1"/>
  <c r="W117" i="1"/>
  <c r="P117" i="1"/>
  <c r="N117" i="1"/>
  <c r="AT117" i="1" s="1"/>
  <c r="J117" i="1"/>
  <c r="BG116" i="1"/>
  <c r="BD116" i="1"/>
  <c r="BA116" i="1"/>
  <c r="AO116" i="1"/>
  <c r="AC116" i="1"/>
  <c r="Z116" i="1"/>
  <c r="AS116" i="1" s="1"/>
  <c r="Y116" i="1"/>
  <c r="AR116" i="1" s="1"/>
  <c r="W116" i="1"/>
  <c r="P116" i="1"/>
  <c r="N116" i="1"/>
  <c r="AT116" i="1" s="1"/>
  <c r="J116" i="1"/>
  <c r="BD115" i="1"/>
  <c r="BA115" i="1"/>
  <c r="AO115" i="1"/>
  <c r="AC115" i="1"/>
  <c r="Z115" i="1"/>
  <c r="Y115" i="1"/>
  <c r="AR115" i="1" s="1"/>
  <c r="W115" i="1"/>
  <c r="T115" i="1"/>
  <c r="T116" i="1" s="1"/>
  <c r="AM116" i="1" s="1"/>
  <c r="P115" i="1"/>
  <c r="N115" i="1"/>
  <c r="AT115" i="1" s="1"/>
  <c r="J115" i="1"/>
  <c r="BF114" i="1"/>
  <c r="BD114" i="1"/>
  <c r="BA114" i="1"/>
  <c r="AP114" i="1"/>
  <c r="AO114" i="1"/>
  <c r="AN114" i="1"/>
  <c r="AL114" i="1"/>
  <c r="AC114" i="1"/>
  <c r="Z114" i="1"/>
  <c r="Y114" i="1"/>
  <c r="AR114" i="1" s="1"/>
  <c r="W114" i="1"/>
  <c r="AQ114" i="1" s="1"/>
  <c r="Q114" i="1"/>
  <c r="P114" i="1"/>
  <c r="N114" i="1"/>
  <c r="AT114" i="1" s="1"/>
  <c r="M114" i="1"/>
  <c r="L114" i="1"/>
  <c r="J114" i="1"/>
  <c r="BF113" i="1"/>
  <c r="BD113" i="1"/>
  <c r="BA113" i="1"/>
  <c r="AP113" i="1"/>
  <c r="AO113" i="1"/>
  <c r="AN113" i="1"/>
  <c r="AL113" i="1"/>
  <c r="AC113" i="1"/>
  <c r="Z113" i="1"/>
  <c r="AS113" i="1" s="1"/>
  <c r="Y113" i="1"/>
  <c r="W113" i="1"/>
  <c r="AQ113" i="1" s="1"/>
  <c r="P113" i="1"/>
  <c r="N113" i="1"/>
  <c r="AT113" i="1" s="1"/>
  <c r="L113" i="1"/>
  <c r="J113" i="1"/>
  <c r="BF112" i="1"/>
  <c r="BD112" i="1"/>
  <c r="BA112" i="1"/>
  <c r="AP112" i="1"/>
  <c r="AO112" i="1"/>
  <c r="AN112" i="1"/>
  <c r="AL112" i="1"/>
  <c r="AC112" i="1"/>
  <c r="Z112" i="1"/>
  <c r="Y112" i="1"/>
  <c r="W112" i="1"/>
  <c r="AQ112" i="1" s="1"/>
  <c r="P112" i="1"/>
  <c r="N112" i="1"/>
  <c r="AT112" i="1" s="1"/>
  <c r="L112" i="1"/>
  <c r="J112" i="1"/>
  <c r="BF111" i="1"/>
  <c r="BD111" i="1"/>
  <c r="BA111" i="1"/>
  <c r="AP111" i="1"/>
  <c r="AO111" i="1"/>
  <c r="AN111" i="1"/>
  <c r="AL111" i="1"/>
  <c r="AC111" i="1"/>
  <c r="Z111" i="1"/>
  <c r="Y111" i="1"/>
  <c r="W111" i="1"/>
  <c r="AQ111" i="1" s="1"/>
  <c r="P111" i="1"/>
  <c r="N111" i="1"/>
  <c r="AT111" i="1" s="1"/>
  <c r="L111" i="1"/>
  <c r="J111" i="1"/>
  <c r="BF110" i="1"/>
  <c r="BD110" i="1"/>
  <c r="BA110" i="1"/>
  <c r="AP110" i="1"/>
  <c r="AO110" i="1"/>
  <c r="AN110" i="1"/>
  <c r="AL110" i="1"/>
  <c r="AC110" i="1"/>
  <c r="Z110" i="1"/>
  <c r="Y110" i="1"/>
  <c r="W110" i="1"/>
  <c r="AQ110" i="1" s="1"/>
  <c r="P110" i="1"/>
  <c r="N110" i="1"/>
  <c r="AT110" i="1" s="1"/>
  <c r="L110" i="1"/>
  <c r="J110" i="1"/>
  <c r="BF109" i="1"/>
  <c r="BD109" i="1"/>
  <c r="BA109" i="1"/>
  <c r="AP109" i="1"/>
  <c r="AO109" i="1"/>
  <c r="AN109" i="1"/>
  <c r="AL109" i="1"/>
  <c r="AC109" i="1"/>
  <c r="Z109" i="1"/>
  <c r="Y109" i="1"/>
  <c r="W109" i="1"/>
  <c r="AQ109" i="1" s="1"/>
  <c r="P109" i="1"/>
  <c r="N109" i="1"/>
  <c r="AT109" i="1" s="1"/>
  <c r="L109" i="1"/>
  <c r="J109" i="1"/>
  <c r="BF108" i="1"/>
  <c r="BD108" i="1"/>
  <c r="BA108" i="1"/>
  <c r="AP108" i="1"/>
  <c r="AO108" i="1"/>
  <c r="AN108" i="1"/>
  <c r="AL108" i="1"/>
  <c r="AC108" i="1"/>
  <c r="Z108" i="1"/>
  <c r="Y108" i="1"/>
  <c r="W108" i="1"/>
  <c r="AQ108" i="1" s="1"/>
  <c r="P108" i="1"/>
  <c r="N108" i="1"/>
  <c r="AT108" i="1" s="1"/>
  <c r="L108" i="1"/>
  <c r="J108" i="1"/>
  <c r="BF107" i="1"/>
  <c r="BD107" i="1"/>
  <c r="BA107" i="1"/>
  <c r="AP107" i="1"/>
  <c r="AO107" i="1"/>
  <c r="AN107" i="1"/>
  <c r="AL107" i="1"/>
  <c r="AC107" i="1"/>
  <c r="Z107" i="1"/>
  <c r="Y107" i="1"/>
  <c r="W107" i="1"/>
  <c r="AQ107" i="1" s="1"/>
  <c r="Q107" i="1"/>
  <c r="P107" i="1"/>
  <c r="N107" i="1"/>
  <c r="AT107" i="1" s="1"/>
  <c r="M107" i="1"/>
  <c r="L107" i="1"/>
  <c r="J107" i="1"/>
  <c r="BF106" i="1"/>
  <c r="BD106" i="1"/>
  <c r="BA106" i="1"/>
  <c r="AP106" i="1"/>
  <c r="AO106" i="1"/>
  <c r="AN106" i="1"/>
  <c r="AL106" i="1"/>
  <c r="AC106" i="1"/>
  <c r="Z106" i="1"/>
  <c r="Y106" i="1"/>
  <c r="AR106" i="1" s="1"/>
  <c r="W106" i="1"/>
  <c r="AQ106" i="1" s="1"/>
  <c r="P106" i="1"/>
  <c r="N106" i="1"/>
  <c r="AT106" i="1" s="1"/>
  <c r="L106" i="1"/>
  <c r="J106" i="1"/>
  <c r="BF105" i="1"/>
  <c r="BD105" i="1"/>
  <c r="BA105" i="1"/>
  <c r="AP105" i="1"/>
  <c r="AO105" i="1"/>
  <c r="AN105" i="1"/>
  <c r="AL105" i="1"/>
  <c r="AC105" i="1"/>
  <c r="Z105" i="1"/>
  <c r="AS105" i="1" s="1"/>
  <c r="Y105" i="1"/>
  <c r="AR105" i="1" s="1"/>
  <c r="W105" i="1"/>
  <c r="AQ105" i="1" s="1"/>
  <c r="P105" i="1"/>
  <c r="N105" i="1"/>
  <c r="AT105" i="1" s="1"/>
  <c r="L105" i="1"/>
  <c r="J105" i="1"/>
  <c r="BF104" i="1"/>
  <c r="BD104" i="1"/>
  <c r="BA104" i="1"/>
  <c r="AP104" i="1"/>
  <c r="AO104" i="1"/>
  <c r="AN104" i="1"/>
  <c r="AL104" i="1"/>
  <c r="AC104" i="1"/>
  <c r="Z104" i="1"/>
  <c r="Y104" i="1"/>
  <c r="AR104" i="1" s="1"/>
  <c r="W104" i="1"/>
  <c r="AQ104" i="1" s="1"/>
  <c r="P104" i="1"/>
  <c r="N104" i="1"/>
  <c r="AT104" i="1" s="1"/>
  <c r="L104" i="1"/>
  <c r="J104" i="1"/>
  <c r="BF103" i="1"/>
  <c r="BD103" i="1"/>
  <c r="BA103" i="1"/>
  <c r="AP103" i="1"/>
  <c r="AO103" i="1"/>
  <c r="AN103" i="1"/>
  <c r="AL103" i="1"/>
  <c r="AC103" i="1"/>
  <c r="Z103" i="1"/>
  <c r="AS103" i="1" s="1"/>
  <c r="Y103" i="1"/>
  <c r="AR103" i="1" s="1"/>
  <c r="W103" i="1"/>
  <c r="AQ103" i="1" s="1"/>
  <c r="P103" i="1"/>
  <c r="N103" i="1"/>
  <c r="AT103" i="1" s="1"/>
  <c r="L103" i="1"/>
  <c r="J103" i="1"/>
  <c r="BF102" i="1"/>
  <c r="BD102" i="1"/>
  <c r="BA102" i="1"/>
  <c r="AP102" i="1"/>
  <c r="AO102" i="1"/>
  <c r="AN102" i="1"/>
  <c r="AL102" i="1"/>
  <c r="AC102" i="1"/>
  <c r="Z102" i="1"/>
  <c r="AS102" i="1" s="1"/>
  <c r="Y102" i="1"/>
  <c r="AR102" i="1" s="1"/>
  <c r="W102" i="1"/>
  <c r="AQ102" i="1" s="1"/>
  <c r="P102" i="1"/>
  <c r="N102" i="1"/>
  <c r="AT102" i="1" s="1"/>
  <c r="L102" i="1"/>
  <c r="J102" i="1"/>
  <c r="BF101" i="1"/>
  <c r="BD101" i="1"/>
  <c r="BA101" i="1"/>
  <c r="AP101" i="1"/>
  <c r="AO101" i="1"/>
  <c r="AN101" i="1"/>
  <c r="AL101" i="1"/>
  <c r="AC101" i="1"/>
  <c r="Z101" i="1"/>
  <c r="AS101" i="1" s="1"/>
  <c r="Y101" i="1"/>
  <c r="AR101" i="1" s="1"/>
  <c r="W101" i="1"/>
  <c r="AQ101" i="1" s="1"/>
  <c r="P101" i="1"/>
  <c r="N101" i="1"/>
  <c r="AT101" i="1" s="1"/>
  <c r="L101" i="1"/>
  <c r="J101" i="1"/>
  <c r="BF100" i="1"/>
  <c r="BD100" i="1"/>
  <c r="BA100" i="1"/>
  <c r="AP100" i="1"/>
  <c r="AO100" i="1"/>
  <c r="AN100" i="1"/>
  <c r="AL100" i="1"/>
  <c r="AC100" i="1"/>
  <c r="Z100" i="1"/>
  <c r="Y100" i="1"/>
  <c r="AR100" i="1" s="1"/>
  <c r="W100" i="1"/>
  <c r="AQ100" i="1" s="1"/>
  <c r="Q100" i="1"/>
  <c r="P100" i="1"/>
  <c r="N100" i="1"/>
  <c r="AT100" i="1" s="1"/>
  <c r="M100" i="1"/>
  <c r="L100" i="1"/>
  <c r="J100" i="1"/>
  <c r="BF99" i="1"/>
  <c r="BD99" i="1"/>
  <c r="BA99" i="1"/>
  <c r="AP99" i="1"/>
  <c r="AO99" i="1"/>
  <c r="AN99" i="1"/>
  <c r="AL99" i="1"/>
  <c r="AC99" i="1"/>
  <c r="Z99" i="1"/>
  <c r="Y99" i="1"/>
  <c r="AR99" i="1" s="1"/>
  <c r="W99" i="1"/>
  <c r="AQ99" i="1" s="1"/>
  <c r="P99" i="1"/>
  <c r="N99" i="1"/>
  <c r="AT99" i="1" s="1"/>
  <c r="L99" i="1"/>
  <c r="J99" i="1"/>
  <c r="BF98" i="1"/>
  <c r="BD98" i="1"/>
  <c r="BA98" i="1"/>
  <c r="AP98" i="1"/>
  <c r="AO98" i="1"/>
  <c r="AN98" i="1"/>
  <c r="AL98" i="1"/>
  <c r="AC98" i="1"/>
  <c r="Z98" i="1"/>
  <c r="Y98" i="1"/>
  <c r="AR98" i="1" s="1"/>
  <c r="W98" i="1"/>
  <c r="AQ98" i="1" s="1"/>
  <c r="P98" i="1"/>
  <c r="N98" i="1"/>
  <c r="AT98" i="1" s="1"/>
  <c r="L98" i="1"/>
  <c r="J98" i="1"/>
  <c r="BF97" i="1"/>
  <c r="BD97" i="1"/>
  <c r="BA97" i="1"/>
  <c r="AP97" i="1"/>
  <c r="AO97" i="1"/>
  <c r="AN97" i="1"/>
  <c r="AL97" i="1"/>
  <c r="AC97" i="1"/>
  <c r="Z97" i="1"/>
  <c r="AS97" i="1" s="1"/>
  <c r="Y97" i="1"/>
  <c r="AR97" i="1" s="1"/>
  <c r="W97" i="1"/>
  <c r="AQ97" i="1" s="1"/>
  <c r="P97" i="1"/>
  <c r="N97" i="1"/>
  <c r="AT97" i="1" s="1"/>
  <c r="L97" i="1"/>
  <c r="J97" i="1"/>
  <c r="BF96" i="1"/>
  <c r="BD96" i="1"/>
  <c r="BA96" i="1"/>
  <c r="AP96" i="1"/>
  <c r="AO96" i="1"/>
  <c r="AN96" i="1"/>
  <c r="AL96" i="1"/>
  <c r="AC96" i="1"/>
  <c r="Z96" i="1"/>
  <c r="Y96" i="1"/>
  <c r="AR96" i="1" s="1"/>
  <c r="W96" i="1"/>
  <c r="AQ96" i="1" s="1"/>
  <c r="P96" i="1"/>
  <c r="N96" i="1"/>
  <c r="AT96" i="1" s="1"/>
  <c r="L96" i="1"/>
  <c r="J96" i="1"/>
  <c r="BF95" i="1"/>
  <c r="BD95" i="1"/>
  <c r="BA95" i="1"/>
  <c r="AP95" i="1"/>
  <c r="AO95" i="1"/>
  <c r="AN95" i="1"/>
  <c r="AL95" i="1"/>
  <c r="AC95" i="1"/>
  <c r="Z95" i="1"/>
  <c r="AS95" i="1" s="1"/>
  <c r="Y95" i="1"/>
  <c r="AR95" i="1" s="1"/>
  <c r="W95" i="1"/>
  <c r="AQ95" i="1" s="1"/>
  <c r="P95" i="1"/>
  <c r="N95" i="1"/>
  <c r="AT95" i="1" s="1"/>
  <c r="L95" i="1"/>
  <c r="J95" i="1"/>
  <c r="BF94" i="1"/>
  <c r="BD94" i="1"/>
  <c r="BA94" i="1"/>
  <c r="AP94" i="1"/>
  <c r="AO94" i="1"/>
  <c r="AN94" i="1"/>
  <c r="AL94" i="1"/>
  <c r="AC94" i="1"/>
  <c r="Z94" i="1"/>
  <c r="W94" i="1"/>
  <c r="AQ94" i="1" s="1"/>
  <c r="P94" i="1"/>
  <c r="N94" i="1"/>
  <c r="AT94" i="1" s="1"/>
  <c r="L94" i="1"/>
  <c r="J94" i="1"/>
  <c r="BF93" i="1"/>
  <c r="BD93" i="1"/>
  <c r="BA93" i="1"/>
  <c r="AP93" i="1"/>
  <c r="AO93" i="1"/>
  <c r="AN93" i="1"/>
  <c r="AL93" i="1"/>
  <c r="AC93" i="1"/>
  <c r="Z93" i="1"/>
  <c r="AS93" i="1" s="1"/>
  <c r="W93" i="1"/>
  <c r="AQ93" i="1" s="1"/>
  <c r="Q93" i="1"/>
  <c r="P93" i="1"/>
  <c r="N93" i="1"/>
  <c r="AT93" i="1" s="1"/>
  <c r="M93" i="1"/>
  <c r="L93" i="1"/>
  <c r="J93" i="1"/>
  <c r="BF92" i="1"/>
  <c r="BD92" i="1"/>
  <c r="BA92" i="1"/>
  <c r="AO92" i="1"/>
  <c r="Z92" i="1"/>
  <c r="AS92" i="1" s="1"/>
  <c r="W92" i="1"/>
  <c r="P92" i="1"/>
  <c r="N92" i="1"/>
  <c r="L92" i="1"/>
  <c r="J92" i="1"/>
  <c r="BF91" i="1"/>
  <c r="BD91" i="1"/>
  <c r="BA91" i="1"/>
  <c r="AH91" i="1"/>
  <c r="AB91" i="1"/>
  <c r="AM91" i="1" s="1"/>
  <c r="Z91" i="1"/>
  <c r="AS91" i="1" s="1"/>
  <c r="W91" i="1"/>
  <c r="P91" i="1"/>
  <c r="N91" i="1"/>
  <c r="AT91" i="1" s="1"/>
  <c r="L91" i="1"/>
  <c r="J91" i="1"/>
  <c r="BG90" i="1"/>
  <c r="BF90" i="1"/>
  <c r="BD90" i="1"/>
  <c r="BA90" i="1"/>
  <c r="AO90" i="1"/>
  <c r="AM90" i="1"/>
  <c r="AI90" i="1"/>
  <c r="AP90" i="1" s="1"/>
  <c r="AC90" i="1"/>
  <c r="Z90" i="1"/>
  <c r="AS90" i="1" s="1"/>
  <c r="W90" i="1"/>
  <c r="P90" i="1"/>
  <c r="N90" i="1"/>
  <c r="AT90" i="1" s="1"/>
  <c r="L90" i="1"/>
  <c r="J90" i="1"/>
  <c r="BF89" i="1"/>
  <c r="BD89" i="1"/>
  <c r="BA89" i="1"/>
  <c r="AO89" i="1"/>
  <c r="AC89" i="1"/>
  <c r="Z89" i="1"/>
  <c r="AS89" i="1" s="1"/>
  <c r="W89" i="1"/>
  <c r="P89" i="1"/>
  <c r="N89" i="1"/>
  <c r="AT89" i="1" s="1"/>
  <c r="L89" i="1"/>
  <c r="J89" i="1"/>
  <c r="BF88" i="1"/>
  <c r="BD88" i="1"/>
  <c r="BA88" i="1"/>
  <c r="AC88" i="1"/>
  <c r="Z88" i="1"/>
  <c r="AS88" i="1" s="1"/>
  <c r="P88" i="1"/>
  <c r="N88" i="1"/>
  <c r="AT88" i="1" s="1"/>
  <c r="L88" i="1"/>
  <c r="J88" i="1"/>
  <c r="BF87" i="1"/>
  <c r="BD87" i="1"/>
  <c r="BA87" i="1"/>
  <c r="AC87" i="1"/>
  <c r="Z87" i="1"/>
  <c r="AS87" i="1" s="1"/>
  <c r="L87" i="1"/>
  <c r="J87" i="1"/>
  <c r="BF86" i="1"/>
  <c r="BD86" i="1"/>
  <c r="BA86" i="1"/>
  <c r="AO86" i="1"/>
  <c r="AC86" i="1"/>
  <c r="Z86" i="1"/>
  <c r="AS86" i="1" s="1"/>
  <c r="W86" i="1"/>
  <c r="Q86" i="1"/>
  <c r="L86" i="1"/>
  <c r="J86" i="1"/>
  <c r="BF85" i="1"/>
  <c r="BD85" i="1"/>
  <c r="BA85" i="1"/>
  <c r="AC85" i="1"/>
  <c r="Z85" i="1"/>
  <c r="AS85" i="1" s="1"/>
  <c r="L85" i="1"/>
  <c r="J85" i="1"/>
  <c r="BF84" i="1"/>
  <c r="BD84" i="1"/>
  <c r="BA84" i="1"/>
  <c r="AC84" i="1"/>
  <c r="Z84" i="1"/>
  <c r="L84" i="1"/>
  <c r="J84" i="1"/>
  <c r="BF83" i="1"/>
  <c r="BD83" i="1"/>
  <c r="BA83" i="1"/>
  <c r="AO83" i="1"/>
  <c r="AC83" i="1"/>
  <c r="Z83" i="1"/>
  <c r="AS83" i="1" s="1"/>
  <c r="W83" i="1"/>
  <c r="L83" i="1"/>
  <c r="J83" i="1"/>
  <c r="BF82" i="1"/>
  <c r="BD82" i="1"/>
  <c r="BA82" i="1"/>
  <c r="AO82" i="1"/>
  <c r="AC82" i="1"/>
  <c r="Z82" i="1"/>
  <c r="W82" i="1"/>
  <c r="L82" i="1"/>
  <c r="J82" i="1"/>
  <c r="BF81" i="1"/>
  <c r="BD81" i="1"/>
  <c r="BA81" i="1"/>
  <c r="AC81" i="1"/>
  <c r="Z81" i="1"/>
  <c r="L81" i="1"/>
  <c r="K81" i="1"/>
  <c r="Y94" i="1" s="1"/>
  <c r="AR94" i="1" s="1"/>
  <c r="BF80" i="1"/>
  <c r="BD80" i="1"/>
  <c r="BA80" i="1"/>
  <c r="AO80" i="1"/>
  <c r="AC80" i="1"/>
  <c r="Z80" i="1"/>
  <c r="AS80" i="1" s="1"/>
  <c r="W80" i="1"/>
  <c r="L80" i="1"/>
  <c r="K80" i="1"/>
  <c r="BF79" i="1"/>
  <c r="BD79" i="1"/>
  <c r="BA79" i="1"/>
  <c r="AC79" i="1"/>
  <c r="Z79" i="1"/>
  <c r="AS79" i="1" s="1"/>
  <c r="Q79" i="1"/>
  <c r="L79" i="1"/>
  <c r="K79" i="1"/>
  <c r="BF78" i="1"/>
  <c r="BD78" i="1"/>
  <c r="BA78" i="1"/>
  <c r="AO78" i="1"/>
  <c r="AC78" i="1"/>
  <c r="Z78" i="1"/>
  <c r="AS78" i="1" s="1"/>
  <c r="W78" i="1"/>
  <c r="L78" i="1"/>
  <c r="K78" i="1"/>
  <c r="BF77" i="1"/>
  <c r="BD77" i="1"/>
  <c r="BA77" i="1"/>
  <c r="AO77" i="1"/>
  <c r="AC77" i="1"/>
  <c r="Z77" i="1"/>
  <c r="AS77" i="1" s="1"/>
  <c r="W77" i="1"/>
  <c r="L77" i="1"/>
  <c r="K77" i="1"/>
  <c r="BF76" i="1"/>
  <c r="BD76" i="1"/>
  <c r="BA76" i="1"/>
  <c r="AO76" i="1"/>
  <c r="AC76" i="1"/>
  <c r="Z76" i="1"/>
  <c r="AS76" i="1" s="1"/>
  <c r="W76" i="1"/>
  <c r="L76" i="1"/>
  <c r="K76" i="1"/>
  <c r="BF75" i="1"/>
  <c r="BD75" i="1"/>
  <c r="BA75" i="1"/>
  <c r="AO75" i="1"/>
  <c r="AC75" i="1"/>
  <c r="Z75" i="1"/>
  <c r="AS75" i="1" s="1"/>
  <c r="W75" i="1"/>
  <c r="L75" i="1"/>
  <c r="K75" i="1"/>
  <c r="BF74" i="1"/>
  <c r="BD74" i="1"/>
  <c r="BA74" i="1"/>
  <c r="AO74" i="1"/>
  <c r="AC74" i="1"/>
  <c r="Z74" i="1"/>
  <c r="W74" i="1"/>
  <c r="L74" i="1"/>
  <c r="K74" i="1"/>
  <c r="BF73" i="1"/>
  <c r="BD73" i="1"/>
  <c r="BA73" i="1"/>
  <c r="AO73" i="1"/>
  <c r="AC73" i="1"/>
  <c r="Z73" i="1"/>
  <c r="AS73" i="1" s="1"/>
  <c r="W73" i="1"/>
  <c r="L73" i="1"/>
  <c r="K73" i="1"/>
  <c r="BF72" i="1"/>
  <c r="BD72" i="1"/>
  <c r="BA72" i="1"/>
  <c r="AO72" i="1"/>
  <c r="AC72" i="1"/>
  <c r="Z72" i="1"/>
  <c r="AS72" i="1" s="1"/>
  <c r="W72" i="1"/>
  <c r="Q72" i="1"/>
  <c r="L72" i="1"/>
  <c r="K72" i="1"/>
  <c r="BF71" i="1"/>
  <c r="BD71" i="1"/>
  <c r="BA71" i="1"/>
  <c r="AO71" i="1"/>
  <c r="AC71" i="1"/>
  <c r="Z71" i="1"/>
  <c r="AS71" i="1" s="1"/>
  <c r="W71" i="1"/>
  <c r="L71" i="1"/>
  <c r="K71" i="1"/>
  <c r="BF70" i="1"/>
  <c r="BD70" i="1"/>
  <c r="BA70" i="1"/>
  <c r="AO70" i="1"/>
  <c r="AC70" i="1"/>
  <c r="Z70" i="1"/>
  <c r="AS70" i="1" s="1"/>
  <c r="W70" i="1"/>
  <c r="L70" i="1"/>
  <c r="K70" i="1"/>
  <c r="BF69" i="1"/>
  <c r="BD69" i="1"/>
  <c r="BA69" i="1"/>
  <c r="AO69" i="1"/>
  <c r="AC69" i="1"/>
  <c r="Z69" i="1"/>
  <c r="AS69" i="1" s="1"/>
  <c r="W69" i="1"/>
  <c r="L69" i="1"/>
  <c r="K69" i="1"/>
  <c r="BF68" i="1"/>
  <c r="BD68" i="1"/>
  <c r="BA68" i="1"/>
  <c r="AO68" i="1"/>
  <c r="AC68" i="1"/>
  <c r="Z68" i="1"/>
  <c r="W68" i="1"/>
  <c r="L68" i="1"/>
  <c r="K68" i="1"/>
  <c r="BF67" i="1"/>
  <c r="BD67" i="1"/>
  <c r="BA67" i="1"/>
  <c r="AO67" i="1"/>
  <c r="AC67" i="1"/>
  <c r="Z67" i="1"/>
  <c r="AS67" i="1" s="1"/>
  <c r="W67" i="1"/>
  <c r="L67" i="1"/>
  <c r="K67" i="1"/>
  <c r="BF66" i="1"/>
  <c r="BD66" i="1"/>
  <c r="BA66" i="1"/>
  <c r="AO66" i="1"/>
  <c r="AC66" i="1"/>
  <c r="Z66" i="1"/>
  <c r="AS66" i="1" s="1"/>
  <c r="W66" i="1"/>
  <c r="L66" i="1"/>
  <c r="K66" i="1"/>
  <c r="BF65" i="1"/>
  <c r="BD65" i="1"/>
  <c r="BA65" i="1"/>
  <c r="AO65" i="1"/>
  <c r="AC65" i="1"/>
  <c r="Z65" i="1"/>
  <c r="W65" i="1"/>
  <c r="Q65" i="1"/>
  <c r="L65" i="1"/>
  <c r="K65" i="1"/>
  <c r="BF64" i="1"/>
  <c r="BD64" i="1"/>
  <c r="BA64" i="1"/>
  <c r="AO64" i="1"/>
  <c r="AC64" i="1"/>
  <c r="Z64" i="1"/>
  <c r="AS64" i="1" s="1"/>
  <c r="W64" i="1"/>
  <c r="L64" i="1"/>
  <c r="K64" i="1"/>
  <c r="BF63" i="1"/>
  <c r="BD63" i="1"/>
  <c r="BA63" i="1"/>
  <c r="AO63" i="1"/>
  <c r="AC63" i="1"/>
  <c r="Z63" i="1"/>
  <c r="AS63" i="1" s="1"/>
  <c r="W63" i="1"/>
  <c r="L63" i="1"/>
  <c r="K63" i="1"/>
  <c r="BF62" i="1"/>
  <c r="BD62" i="1"/>
  <c r="BA62" i="1"/>
  <c r="AO62" i="1"/>
  <c r="Z62" i="1"/>
  <c r="AS62" i="1" s="1"/>
  <c r="W62" i="1"/>
  <c r="L62" i="1"/>
  <c r="K62" i="1"/>
  <c r="BF61" i="1"/>
  <c r="BD61" i="1"/>
  <c r="BA61" i="1"/>
  <c r="AO61" i="1"/>
  <c r="Z61" i="1"/>
  <c r="AS61" i="1" s="1"/>
  <c r="W61" i="1"/>
  <c r="L61" i="1"/>
  <c r="K61" i="1"/>
  <c r="BF60" i="1"/>
  <c r="BD60" i="1"/>
  <c r="BA60" i="1"/>
  <c r="AO60" i="1"/>
  <c r="AC60" i="1"/>
  <c r="Z60" i="1"/>
  <c r="AS60" i="1" s="1"/>
  <c r="W60" i="1"/>
  <c r="L60" i="1"/>
  <c r="K60" i="1"/>
  <c r="BF59" i="1"/>
  <c r="BD59" i="1"/>
  <c r="BA59" i="1"/>
  <c r="AO59" i="1"/>
  <c r="AC59" i="1"/>
  <c r="Z59" i="1"/>
  <c r="AS59" i="1" s="1"/>
  <c r="W59" i="1"/>
  <c r="L59" i="1"/>
  <c r="K59" i="1"/>
  <c r="BF58" i="1"/>
  <c r="BD58" i="1"/>
  <c r="BA58" i="1"/>
  <c r="AO58" i="1"/>
  <c r="AC58" i="1"/>
  <c r="Z58" i="1"/>
  <c r="AS58" i="1" s="1"/>
  <c r="W58" i="1"/>
  <c r="Q58" i="1"/>
  <c r="L58" i="1"/>
  <c r="K58" i="1"/>
  <c r="BF57" i="1"/>
  <c r="BD57" i="1"/>
  <c r="BA57" i="1"/>
  <c r="AO57" i="1"/>
  <c r="Z57" i="1"/>
  <c r="AS57" i="1" s="1"/>
  <c r="W57" i="1"/>
  <c r="L57" i="1"/>
  <c r="K57" i="1"/>
  <c r="BF56" i="1"/>
  <c r="BD56" i="1"/>
  <c r="BA56" i="1"/>
  <c r="AO56" i="1"/>
  <c r="Z56" i="1"/>
  <c r="AS56" i="1" s="1"/>
  <c r="W56" i="1"/>
  <c r="L56" i="1"/>
  <c r="K56" i="1"/>
  <c r="BF55" i="1"/>
  <c r="BD55" i="1"/>
  <c r="BA55" i="1"/>
  <c r="AO55" i="1"/>
  <c r="AC55" i="1"/>
  <c r="Z55" i="1"/>
  <c r="AS55" i="1" s="1"/>
  <c r="W55" i="1"/>
  <c r="L55" i="1"/>
  <c r="K55" i="1"/>
  <c r="BF54" i="1"/>
  <c r="BD54" i="1"/>
  <c r="BA54" i="1"/>
  <c r="AO54" i="1"/>
  <c r="AC54" i="1"/>
  <c r="Z54" i="1"/>
  <c r="AS54" i="1" s="1"/>
  <c r="W54" i="1"/>
  <c r="L54" i="1"/>
  <c r="K54" i="1"/>
  <c r="BF53" i="1"/>
  <c r="BD53" i="1"/>
  <c r="BA53" i="1"/>
  <c r="AO53" i="1"/>
  <c r="Z53" i="1"/>
  <c r="AS53" i="1" s="1"/>
  <c r="W53" i="1"/>
  <c r="L53" i="1"/>
  <c r="K53" i="1"/>
  <c r="BF52" i="1"/>
  <c r="BD52" i="1"/>
  <c r="BA52" i="1"/>
  <c r="AO52" i="1"/>
  <c r="Z52" i="1"/>
  <c r="AS52" i="1" s="1"/>
  <c r="W52" i="1"/>
  <c r="L52" i="1"/>
  <c r="K52" i="1"/>
  <c r="BF51" i="1"/>
  <c r="BD51" i="1"/>
  <c r="BA51" i="1"/>
  <c r="AO51" i="1"/>
  <c r="Z51" i="1"/>
  <c r="AS51" i="1" s="1"/>
  <c r="W51" i="1"/>
  <c r="Q51" i="1"/>
  <c r="L51" i="1"/>
  <c r="K51" i="1"/>
  <c r="BF50" i="1"/>
  <c r="BD50" i="1"/>
  <c r="BA50" i="1"/>
  <c r="AO50" i="1"/>
  <c r="Z50" i="1"/>
  <c r="AS50" i="1" s="1"/>
  <c r="W50" i="1"/>
  <c r="L50" i="1"/>
  <c r="K50" i="1"/>
  <c r="BF49" i="1"/>
  <c r="BD49" i="1"/>
  <c r="BA49" i="1"/>
  <c r="AO49" i="1"/>
  <c r="Z49" i="1"/>
  <c r="AS49" i="1" s="1"/>
  <c r="W49" i="1"/>
  <c r="L49" i="1"/>
  <c r="K49" i="1"/>
  <c r="BF48" i="1"/>
  <c r="BD48" i="1"/>
  <c r="BA48" i="1"/>
  <c r="AO48" i="1"/>
  <c r="Z48" i="1"/>
  <c r="AS48" i="1" s="1"/>
  <c r="W48" i="1"/>
  <c r="L48" i="1"/>
  <c r="K48" i="1"/>
  <c r="BF47" i="1"/>
  <c r="BE47" i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D47" i="1"/>
  <c r="BA47" i="1"/>
  <c r="AO47" i="1"/>
  <c r="AB47" i="1"/>
  <c r="AB48" i="1" s="1"/>
  <c r="Z47" i="1"/>
  <c r="AS47" i="1" s="1"/>
  <c r="W47" i="1"/>
  <c r="L47" i="1"/>
  <c r="K47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BG46" i="1"/>
  <c r="BF46" i="1"/>
  <c r="BD46" i="1"/>
  <c r="BA46" i="1"/>
  <c r="AM46" i="1"/>
  <c r="Z46" i="1"/>
  <c r="AS46" i="1" s="1"/>
  <c r="L46" i="1"/>
  <c r="K46" i="1"/>
  <c r="BG45" i="1"/>
  <c r="BF45" i="1"/>
  <c r="BD45" i="1"/>
  <c r="BA45" i="1"/>
  <c r="AO45" i="1"/>
  <c r="AM45" i="1"/>
  <c r="Z45" i="1"/>
  <c r="AS45" i="1" s="1"/>
  <c r="W45" i="1"/>
  <c r="L45" i="1"/>
  <c r="K45" i="1"/>
  <c r="BG44" i="1"/>
  <c r="BF44" i="1"/>
  <c r="BD44" i="1"/>
  <c r="BA44" i="1"/>
  <c r="AM44" i="1"/>
  <c r="Z44" i="1"/>
  <c r="AS44" i="1" s="1"/>
  <c r="Q44" i="1"/>
  <c r="L44" i="1"/>
  <c r="K44" i="1"/>
  <c r="BG43" i="1"/>
  <c r="BF43" i="1"/>
  <c r="BD43" i="1"/>
  <c r="BA43" i="1"/>
  <c r="AM43" i="1"/>
  <c r="Z43" i="1"/>
  <c r="AS43" i="1" s="1"/>
  <c r="L43" i="1"/>
  <c r="K43" i="1"/>
  <c r="BG42" i="1"/>
  <c r="BF42" i="1"/>
  <c r="BD42" i="1"/>
  <c r="BA42" i="1"/>
  <c r="AM42" i="1"/>
  <c r="Z42" i="1"/>
  <c r="L42" i="1"/>
  <c r="K42" i="1"/>
  <c r="BG41" i="1"/>
  <c r="BF41" i="1"/>
  <c r="BD41" i="1"/>
  <c r="BA41" i="1"/>
  <c r="AM41" i="1"/>
  <c r="Z41" i="1"/>
  <c r="AS41" i="1" s="1"/>
  <c r="L41" i="1"/>
  <c r="K41" i="1"/>
  <c r="BG40" i="1"/>
  <c r="BF40" i="1"/>
  <c r="BD40" i="1"/>
  <c r="BA40" i="1"/>
  <c r="AM40" i="1"/>
  <c r="Z40" i="1"/>
  <c r="AS40" i="1" s="1"/>
  <c r="L40" i="1"/>
  <c r="K40" i="1"/>
  <c r="BG39" i="1"/>
  <c r="BF39" i="1"/>
  <c r="BD39" i="1"/>
  <c r="BA39" i="1"/>
  <c r="AM39" i="1"/>
  <c r="Z39" i="1"/>
  <c r="AS39" i="1" s="1"/>
  <c r="L39" i="1"/>
  <c r="K39" i="1"/>
  <c r="BG38" i="1"/>
  <c r="BF38" i="1"/>
  <c r="BD38" i="1"/>
  <c r="BA38" i="1"/>
  <c r="AM38" i="1"/>
  <c r="Z38" i="1"/>
  <c r="L38" i="1"/>
  <c r="K38" i="1"/>
  <c r="BG37" i="1"/>
  <c r="BF37" i="1"/>
  <c r="BD37" i="1"/>
  <c r="BA37" i="1"/>
  <c r="AM37" i="1"/>
  <c r="Z37" i="1"/>
  <c r="AS37" i="1" s="1"/>
  <c r="Q37" i="1"/>
  <c r="L37" i="1"/>
  <c r="K37" i="1"/>
  <c r="BG36" i="1"/>
  <c r="BF36" i="1"/>
  <c r="BD36" i="1"/>
  <c r="BA36" i="1"/>
  <c r="AM36" i="1"/>
  <c r="Z36" i="1"/>
  <c r="AS36" i="1" s="1"/>
  <c r="L36" i="1"/>
  <c r="K36" i="1"/>
  <c r="BG35" i="1"/>
  <c r="BF35" i="1"/>
  <c r="BD35" i="1"/>
  <c r="BA35" i="1"/>
  <c r="AM35" i="1"/>
  <c r="Z35" i="1"/>
  <c r="AS35" i="1" s="1"/>
  <c r="L35" i="1"/>
  <c r="K35" i="1"/>
  <c r="BG34" i="1"/>
  <c r="BF34" i="1"/>
  <c r="BD34" i="1"/>
  <c r="BA34" i="1"/>
  <c r="AM34" i="1"/>
  <c r="Z34" i="1"/>
  <c r="AS34" i="1" s="1"/>
  <c r="L34" i="1"/>
  <c r="K34" i="1"/>
  <c r="BG33" i="1"/>
  <c r="BF33" i="1"/>
  <c r="BD33" i="1"/>
  <c r="BA33" i="1"/>
  <c r="AO33" i="1"/>
  <c r="AM33" i="1"/>
  <c r="Z33" i="1"/>
  <c r="AS33" i="1" s="1"/>
  <c r="W33" i="1"/>
  <c r="L33" i="1"/>
  <c r="K33" i="1"/>
  <c r="BG32" i="1"/>
  <c r="BF32" i="1"/>
  <c r="BD32" i="1"/>
  <c r="BA32" i="1"/>
  <c r="AO32" i="1"/>
  <c r="AM32" i="1"/>
  <c r="Z32" i="1"/>
  <c r="AS32" i="1" s="1"/>
  <c r="W32" i="1"/>
  <c r="L32" i="1"/>
  <c r="K32" i="1"/>
  <c r="BG31" i="1"/>
  <c r="BF31" i="1"/>
  <c r="BD31" i="1"/>
  <c r="BA31" i="1"/>
  <c r="AO31" i="1"/>
  <c r="AM31" i="1"/>
  <c r="Z31" i="1"/>
  <c r="AS31" i="1" s="1"/>
  <c r="W31" i="1"/>
  <c r="L31" i="1"/>
  <c r="K31" i="1"/>
  <c r="BG30" i="1"/>
  <c r="BF30" i="1"/>
  <c r="BD30" i="1"/>
  <c r="BA30" i="1"/>
  <c r="AO30" i="1"/>
  <c r="AM30" i="1"/>
  <c r="Z30" i="1"/>
  <c r="AS30" i="1" s="1"/>
  <c r="W30" i="1"/>
  <c r="Q30" i="1"/>
  <c r="L30" i="1"/>
  <c r="K30" i="1"/>
  <c r="BG29" i="1"/>
  <c r="BF29" i="1"/>
  <c r="BA29" i="1"/>
  <c r="AO29" i="1"/>
  <c r="AM29" i="1"/>
  <c r="Z29" i="1"/>
  <c r="AS29" i="1" s="1"/>
  <c r="W29" i="1"/>
  <c r="L29" i="1"/>
  <c r="K29" i="1"/>
  <c r="BG28" i="1"/>
  <c r="BF28" i="1"/>
  <c r="BA28" i="1"/>
  <c r="AO28" i="1"/>
  <c r="AM28" i="1"/>
  <c r="Z28" i="1"/>
  <c r="AS28" i="1" s="1"/>
  <c r="W28" i="1"/>
  <c r="L28" i="1"/>
  <c r="K28" i="1"/>
  <c r="BG27" i="1"/>
  <c r="BF27" i="1"/>
  <c r="BA27" i="1"/>
  <c r="AO27" i="1"/>
  <c r="AM27" i="1"/>
  <c r="Z27" i="1"/>
  <c r="W27" i="1"/>
  <c r="L27" i="1"/>
  <c r="K27" i="1"/>
  <c r="BG26" i="1"/>
  <c r="BF26" i="1"/>
  <c r="BA26" i="1"/>
  <c r="AO26" i="1"/>
  <c r="AM26" i="1"/>
  <c r="Z26" i="1"/>
  <c r="AS26" i="1" s="1"/>
  <c r="W26" i="1"/>
  <c r="L26" i="1"/>
  <c r="K26" i="1"/>
  <c r="BG25" i="1"/>
  <c r="BF25" i="1"/>
  <c r="BA25" i="1"/>
  <c r="AO25" i="1"/>
  <c r="AM25" i="1"/>
  <c r="Z25" i="1"/>
  <c r="AS25" i="1" s="1"/>
  <c r="W25" i="1"/>
  <c r="L25" i="1"/>
  <c r="K25" i="1"/>
  <c r="BG24" i="1"/>
  <c r="BF24" i="1"/>
  <c r="BA24" i="1"/>
  <c r="AO24" i="1"/>
  <c r="AM24" i="1"/>
  <c r="Z24" i="1"/>
  <c r="AS24" i="1" s="1"/>
  <c r="W24" i="1"/>
  <c r="L24" i="1"/>
  <c r="K24" i="1"/>
  <c r="BG23" i="1"/>
  <c r="BF23" i="1"/>
  <c r="BA23" i="1"/>
  <c r="AO23" i="1"/>
  <c r="AM23" i="1"/>
  <c r="Z23" i="1"/>
  <c r="AS23" i="1" s="1"/>
  <c r="W23" i="1"/>
  <c r="Q23" i="1"/>
  <c r="L23" i="1"/>
  <c r="K23" i="1"/>
  <c r="BG22" i="1"/>
  <c r="BF22" i="1"/>
  <c r="BA22" i="1"/>
  <c r="AO22" i="1"/>
  <c r="AM22" i="1"/>
  <c r="Z22" i="1"/>
  <c r="AS22" i="1" s="1"/>
  <c r="Y22" i="1"/>
  <c r="AR22" i="1" s="1"/>
  <c r="W22" i="1"/>
  <c r="L22" i="1"/>
  <c r="BG21" i="1"/>
  <c r="BF21" i="1"/>
  <c r="BA21" i="1"/>
  <c r="AM21" i="1"/>
  <c r="Z21" i="1"/>
  <c r="AS21" i="1" s="1"/>
  <c r="Y21" i="1"/>
  <c r="AR21" i="1" s="1"/>
  <c r="L21" i="1"/>
  <c r="BG20" i="1"/>
  <c r="BF20" i="1"/>
  <c r="BA20" i="1"/>
  <c r="AM20" i="1"/>
  <c r="Z20" i="1"/>
  <c r="AS20" i="1" s="1"/>
  <c r="Y20" i="1"/>
  <c r="AR20" i="1" s="1"/>
  <c r="L20" i="1"/>
  <c r="BG19" i="1"/>
  <c r="BF19" i="1"/>
  <c r="BA19" i="1"/>
  <c r="AM19" i="1"/>
  <c r="Z19" i="1"/>
  <c r="AS19" i="1" s="1"/>
  <c r="Y19" i="1"/>
  <c r="AR19" i="1" s="1"/>
  <c r="L19" i="1"/>
  <c r="BG18" i="1"/>
  <c r="BF18" i="1"/>
  <c r="BA18" i="1"/>
  <c r="AM18" i="1"/>
  <c r="Z18" i="1"/>
  <c r="AS18" i="1" s="1"/>
  <c r="Y18" i="1"/>
  <c r="AR18" i="1" s="1"/>
  <c r="L18" i="1"/>
  <c r="BG17" i="1"/>
  <c r="BF17" i="1"/>
  <c r="BA17" i="1"/>
  <c r="Z17" i="1"/>
  <c r="Y17" i="1"/>
  <c r="AR17" i="1" s="1"/>
  <c r="BG16" i="1"/>
  <c r="BA16" i="1"/>
  <c r="Z16" i="1"/>
  <c r="AS16" i="1" s="1"/>
  <c r="Y16" i="1"/>
  <c r="AR16" i="1" s="1"/>
  <c r="Q16" i="1"/>
  <c r="M16" i="1"/>
  <c r="BG15" i="1"/>
  <c r="BA15" i="1"/>
  <c r="Z15" i="1"/>
  <c r="Y15" i="1"/>
  <c r="AR15" i="1" s="1"/>
  <c r="BG14" i="1"/>
  <c r="BA14" i="1"/>
  <c r="BG13" i="1"/>
  <c r="BA13" i="1"/>
  <c r="BG12" i="1"/>
  <c r="BA12" i="1"/>
  <c r="BG11" i="1"/>
  <c r="BA11" i="1"/>
  <c r="BG10" i="1"/>
  <c r="BA10" i="1"/>
  <c r="BG9" i="1"/>
  <c r="BA9" i="1"/>
  <c r="AX9" i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W108" i="1" s="1"/>
  <c r="AW109" i="1" s="1"/>
  <c r="AW110" i="1" s="1"/>
  <c r="AW111" i="1" s="1"/>
  <c r="AW112" i="1" s="1"/>
  <c r="AW113" i="1" s="1"/>
  <c r="AW114" i="1" s="1"/>
  <c r="AW115" i="1" s="1"/>
  <c r="AW116" i="1" s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W145" i="1" s="1"/>
  <c r="AW146" i="1" s="1"/>
  <c r="AW147" i="1" s="1"/>
  <c r="AW148" i="1" s="1"/>
  <c r="AW149" i="1" s="1"/>
  <c r="AW150" i="1" s="1"/>
  <c r="AW151" i="1" s="1"/>
  <c r="AW152" i="1" s="1"/>
  <c r="AW153" i="1" s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W187" i="1" s="1"/>
  <c r="AW188" i="1" s="1"/>
  <c r="AW189" i="1" s="1"/>
  <c r="AW190" i="1" s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Q9" i="1"/>
  <c r="M9" i="1"/>
  <c r="BG8" i="1"/>
  <c r="BA8" i="1"/>
  <c r="BG7" i="1"/>
  <c r="BG6" i="1"/>
  <c r="BG5" i="1"/>
  <c r="BG4" i="1"/>
  <c r="BG3" i="1"/>
  <c r="BE3" i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G2" i="1"/>
  <c r="T2" i="1"/>
  <c r="T3" i="1" s="1"/>
  <c r="Q2" i="1"/>
  <c r="M2" i="1"/>
  <c r="AQ231" i="1" l="1"/>
  <c r="AQ279" i="1"/>
  <c r="AQ292" i="1"/>
  <c r="R173" i="1"/>
  <c r="AE259" i="1"/>
  <c r="AF259" i="1" s="1"/>
  <c r="AQ257" i="1"/>
  <c r="AG247" i="1"/>
  <c r="AG212" i="1"/>
  <c r="Y91" i="1"/>
  <c r="AR91" i="1" s="1"/>
  <c r="AG285" i="1"/>
  <c r="R133" i="1"/>
  <c r="AA220" i="1"/>
  <c r="Y90" i="1"/>
  <c r="AR90" i="1" s="1"/>
  <c r="AQ209" i="1"/>
  <c r="R264" i="1"/>
  <c r="AE276" i="1"/>
  <c r="AF276" i="1" s="1"/>
  <c r="R115" i="1"/>
  <c r="R182" i="1"/>
  <c r="AA216" i="1"/>
  <c r="R140" i="1"/>
  <c r="AG210" i="1"/>
  <c r="R151" i="1"/>
  <c r="R208" i="1"/>
  <c r="AE244" i="1"/>
  <c r="AF244" i="1" s="1"/>
  <c r="AQ232" i="1"/>
  <c r="AQ251" i="1"/>
  <c r="O94" i="1"/>
  <c r="S94" i="1" s="1"/>
  <c r="AQ197" i="1"/>
  <c r="AQ205" i="1"/>
  <c r="AE235" i="1"/>
  <c r="AF235" i="1" s="1"/>
  <c r="AR247" i="1"/>
  <c r="R120" i="1"/>
  <c r="R190" i="1"/>
  <c r="AQ238" i="1"/>
  <c r="AE250" i="1"/>
  <c r="AF250" i="1" s="1"/>
  <c r="AQ255" i="1"/>
  <c r="AA107" i="1"/>
  <c r="R112" i="1"/>
  <c r="R114" i="1"/>
  <c r="R170" i="1"/>
  <c r="AN231" i="1"/>
  <c r="R211" i="1"/>
  <c r="R283" i="1"/>
  <c r="R291" i="1"/>
  <c r="Q184" i="1"/>
  <c r="AQ222" i="1"/>
  <c r="AQ272" i="1"/>
  <c r="AG291" i="1"/>
  <c r="R293" i="1"/>
  <c r="AA99" i="1"/>
  <c r="R216" i="1"/>
  <c r="R249" i="1"/>
  <c r="AL254" i="1"/>
  <c r="R147" i="1"/>
  <c r="R187" i="1"/>
  <c r="AQ203" i="1"/>
  <c r="R214" i="1"/>
  <c r="AE246" i="1"/>
  <c r="AF246" i="1" s="1"/>
  <c r="AQ263" i="1"/>
  <c r="AE267" i="1"/>
  <c r="AF267" i="1" s="1"/>
  <c r="R282" i="1"/>
  <c r="R285" i="1"/>
  <c r="AR291" i="1"/>
  <c r="AD204" i="1"/>
  <c r="AG204" i="1" s="1"/>
  <c r="R228" i="1"/>
  <c r="AG211" i="1"/>
  <c r="AP216" i="1"/>
  <c r="AE237" i="1"/>
  <c r="AF237" i="1" s="1"/>
  <c r="R204" i="1"/>
  <c r="AQ241" i="1"/>
  <c r="AP267" i="1"/>
  <c r="O301" i="1"/>
  <c r="S301" i="1" s="1"/>
  <c r="Y24" i="1"/>
  <c r="AR24" i="1" s="1"/>
  <c r="AQ196" i="1"/>
  <c r="AR210" i="1"/>
  <c r="AG219" i="1"/>
  <c r="AQ264" i="1"/>
  <c r="AQ267" i="1"/>
  <c r="R275" i="1"/>
  <c r="R286" i="1"/>
  <c r="AL288" i="1"/>
  <c r="R164" i="1"/>
  <c r="R232" i="1"/>
  <c r="AQ235" i="1"/>
  <c r="AN251" i="1"/>
  <c r="AQ252" i="1"/>
  <c r="AQ261" i="1"/>
  <c r="AQ289" i="1"/>
  <c r="R134" i="1"/>
  <c r="R179" i="1"/>
  <c r="R193" i="1"/>
  <c r="R202" i="1"/>
  <c r="AP208" i="1"/>
  <c r="AQ216" i="1"/>
  <c r="AE220" i="1"/>
  <c r="AF220" i="1" s="1"/>
  <c r="AA223" i="1"/>
  <c r="AQ225" i="1"/>
  <c r="AN227" i="1"/>
  <c r="R231" i="1"/>
  <c r="AE239" i="1"/>
  <c r="AF239" i="1" s="1"/>
  <c r="AN243" i="1"/>
  <c r="AE251" i="1"/>
  <c r="AF251" i="1" s="1"/>
  <c r="AG255" i="1"/>
  <c r="AN265" i="1"/>
  <c r="R272" i="1"/>
  <c r="AE277" i="1"/>
  <c r="AF277" i="1" s="1"/>
  <c r="R287" i="1"/>
  <c r="O295" i="1"/>
  <c r="AU295" i="1" s="1"/>
  <c r="AE296" i="1"/>
  <c r="AF296" i="1" s="1"/>
  <c r="R244" i="1"/>
  <c r="AA248" i="1"/>
  <c r="R127" i="1"/>
  <c r="R141" i="1"/>
  <c r="R146" i="1"/>
  <c r="R196" i="1"/>
  <c r="R199" i="1"/>
  <c r="AG244" i="1"/>
  <c r="R256" i="1"/>
  <c r="AQ227" i="1"/>
  <c r="AA228" i="1"/>
  <c r="AE229" i="1"/>
  <c r="AF229" i="1" s="1"/>
  <c r="AQ234" i="1"/>
  <c r="AP234" i="1"/>
  <c r="AQ240" i="1"/>
  <c r="AQ243" i="1"/>
  <c r="AA250" i="1"/>
  <c r="AG257" i="1"/>
  <c r="AA260" i="1"/>
  <c r="AQ265" i="1"/>
  <c r="AE273" i="1"/>
  <c r="AF273" i="1" s="1"/>
  <c r="AE279" i="1"/>
  <c r="AF279" i="1" s="1"/>
  <c r="AN289" i="1"/>
  <c r="AQ290" i="1"/>
  <c r="AQ294" i="1"/>
  <c r="AD200" i="1"/>
  <c r="AG200" i="1" s="1"/>
  <c r="AL234" i="1"/>
  <c r="AE252" i="1"/>
  <c r="AF252" i="1" s="1"/>
  <c r="AQ90" i="1"/>
  <c r="Z151" i="1"/>
  <c r="AS151" i="1" s="1"/>
  <c r="R94" i="1"/>
  <c r="O111" i="1"/>
  <c r="S111" i="1" s="1"/>
  <c r="R255" i="1"/>
  <c r="AA290" i="1"/>
  <c r="R222" i="1"/>
  <c r="R109" i="1"/>
  <c r="AA112" i="1"/>
  <c r="R166" i="1"/>
  <c r="AQ207" i="1"/>
  <c r="AQ214" i="1"/>
  <c r="AN232" i="1"/>
  <c r="AE234" i="1"/>
  <c r="AF234" i="1" s="1"/>
  <c r="R236" i="1"/>
  <c r="AQ239" i="1"/>
  <c r="AE240" i="1"/>
  <c r="AF240" i="1" s="1"/>
  <c r="AP251" i="1"/>
  <c r="AN257" i="1"/>
  <c r="AN273" i="1"/>
  <c r="AG275" i="1"/>
  <c r="AN279" i="1"/>
  <c r="R111" i="1"/>
  <c r="R153" i="1"/>
  <c r="R160" i="1"/>
  <c r="R176" i="1"/>
  <c r="R178" i="1"/>
  <c r="R180" i="1"/>
  <c r="O194" i="1"/>
  <c r="AU194" i="1" s="1"/>
  <c r="AP198" i="1"/>
  <c r="AL201" i="1"/>
  <c r="AL202" i="1"/>
  <c r="AP206" i="1"/>
  <c r="R207" i="1"/>
  <c r="AQ217" i="1"/>
  <c r="R229" i="1"/>
  <c r="AA230" i="1"/>
  <c r="R233" i="1"/>
  <c r="AE236" i="1"/>
  <c r="AF236" i="1" s="1"/>
  <c r="AQ242" i="1"/>
  <c r="AA244" i="1"/>
  <c r="AE245" i="1"/>
  <c r="AF245" i="1" s="1"/>
  <c r="AL246" i="1"/>
  <c r="AL248" i="1"/>
  <c r="AL249" i="1"/>
  <c r="AE260" i="1"/>
  <c r="AF260" i="1" s="1"/>
  <c r="AA266" i="1"/>
  <c r="Y45" i="1"/>
  <c r="AA45" i="1" s="1"/>
  <c r="AA113" i="1"/>
  <c r="R135" i="1"/>
  <c r="Z175" i="1"/>
  <c r="AA175" i="1" s="1"/>
  <c r="Q170" i="1"/>
  <c r="R167" i="1"/>
  <c r="AD187" i="1"/>
  <c r="AG187" i="1" s="1"/>
  <c r="R198" i="1"/>
  <c r="AN214" i="1"/>
  <c r="AA218" i="1"/>
  <c r="R225" i="1"/>
  <c r="AA243" i="1"/>
  <c r="R247" i="1"/>
  <c r="R248" i="1"/>
  <c r="R257" i="1"/>
  <c r="R262" i="1"/>
  <c r="R294" i="1"/>
  <c r="AD170" i="1"/>
  <c r="AG170" i="1" s="1"/>
  <c r="R158" i="1"/>
  <c r="AQ198" i="1"/>
  <c r="AQ199" i="1"/>
  <c r="AN202" i="1"/>
  <c r="AQ206" i="1"/>
  <c r="O224" i="1"/>
  <c r="S224" i="1" s="1"/>
  <c r="AG223" i="1"/>
  <c r="AQ247" i="1"/>
  <c r="AQ248" i="1"/>
  <c r="AN248" i="1"/>
  <c r="AP250" i="1"/>
  <c r="AE253" i="1"/>
  <c r="AF253" i="1" s="1"/>
  <c r="AP256" i="1"/>
  <c r="AG258" i="1"/>
  <c r="AG259" i="1"/>
  <c r="AE263" i="1"/>
  <c r="AF263" i="1" s="1"/>
  <c r="AL264" i="1"/>
  <c r="AG265" i="1"/>
  <c r="R268" i="1"/>
  <c r="AQ275" i="1"/>
  <c r="AU302" i="1"/>
  <c r="S302" i="1"/>
  <c r="Y53" i="1"/>
  <c r="AR53" i="1" s="1"/>
  <c r="Y41" i="1"/>
  <c r="AA41" i="1" s="1"/>
  <c r="AA21" i="1"/>
  <c r="R95" i="1"/>
  <c r="R98" i="1"/>
  <c r="AS99" i="1"/>
  <c r="R100" i="1"/>
  <c r="BF115" i="1"/>
  <c r="AA15" i="1"/>
  <c r="AA19" i="1"/>
  <c r="M23" i="1"/>
  <c r="R89" i="1"/>
  <c r="R102" i="1"/>
  <c r="R104" i="1"/>
  <c r="R106" i="1"/>
  <c r="R107" i="1"/>
  <c r="R122" i="1"/>
  <c r="R142" i="1"/>
  <c r="AD161" i="1"/>
  <c r="AG161" i="1" s="1"/>
  <c r="R149" i="1"/>
  <c r="O165" i="1"/>
  <c r="S165" i="1" s="1"/>
  <c r="R161" i="1"/>
  <c r="R163" i="1"/>
  <c r="Z180" i="1"/>
  <c r="AS180" i="1" s="1"/>
  <c r="AD195" i="1"/>
  <c r="AG195" i="1" s="1"/>
  <c r="R183" i="1"/>
  <c r="AP201" i="1"/>
  <c r="AL210" i="1"/>
  <c r="AQ215" i="1"/>
  <c r="R220" i="1"/>
  <c r="AQ228" i="1"/>
  <c r="AA238" i="1"/>
  <c r="R240" i="1"/>
  <c r="AE242" i="1"/>
  <c r="AF242" i="1" s="1"/>
  <c r="AQ246" i="1"/>
  <c r="R254" i="1"/>
  <c r="AQ256" i="1"/>
  <c r="AG262" i="1"/>
  <c r="AQ268" i="1"/>
  <c r="AE269" i="1"/>
  <c r="AF269" i="1" s="1"/>
  <c r="AA276" i="1"/>
  <c r="AA279" i="1"/>
  <c r="AA289" i="1"/>
  <c r="R292" i="1"/>
  <c r="AQ293" i="1"/>
  <c r="AQ201" i="1"/>
  <c r="AE289" i="1"/>
  <c r="AF289" i="1" s="1"/>
  <c r="AA97" i="1"/>
  <c r="AA109" i="1"/>
  <c r="AA115" i="1"/>
  <c r="R116" i="1"/>
  <c r="R118" i="1"/>
  <c r="R159" i="1"/>
  <c r="AD180" i="1"/>
  <c r="AG180" i="1" s="1"/>
  <c r="R177" i="1"/>
  <c r="AQ210" i="1"/>
  <c r="AN210" i="1"/>
  <c r="AQ213" i="1"/>
  <c r="AL217" i="1"/>
  <c r="R218" i="1"/>
  <c r="R219" i="1"/>
  <c r="AQ219" i="1"/>
  <c r="R223" i="1"/>
  <c r="R230" i="1"/>
  <c r="AG231" i="1"/>
  <c r="AQ236" i="1"/>
  <c r="AE241" i="1"/>
  <c r="AF241" i="1" s="1"/>
  <c r="R243" i="1"/>
  <c r="AP244" i="1"/>
  <c r="AQ258" i="1"/>
  <c r="AP264" i="1"/>
  <c r="AA268" i="1"/>
  <c r="AQ270" i="1"/>
  <c r="AQ274" i="1"/>
  <c r="R277" i="1"/>
  <c r="AE282" i="1"/>
  <c r="AF282" i="1" s="1"/>
  <c r="O300" i="1"/>
  <c r="AU300" i="1" s="1"/>
  <c r="R296" i="1"/>
  <c r="Y72" i="1"/>
  <c r="AR72" i="1" s="1"/>
  <c r="AA17" i="1"/>
  <c r="Y66" i="1"/>
  <c r="AR66" i="1" s="1"/>
  <c r="AS17" i="1"/>
  <c r="Y23" i="1"/>
  <c r="AR23" i="1" s="1"/>
  <c r="R90" i="1"/>
  <c r="AA95" i="1"/>
  <c r="AA100" i="1"/>
  <c r="AD114" i="1"/>
  <c r="AE114" i="1" s="1"/>
  <c r="AF114" i="1" s="1"/>
  <c r="AA102" i="1"/>
  <c r="AA104" i="1"/>
  <c r="AA106" i="1"/>
  <c r="AA108" i="1"/>
  <c r="L115" i="1"/>
  <c r="Z133" i="1"/>
  <c r="AS133" i="1" s="1"/>
  <c r="R123" i="1"/>
  <c r="R125" i="1"/>
  <c r="R132" i="1"/>
  <c r="R150" i="1"/>
  <c r="R157" i="1"/>
  <c r="O182" i="1"/>
  <c r="AU182" i="1" s="1"/>
  <c r="Z186" i="1"/>
  <c r="AA186" i="1" s="1"/>
  <c r="AD207" i="1"/>
  <c r="AG207" i="1" s="1"/>
  <c r="AN198" i="1"/>
  <c r="AL204" i="1"/>
  <c r="AL205" i="1"/>
  <c r="AN206" i="1"/>
  <c r="AL216" i="1"/>
  <c r="AQ218" i="1"/>
  <c r="AP218" i="1"/>
  <c r="AQ230" i="1"/>
  <c r="R235" i="1"/>
  <c r="AG236" i="1"/>
  <c r="AL238" i="1"/>
  <c r="R239" i="1"/>
  <c r="AN242" i="1"/>
  <c r="AR244" i="1"/>
  <c r="AA245" i="1"/>
  <c r="AE248" i="1"/>
  <c r="AF248" i="1" s="1"/>
  <c r="AE254" i="1"/>
  <c r="AF254" i="1" s="1"/>
  <c r="AE256" i="1"/>
  <c r="AF256" i="1" s="1"/>
  <c r="AP259" i="1"/>
  <c r="AG261" i="1"/>
  <c r="R263" i="1"/>
  <c r="AE268" i="1"/>
  <c r="AF268" i="1" s="1"/>
  <c r="R269" i="1"/>
  <c r="AQ273" i="1"/>
  <c r="AP273" i="1"/>
  <c r="AE275" i="1"/>
  <c r="AF275" i="1" s="1"/>
  <c r="AL279" i="1"/>
  <c r="AP290" i="1"/>
  <c r="O299" i="1"/>
  <c r="AU299" i="1" s="1"/>
  <c r="AE293" i="1"/>
  <c r="AF293" i="1" s="1"/>
  <c r="R295" i="1"/>
  <c r="L3" i="1"/>
  <c r="BF3" i="1"/>
  <c r="AS226" i="1"/>
  <c r="AE226" i="1"/>
  <c r="AF226" i="1" s="1"/>
  <c r="AT252" i="1"/>
  <c r="R252" i="1"/>
  <c r="AG273" i="1"/>
  <c r="AR273" i="1"/>
  <c r="AA273" i="1"/>
  <c r="AP282" i="1"/>
  <c r="AN282" i="1"/>
  <c r="AL282" i="1"/>
  <c r="AA291" i="1"/>
  <c r="AE291" i="1"/>
  <c r="AF291" i="1" s="1"/>
  <c r="AS291" i="1"/>
  <c r="BF2" i="1"/>
  <c r="Y37" i="1"/>
  <c r="AR37" i="1" s="1"/>
  <c r="Y42" i="1"/>
  <c r="AR42" i="1" s="1"/>
  <c r="Y54" i="1"/>
  <c r="AA54" i="1" s="1"/>
  <c r="Y55" i="1"/>
  <c r="AR55" i="1" s="1"/>
  <c r="Y56" i="1"/>
  <c r="AR56" i="1" s="1"/>
  <c r="M51" i="1"/>
  <c r="Y85" i="1"/>
  <c r="AR85" i="1" s="1"/>
  <c r="M86" i="1"/>
  <c r="AN90" i="1"/>
  <c r="R93" i="1"/>
  <c r="AD109" i="1"/>
  <c r="AE109" i="1" s="1"/>
  <c r="AF109" i="1" s="1"/>
  <c r="AS112" i="1"/>
  <c r="O122" i="1"/>
  <c r="S122" i="1" s="1"/>
  <c r="R117" i="1"/>
  <c r="R124" i="1"/>
  <c r="R137" i="1"/>
  <c r="R144" i="1"/>
  <c r="Z166" i="1"/>
  <c r="AA166" i="1" s="1"/>
  <c r="AD171" i="1"/>
  <c r="AG171" i="1" s="1"/>
  <c r="O171" i="1"/>
  <c r="S171" i="1" s="1"/>
  <c r="Z179" i="1"/>
  <c r="AS179" i="1" s="1"/>
  <c r="R174" i="1"/>
  <c r="Z192" i="1"/>
  <c r="AS192" i="1" s="1"/>
  <c r="AS212" i="1"/>
  <c r="AE212" i="1"/>
  <c r="AF212" i="1" s="1"/>
  <c r="AG218" i="1"/>
  <c r="AE218" i="1"/>
  <c r="AF218" i="1" s="1"/>
  <c r="AR239" i="1"/>
  <c r="AG239" i="1"/>
  <c r="AA284" i="1"/>
  <c r="AS284" i="1"/>
  <c r="Y46" i="1"/>
  <c r="AA46" i="1" s="1"/>
  <c r="Y57" i="1"/>
  <c r="AA57" i="1" s="1"/>
  <c r="AS106" i="1"/>
  <c r="O121" i="1"/>
  <c r="AU121" i="1" s="1"/>
  <c r="O129" i="1"/>
  <c r="AU129" i="1" s="1"/>
  <c r="O151" i="1"/>
  <c r="S151" i="1" s="1"/>
  <c r="AD175" i="1"/>
  <c r="AG175" i="1" s="1"/>
  <c r="Z181" i="1"/>
  <c r="AS181" i="1" s="1"/>
  <c r="Z183" i="1"/>
  <c r="AS183" i="1" s="1"/>
  <c r="Z185" i="1"/>
  <c r="AA185" i="1" s="1"/>
  <c r="AT173" i="1"/>
  <c r="Z177" i="1"/>
  <c r="AS177" i="1" s="1"/>
  <c r="AT210" i="1"/>
  <c r="R210" i="1"/>
  <c r="AR242" i="1"/>
  <c r="AA242" i="1"/>
  <c r="AT246" i="1"/>
  <c r="R246" i="1"/>
  <c r="AA269" i="1"/>
  <c r="AG269" i="1"/>
  <c r="AL281" i="1"/>
  <c r="AP281" i="1"/>
  <c r="AN281" i="1"/>
  <c r="O95" i="1"/>
  <c r="S95" i="1" s="1"/>
  <c r="R91" i="1"/>
  <c r="AD111" i="1"/>
  <c r="AE111" i="1" s="1"/>
  <c r="AF111" i="1" s="1"/>
  <c r="R101" i="1"/>
  <c r="AA103" i="1"/>
  <c r="R105" i="1"/>
  <c r="O112" i="1"/>
  <c r="S112" i="1" s="1"/>
  <c r="AA111" i="1"/>
  <c r="AD128" i="1"/>
  <c r="AG128" i="1" s="1"/>
  <c r="AT123" i="1"/>
  <c r="Z137" i="1"/>
  <c r="AS137" i="1" s="1"/>
  <c r="O133" i="1"/>
  <c r="AU133" i="1" s="1"/>
  <c r="R130" i="1"/>
  <c r="Z174" i="1"/>
  <c r="AA174" i="1" s="1"/>
  <c r="R165" i="1"/>
  <c r="AD179" i="1"/>
  <c r="AG179" i="1" s="1"/>
  <c r="R169" i="1"/>
  <c r="AR214" i="1"/>
  <c r="AA214" i="1"/>
  <c r="AR251" i="1"/>
  <c r="AA251" i="1"/>
  <c r="AQ282" i="1"/>
  <c r="AS295" i="1"/>
  <c r="AA295" i="1"/>
  <c r="AT215" i="1"/>
  <c r="R215" i="1"/>
  <c r="AR222" i="1"/>
  <c r="AG222" i="1"/>
  <c r="Y38" i="1"/>
  <c r="AR38" i="1" s="1"/>
  <c r="Y43" i="1"/>
  <c r="AR43" i="1" s="1"/>
  <c r="AS15" i="1"/>
  <c r="Y39" i="1"/>
  <c r="AR39" i="1" s="1"/>
  <c r="Y47" i="1"/>
  <c r="AA47" i="1" s="1"/>
  <c r="Y68" i="1"/>
  <c r="AR68" i="1" s="1"/>
  <c r="Y74" i="1"/>
  <c r="AR74" i="1" s="1"/>
  <c r="Y75" i="1"/>
  <c r="AR75" i="1" s="1"/>
  <c r="Y87" i="1"/>
  <c r="AR87" i="1" s="1"/>
  <c r="Y93" i="1"/>
  <c r="AR93" i="1" s="1"/>
  <c r="R97" i="1"/>
  <c r="AS100" i="1"/>
  <c r="O109" i="1"/>
  <c r="AU109" i="1" s="1"/>
  <c r="AS104" i="1"/>
  <c r="AA110" i="1"/>
  <c r="AD124" i="1"/>
  <c r="AG124" i="1" s="1"/>
  <c r="Z132" i="1"/>
  <c r="AA132" i="1" s="1"/>
  <c r="O126" i="1"/>
  <c r="S126" i="1" s="1"/>
  <c r="O124" i="1"/>
  <c r="AU124" i="1" s="1"/>
  <c r="R138" i="1"/>
  <c r="R145" i="1"/>
  <c r="Z161" i="1"/>
  <c r="AA161" i="1" s="1"/>
  <c r="AD164" i="1"/>
  <c r="AG164" i="1" s="1"/>
  <c r="O154" i="1"/>
  <c r="S154" i="1" s="1"/>
  <c r="R156" i="1"/>
  <c r="AD177" i="1"/>
  <c r="AG177" i="1" s="1"/>
  <c r="AD181" i="1"/>
  <c r="AD183" i="1"/>
  <c r="AG183" i="1" s="1"/>
  <c r="R185" i="1"/>
  <c r="AQ204" i="1"/>
  <c r="R206" i="1"/>
  <c r="AE221" i="1"/>
  <c r="AF221" i="1" s="1"/>
  <c r="AS221" i="1"/>
  <c r="AR236" i="1"/>
  <c r="AG283" i="1"/>
  <c r="AE283" i="1"/>
  <c r="AF283" i="1" s="1"/>
  <c r="Y36" i="1"/>
  <c r="AA36" i="1" s="1"/>
  <c r="Y48" i="1"/>
  <c r="AA48" i="1" s="1"/>
  <c r="Y61" i="1"/>
  <c r="AR61" i="1" s="1"/>
  <c r="R92" i="1"/>
  <c r="AD106" i="1"/>
  <c r="AE106" i="1" s="1"/>
  <c r="AF106" i="1" s="1"/>
  <c r="R96" i="1"/>
  <c r="AD123" i="1"/>
  <c r="AG123" i="1" s="1"/>
  <c r="Z145" i="1"/>
  <c r="AA145" i="1" s="1"/>
  <c r="AT133" i="1"/>
  <c r="Z154" i="1"/>
  <c r="AA154" i="1" s="1"/>
  <c r="R143" i="1"/>
  <c r="O152" i="1"/>
  <c r="AU152" i="1" s="1"/>
  <c r="R154" i="1"/>
  <c r="AD168" i="1"/>
  <c r="AG168" i="1" s="1"/>
  <c r="AD174" i="1"/>
  <c r="AG174" i="1" s="1"/>
  <c r="Z176" i="1"/>
  <c r="AS176" i="1" s="1"/>
  <c r="Z178" i="1"/>
  <c r="AA178" i="1" s="1"/>
  <c r="Z182" i="1"/>
  <c r="AA182" i="1" s="1"/>
  <c r="AD196" i="1"/>
  <c r="AG196" i="1" s="1"/>
  <c r="AD206" i="1"/>
  <c r="AG206" i="1" s="1"/>
  <c r="AQ202" i="1"/>
  <c r="AS227" i="1"/>
  <c r="AA227" i="1"/>
  <c r="AS271" i="1"/>
  <c r="AE271" i="1"/>
  <c r="AF271" i="1" s="1"/>
  <c r="M37" i="1"/>
  <c r="Y49" i="1"/>
  <c r="AR49" i="1" s="1"/>
  <c r="Y50" i="1"/>
  <c r="AR50" i="1" s="1"/>
  <c r="M58" i="1"/>
  <c r="O88" i="1"/>
  <c r="S88" i="1" s="1"/>
  <c r="O120" i="1"/>
  <c r="S120" i="1" s="1"/>
  <c r="AD130" i="1"/>
  <c r="AG130" i="1" s="1"/>
  <c r="O145" i="1"/>
  <c r="S145" i="1" s="1"/>
  <c r="AD163" i="1"/>
  <c r="AG163" i="1" s="1"/>
  <c r="Z173" i="1"/>
  <c r="AA173" i="1" s="1"/>
  <c r="AR181" i="1"/>
  <c r="AR206" i="1"/>
  <c r="AE209" i="1"/>
  <c r="AF209" i="1" s="1"/>
  <c r="AR240" i="1"/>
  <c r="AA240" i="1"/>
  <c r="AG267" i="1"/>
  <c r="AR267" i="1"/>
  <c r="AA18" i="1"/>
  <c r="AA20" i="1"/>
  <c r="Y26" i="1"/>
  <c r="AA26" i="1" s="1"/>
  <c r="Y51" i="1"/>
  <c r="AA51" i="1" s="1"/>
  <c r="Y52" i="1"/>
  <c r="AR52" i="1" s="1"/>
  <c r="Y59" i="1"/>
  <c r="AR59" i="1" s="1"/>
  <c r="Y63" i="1"/>
  <c r="AR63" i="1" s="1"/>
  <c r="Y78" i="1"/>
  <c r="AA78" i="1" s="1"/>
  <c r="Y83" i="1"/>
  <c r="AR83" i="1" s="1"/>
  <c r="AL90" i="1"/>
  <c r="AD107" i="1"/>
  <c r="AE107" i="1" s="1"/>
  <c r="AF107" i="1" s="1"/>
  <c r="AD108" i="1"/>
  <c r="AE108" i="1" s="1"/>
  <c r="AF108" i="1" s="1"/>
  <c r="AA101" i="1"/>
  <c r="R103" i="1"/>
  <c r="AA105" i="1"/>
  <c r="AD120" i="1"/>
  <c r="AG120" i="1" s="1"/>
  <c r="O131" i="1"/>
  <c r="S131" i="1" s="1"/>
  <c r="R129" i="1"/>
  <c r="R131" i="1"/>
  <c r="Z169" i="1"/>
  <c r="AS169" i="1" s="1"/>
  <c r="AD176" i="1"/>
  <c r="AG176" i="1" s="1"/>
  <c r="AD178" i="1"/>
  <c r="AG178" i="1" s="1"/>
  <c r="AD182" i="1"/>
  <c r="Z184" i="1"/>
  <c r="AA184" i="1" s="1"/>
  <c r="R186" i="1"/>
  <c r="R195" i="1"/>
  <c r="AD208" i="1"/>
  <c r="AE208" i="1" s="1"/>
  <c r="AF208" i="1" s="1"/>
  <c r="Z187" i="1"/>
  <c r="AA187" i="1" s="1"/>
  <c r="AD190" i="1"/>
  <c r="AG190" i="1" s="1"/>
  <c r="AD199" i="1"/>
  <c r="AG199" i="1" s="1"/>
  <c r="AD202" i="1"/>
  <c r="AG202" i="1" s="1"/>
  <c r="R194" i="1"/>
  <c r="AP197" i="1"/>
  <c r="AP214" i="1"/>
  <c r="AG220" i="1"/>
  <c r="AP222" i="1"/>
  <c r="AR228" i="1"/>
  <c r="AQ233" i="1"/>
  <c r="AP233" i="1"/>
  <c r="AG235" i="1"/>
  <c r="AA236" i="1"/>
  <c r="AA237" i="1"/>
  <c r="AE238" i="1"/>
  <c r="AF238" i="1" s="1"/>
  <c r="AP242" i="1"/>
  <c r="AQ244" i="1"/>
  <c r="R245" i="1"/>
  <c r="AE249" i="1"/>
  <c r="AF249" i="1" s="1"/>
  <c r="AG252" i="1"/>
  <c r="AP257" i="1"/>
  <c r="R258" i="1"/>
  <c r="AE261" i="1"/>
  <c r="AF261" i="1" s="1"/>
  <c r="AR262" i="1"/>
  <c r="AA263" i="1"/>
  <c r="AE266" i="1"/>
  <c r="AF266" i="1" s="1"/>
  <c r="AT269" i="1"/>
  <c r="R274" i="1"/>
  <c r="AG277" i="1"/>
  <c r="R281" i="1"/>
  <c r="AE284" i="1"/>
  <c r="AF284" i="1" s="1"/>
  <c r="AE286" i="1"/>
  <c r="AF286" i="1" s="1"/>
  <c r="AE287" i="1"/>
  <c r="AF287" i="1" s="1"/>
  <c r="AE288" i="1"/>
  <c r="AF288" i="1" s="1"/>
  <c r="O297" i="1"/>
  <c r="AA296" i="1"/>
  <c r="AE227" i="1"/>
  <c r="AF227" i="1" s="1"/>
  <c r="AR231" i="1"/>
  <c r="O246" i="1"/>
  <c r="S246" i="1" s="1"/>
  <c r="AQ245" i="1"/>
  <c r="AQ281" i="1"/>
  <c r="AE292" i="1"/>
  <c r="AF292" i="1" s="1"/>
  <c r="AE295" i="1"/>
  <c r="AF295" i="1" s="1"/>
  <c r="AL213" i="1"/>
  <c r="AP217" i="1"/>
  <c r="AR219" i="1"/>
  <c r="AE225" i="1"/>
  <c r="AF225" i="1" s="1"/>
  <c r="AA229" i="1"/>
  <c r="AE230" i="1"/>
  <c r="AF230" i="1" s="1"/>
  <c r="O262" i="1"/>
  <c r="AU262" i="1" s="1"/>
  <c r="O279" i="1"/>
  <c r="S279" i="1" s="1"/>
  <c r="AA274" i="1"/>
  <c r="AS274" i="1"/>
  <c r="AL277" i="1"/>
  <c r="R279" i="1"/>
  <c r="AL285" i="1"/>
  <c r="AL287" i="1"/>
  <c r="AL209" i="1"/>
  <c r="AL218" i="1"/>
  <c r="AA219" i="1"/>
  <c r="AQ220" i="1"/>
  <c r="O231" i="1"/>
  <c r="AU231" i="1" s="1"/>
  <c r="AL226" i="1"/>
  <c r="AG227" i="1"/>
  <c r="AE228" i="1"/>
  <c r="AF228" i="1" s="1"/>
  <c r="AA232" i="1"/>
  <c r="AE233" i="1"/>
  <c r="AF233" i="1" s="1"/>
  <c r="AN235" i="1"/>
  <c r="AE243" i="1"/>
  <c r="AF243" i="1" s="1"/>
  <c r="R250" i="1"/>
  <c r="AL250" i="1"/>
  <c r="R253" i="1"/>
  <c r="AR258" i="1"/>
  <c r="R260" i="1"/>
  <c r="AL260" i="1"/>
  <c r="AL261" i="1"/>
  <c r="AE262" i="1"/>
  <c r="AF262" i="1" s="1"/>
  <c r="AE264" i="1"/>
  <c r="AF264" i="1" s="1"/>
  <c r="R266" i="1"/>
  <c r="AN266" i="1"/>
  <c r="AL271" i="1"/>
  <c r="AL272" i="1"/>
  <c r="R276" i="1"/>
  <c r="R290" i="1"/>
  <c r="O298" i="1"/>
  <c r="AL295" i="1"/>
  <c r="AD201" i="1"/>
  <c r="AG201" i="1" s="1"/>
  <c r="R189" i="1"/>
  <c r="AA211" i="1"/>
  <c r="R213" i="1"/>
  <c r="AE216" i="1"/>
  <c r="AF216" i="1" s="1"/>
  <c r="AE219" i="1"/>
  <c r="AF219" i="1" s="1"/>
  <c r="R221" i="1"/>
  <c r="AL222" i="1"/>
  <c r="AL225" i="1"/>
  <c r="R226" i="1"/>
  <c r="R227" i="1"/>
  <c r="AG228" i="1"/>
  <c r="AL230" i="1"/>
  <c r="O238" i="1"/>
  <c r="S238" i="1" s="1"/>
  <c r="AE232" i="1"/>
  <c r="AF232" i="1" s="1"/>
  <c r="R238" i="1"/>
  <c r="AL241" i="1"/>
  <c r="AQ250" i="1"/>
  <c r="AP252" i="1"/>
  <c r="AL256" i="1"/>
  <c r="AA258" i="1"/>
  <c r="AQ260" i="1"/>
  <c r="R261" i="1"/>
  <c r="AL263" i="1"/>
  <c r="AA265" i="1"/>
  <c r="AP265" i="1"/>
  <c r="AL269" i="1"/>
  <c r="R271" i="1"/>
  <c r="AE274" i="1"/>
  <c r="AF274" i="1" s="1"/>
  <c r="AP275" i="1"/>
  <c r="AQ276" i="1"/>
  <c r="AS276" i="1"/>
  <c r="AQ277" i="1"/>
  <c r="AN277" i="1"/>
  <c r="AQ280" i="1"/>
  <c r="AA281" i="1"/>
  <c r="AA282" i="1"/>
  <c r="AQ283" i="1"/>
  <c r="R284" i="1"/>
  <c r="AN287" i="1"/>
  <c r="R288" i="1"/>
  <c r="AL293" i="1"/>
  <c r="R172" i="1"/>
  <c r="AD186" i="1"/>
  <c r="AG186" i="1" s="1"/>
  <c r="Z190" i="1"/>
  <c r="O191" i="1"/>
  <c r="AU191" i="1" s="1"/>
  <c r="AD203" i="1"/>
  <c r="AG203" i="1" s="1"/>
  <c r="AL196" i="1"/>
  <c r="AL197" i="1"/>
  <c r="R203" i="1"/>
  <c r="O216" i="1"/>
  <c r="AU216" i="1" s="1"/>
  <c r="AA210" i="1"/>
  <c r="AE211" i="1"/>
  <c r="AF211" i="1" s="1"/>
  <c r="AE215" i="1"/>
  <c r="AF215" i="1" s="1"/>
  <c r="AR220" i="1"/>
  <c r="AE224" i="1"/>
  <c r="AF224" i="1" s="1"/>
  <c r="AQ226" i="1"/>
  <c r="AL233" i="1"/>
  <c r="AA235" i="1"/>
  <c r="R237" i="1"/>
  <c r="AN240" i="1"/>
  <c r="R241" i="1"/>
  <c r="AS248" i="1"/>
  <c r="AQ249" i="1"/>
  <c r="AT249" i="1"/>
  <c r="R251" i="1"/>
  <c r="AA252" i="1"/>
  <c r="AA253" i="1"/>
  <c r="AP254" i="1"/>
  <c r="AE258" i="1"/>
  <c r="AF258" i="1" s="1"/>
  <c r="AN261" i="1"/>
  <c r="O271" i="1"/>
  <c r="S271" i="1" s="1"/>
  <c r="AQ266" i="1"/>
  <c r="AQ271" i="1"/>
  <c r="AN271" i="1"/>
  <c r="AQ278" i="1"/>
  <c r="O287" i="1"/>
  <c r="AU287" i="1" s="1"/>
  <c r="AP283" i="1"/>
  <c r="AQ284" i="1"/>
  <c r="AQ285" i="1"/>
  <c r="AQ287" i="1"/>
  <c r="AQ288" i="1"/>
  <c r="AP289" i="1"/>
  <c r="AQ291" i="1"/>
  <c r="AQ295" i="1"/>
  <c r="AN295" i="1"/>
  <c r="AP209" i="1"/>
  <c r="AA212" i="1"/>
  <c r="O230" i="1"/>
  <c r="S230" i="1" s="1"/>
  <c r="AP226" i="1"/>
  <c r="AP236" i="1"/>
  <c r="O254" i="1"/>
  <c r="AU254" i="1" s="1"/>
  <c r="AQ254" i="1"/>
  <c r="AS260" i="1"/>
  <c r="AN263" i="1"/>
  <c r="AE265" i="1"/>
  <c r="AF265" i="1" s="1"/>
  <c r="AS268" i="1"/>
  <c r="AQ269" i="1"/>
  <c r="AN269" i="1"/>
  <c r="AP272" i="1"/>
  <c r="AE281" i="1"/>
  <c r="AF281" i="1" s="1"/>
  <c r="AP291" i="1"/>
  <c r="AS292" i="1"/>
  <c r="AQ296" i="1"/>
  <c r="AM48" i="1"/>
  <c r="AB49" i="1"/>
  <c r="BG48" i="1"/>
  <c r="Y35" i="1"/>
  <c r="Y62" i="1"/>
  <c r="AR62" i="1" s="1"/>
  <c r="AA114" i="1"/>
  <c r="Z131" i="1"/>
  <c r="Z119" i="1"/>
  <c r="AD143" i="1"/>
  <c r="AD144" i="1"/>
  <c r="AD157" i="1"/>
  <c r="AD155" i="1"/>
  <c r="AG155" i="1" s="1"/>
  <c r="T4" i="1"/>
  <c r="AA22" i="1"/>
  <c r="AS38" i="1"/>
  <c r="AS42" i="1"/>
  <c r="Y64" i="1"/>
  <c r="AR64" i="1" s="1"/>
  <c r="Y76" i="1"/>
  <c r="AR76" i="1" s="1"/>
  <c r="Y77" i="1"/>
  <c r="AR77" i="1" s="1"/>
  <c r="Y86" i="1"/>
  <c r="AI91" i="1"/>
  <c r="AL91" i="1" s="1"/>
  <c r="O98" i="1"/>
  <c r="AB92" i="1"/>
  <c r="AD121" i="1"/>
  <c r="AG121" i="1" s="1"/>
  <c r="AD127" i="1"/>
  <c r="AD137" i="1"/>
  <c r="AD141" i="1"/>
  <c r="AG141" i="1" s="1"/>
  <c r="AT136" i="1"/>
  <c r="R136" i="1"/>
  <c r="O144" i="1"/>
  <c r="AD160" i="1"/>
  <c r="AD158" i="1"/>
  <c r="AG158" i="1" s="1"/>
  <c r="AA16" i="1"/>
  <c r="AS27" i="1"/>
  <c r="Y29" i="1"/>
  <c r="AR29" i="1" s="1"/>
  <c r="Y34" i="1"/>
  <c r="AR34" i="1" s="1"/>
  <c r="Y44" i="1"/>
  <c r="AR44" i="1" s="1"/>
  <c r="Y60" i="1"/>
  <c r="AR60" i="1" s="1"/>
  <c r="Y82" i="1"/>
  <c r="AR82" i="1" s="1"/>
  <c r="O103" i="1"/>
  <c r="AD110" i="1"/>
  <c r="AE110" i="1" s="1"/>
  <c r="AF110" i="1" s="1"/>
  <c r="AD122" i="1"/>
  <c r="AG122" i="1" s="1"/>
  <c r="O119" i="1"/>
  <c r="AD132" i="1"/>
  <c r="AR121" i="1"/>
  <c r="AD134" i="1"/>
  <c r="M30" i="1"/>
  <c r="Y40" i="1"/>
  <c r="Y58" i="1"/>
  <c r="Z128" i="1"/>
  <c r="Y28" i="1"/>
  <c r="Y30" i="1"/>
  <c r="Y31" i="1"/>
  <c r="Y32" i="1"/>
  <c r="Y33" i="1"/>
  <c r="Y65" i="1"/>
  <c r="AR65" i="1" s="1"/>
  <c r="Y70" i="1"/>
  <c r="AR70" i="1" s="1"/>
  <c r="Y71" i="1"/>
  <c r="AR71" i="1" s="1"/>
  <c r="AS74" i="1"/>
  <c r="AS82" i="1"/>
  <c r="O105" i="1"/>
  <c r="AD112" i="1"/>
  <c r="AE112" i="1" s="1"/>
  <c r="AF112" i="1" s="1"/>
  <c r="AD113" i="1"/>
  <c r="AE113" i="1" s="1"/>
  <c r="AF113" i="1" s="1"/>
  <c r="Z121" i="1"/>
  <c r="AR126" i="1"/>
  <c r="AT128" i="1"/>
  <c r="R128" i="1"/>
  <c r="Z142" i="1"/>
  <c r="Q135" i="1"/>
  <c r="Z136" i="1"/>
  <c r="M44" i="1"/>
  <c r="BG91" i="1"/>
  <c r="O107" i="1"/>
  <c r="AS114" i="1"/>
  <c r="AD154" i="1"/>
  <c r="Y27" i="1"/>
  <c r="AR27" i="1" s="1"/>
  <c r="AM47" i="1"/>
  <c r="AS65" i="1"/>
  <c r="Y81" i="1"/>
  <c r="AR81" i="1" s="1"/>
  <c r="Y69" i="1"/>
  <c r="AR69" i="1" s="1"/>
  <c r="Y88" i="1"/>
  <c r="Y89" i="1"/>
  <c r="O89" i="1"/>
  <c r="R88" i="1"/>
  <c r="AD115" i="1"/>
  <c r="R108" i="1"/>
  <c r="AI116" i="1"/>
  <c r="AQ116" i="1" s="1"/>
  <c r="BF116" i="1"/>
  <c r="L116" i="1"/>
  <c r="T117" i="1"/>
  <c r="Z126" i="1"/>
  <c r="Z155" i="1"/>
  <c r="Z152" i="1"/>
  <c r="Y25" i="1"/>
  <c r="BG47" i="1"/>
  <c r="Y67" i="1"/>
  <c r="M65" i="1"/>
  <c r="M72" i="1"/>
  <c r="Y80" i="1"/>
  <c r="AR80" i="1" s="1"/>
  <c r="Y84" i="1"/>
  <c r="AR84" i="1" s="1"/>
  <c r="Y92" i="1"/>
  <c r="R99" i="1"/>
  <c r="R110" i="1"/>
  <c r="R119" i="1"/>
  <c r="AT121" i="1"/>
  <c r="R121" i="1"/>
  <c r="AS68" i="1"/>
  <c r="Y73" i="1"/>
  <c r="Y79" i="1"/>
  <c r="AS94" i="1"/>
  <c r="AA94" i="1"/>
  <c r="AS96" i="1"/>
  <c r="AA96" i="1"/>
  <c r="AS98" i="1"/>
  <c r="AA98" i="1"/>
  <c r="Z122" i="1"/>
  <c r="Q128" i="1"/>
  <c r="Z135" i="1"/>
  <c r="AT155" i="1"/>
  <c r="R155" i="1"/>
  <c r="AS84" i="1"/>
  <c r="O93" i="1"/>
  <c r="O100" i="1"/>
  <c r="O104" i="1"/>
  <c r="O106" i="1"/>
  <c r="AD116" i="1"/>
  <c r="AD118" i="1"/>
  <c r="AD125" i="1"/>
  <c r="AD126" i="1"/>
  <c r="AG126" i="1" s="1"/>
  <c r="AS115" i="1"/>
  <c r="Z118" i="1"/>
  <c r="Z120" i="1"/>
  <c r="AR124" i="1"/>
  <c r="Z138" i="1"/>
  <c r="Z140" i="1"/>
  <c r="R148" i="1"/>
  <c r="AT148" i="1"/>
  <c r="R152" i="1"/>
  <c r="O91" i="1"/>
  <c r="O96" i="1"/>
  <c r="AT92" i="1"/>
  <c r="AA116" i="1"/>
  <c r="Q121" i="1"/>
  <c r="AD142" i="1"/>
  <c r="O137" i="1"/>
  <c r="O138" i="1"/>
  <c r="AD151" i="1"/>
  <c r="AD156" i="1"/>
  <c r="AG156" i="1" s="1"/>
  <c r="M79" i="1"/>
  <c r="AS81" i="1"/>
  <c r="O108" i="1"/>
  <c r="O110" i="1"/>
  <c r="O113" i="1"/>
  <c r="AR107" i="1"/>
  <c r="AR108" i="1"/>
  <c r="AR109" i="1"/>
  <c r="AR110" i="1"/>
  <c r="AR111" i="1"/>
  <c r="R113" i="1"/>
  <c r="AD129" i="1"/>
  <c r="Z129" i="1"/>
  <c r="Z125" i="1"/>
  <c r="Z124" i="1"/>
  <c r="Z127" i="1"/>
  <c r="AD131" i="1"/>
  <c r="AG131" i="1" s="1"/>
  <c r="AD133" i="1"/>
  <c r="AD135" i="1"/>
  <c r="AG135" i="1" s="1"/>
  <c r="AR123" i="1"/>
  <c r="R126" i="1"/>
  <c r="Z150" i="1"/>
  <c r="Z148" i="1"/>
  <c r="AD140" i="1"/>
  <c r="AS107" i="1"/>
  <c r="AS108" i="1"/>
  <c r="AS109" i="1"/>
  <c r="AS110" i="1"/>
  <c r="AS111" i="1"/>
  <c r="AR112" i="1"/>
  <c r="AR113" i="1"/>
  <c r="Z123" i="1"/>
  <c r="AD138" i="1"/>
  <c r="O139" i="1"/>
  <c r="AD148" i="1"/>
  <c r="AG148" i="1" s="1"/>
  <c r="AR137" i="1"/>
  <c r="AD117" i="1"/>
  <c r="AD119" i="1"/>
  <c r="AD136" i="1"/>
  <c r="AR130" i="1"/>
  <c r="Z147" i="1"/>
  <c r="AD150" i="1"/>
  <c r="AR160" i="1"/>
  <c r="O90" i="1"/>
  <c r="O92" i="1"/>
  <c r="O97" i="1"/>
  <c r="O114" i="1"/>
  <c r="O115" i="1"/>
  <c r="O116" i="1"/>
  <c r="O118" i="1"/>
  <c r="AA117" i="1"/>
  <c r="Z134" i="1"/>
  <c r="O136" i="1"/>
  <c r="Z130" i="1"/>
  <c r="Z144" i="1"/>
  <c r="Z139" i="1"/>
  <c r="AD159" i="1"/>
  <c r="AG159" i="1" s="1"/>
  <c r="O123" i="1"/>
  <c r="O125" i="1"/>
  <c r="O127" i="1"/>
  <c r="O134" i="1"/>
  <c r="AR131" i="1"/>
  <c r="O141" i="1"/>
  <c r="AD149" i="1"/>
  <c r="AG149" i="1" s="1"/>
  <c r="O143" i="1"/>
  <c r="AD152" i="1"/>
  <c r="Z153" i="1"/>
  <c r="Z158" i="1"/>
  <c r="O155" i="1"/>
  <c r="Z162" i="1"/>
  <c r="AD139" i="1"/>
  <c r="Z141" i="1"/>
  <c r="AD146" i="1"/>
  <c r="Z159" i="1"/>
  <c r="Z160" i="1"/>
  <c r="O130" i="1"/>
  <c r="R139" i="1"/>
  <c r="AD153" i="1"/>
  <c r="Z157" i="1"/>
  <c r="AR145" i="1"/>
  <c r="AR149" i="1"/>
  <c r="AR152" i="1"/>
  <c r="AR159" i="1"/>
  <c r="AT175" i="1"/>
  <c r="R175" i="1"/>
  <c r="O128" i="1"/>
  <c r="O140" i="1"/>
  <c r="Q142" i="1"/>
  <c r="Q149" i="1"/>
  <c r="AD147" i="1"/>
  <c r="O158" i="1"/>
  <c r="O162" i="1"/>
  <c r="O132" i="1"/>
  <c r="Z143" i="1"/>
  <c r="AD145" i="1"/>
  <c r="Z146" i="1"/>
  <c r="O142" i="1"/>
  <c r="AR136" i="1"/>
  <c r="AD167" i="1"/>
  <c r="Z206" i="1"/>
  <c r="Z205" i="1"/>
  <c r="AR188" i="1"/>
  <c r="R162" i="1"/>
  <c r="AR169" i="1"/>
  <c r="AT171" i="1"/>
  <c r="R171" i="1"/>
  <c r="Q191" i="1"/>
  <c r="Z198" i="1"/>
  <c r="O146" i="1"/>
  <c r="O149" i="1"/>
  <c r="Z149" i="1"/>
  <c r="Z163" i="1"/>
  <c r="AD165" i="1"/>
  <c r="AG165" i="1" s="1"/>
  <c r="Z167" i="1"/>
  <c r="Z156" i="1"/>
  <c r="AT156" i="1"/>
  <c r="Q163" i="1"/>
  <c r="Z170" i="1"/>
  <c r="AD172" i="1"/>
  <c r="AG172" i="1" s="1"/>
  <c r="AR165" i="1"/>
  <c r="AR172" i="1"/>
  <c r="Z189" i="1"/>
  <c r="Z197" i="1"/>
  <c r="Z204" i="1"/>
  <c r="O148" i="1"/>
  <c r="O156" i="1"/>
  <c r="O167" i="1"/>
  <c r="AR162" i="1"/>
  <c r="AR166" i="1"/>
  <c r="O147" i="1"/>
  <c r="AD162" i="1"/>
  <c r="Z164" i="1"/>
  <c r="AD166" i="1"/>
  <c r="Z168" i="1"/>
  <c r="Q156" i="1"/>
  <c r="AD169" i="1"/>
  <c r="Z171" i="1"/>
  <c r="AD173" i="1"/>
  <c r="Z188" i="1"/>
  <c r="AR182" i="1"/>
  <c r="O150" i="1"/>
  <c r="O157" i="1"/>
  <c r="O161" i="1"/>
  <c r="O164" i="1"/>
  <c r="O166" i="1"/>
  <c r="Z191" i="1"/>
  <c r="Z165" i="1"/>
  <c r="Z172" i="1"/>
  <c r="AT168" i="1"/>
  <c r="R168" i="1"/>
  <c r="AD184" i="1"/>
  <c r="AD188" i="1"/>
  <c r="AG188" i="1" s="1"/>
  <c r="O188" i="1"/>
  <c r="O193" i="1"/>
  <c r="AR194" i="1"/>
  <c r="AP221" i="1"/>
  <c r="AN221" i="1"/>
  <c r="AQ221" i="1"/>
  <c r="AL221" i="1"/>
  <c r="O176" i="1"/>
  <c r="O179" i="1"/>
  <c r="AD193" i="1"/>
  <c r="AG193" i="1" s="1"/>
  <c r="Z194" i="1"/>
  <c r="R200" i="1"/>
  <c r="AT200" i="1"/>
  <c r="AA217" i="1"/>
  <c r="AS217" i="1"/>
  <c r="AE217" i="1"/>
  <c r="AF217" i="1" s="1"/>
  <c r="AD185" i="1"/>
  <c r="AD189" i="1"/>
  <c r="Q177" i="1"/>
  <c r="AR177" i="1"/>
  <c r="AD198" i="1"/>
  <c r="Z200" i="1"/>
  <c r="AT192" i="1"/>
  <c r="R192" i="1"/>
  <c r="AP211" i="1"/>
  <c r="AL211" i="1"/>
  <c r="AQ211" i="1"/>
  <c r="AN211" i="1"/>
  <c r="O173" i="1"/>
  <c r="O178" i="1"/>
  <c r="AD192" i="1"/>
  <c r="R188" i="1"/>
  <c r="Z202" i="1"/>
  <c r="AT191" i="1"/>
  <c r="R191" i="1"/>
  <c r="AL223" i="1"/>
  <c r="AP223" i="1"/>
  <c r="AN223" i="1"/>
  <c r="Z196" i="1"/>
  <c r="AR185" i="1"/>
  <c r="O212" i="1"/>
  <c r="O170" i="1"/>
  <c r="O172" i="1"/>
  <c r="O177" i="1"/>
  <c r="AD191" i="1"/>
  <c r="AG191" i="1" s="1"/>
  <c r="Z193" i="1"/>
  <c r="AD194" i="1"/>
  <c r="Z199" i="1"/>
  <c r="O195" i="1"/>
  <c r="AR197" i="1"/>
  <c r="AN212" i="1"/>
  <c r="AP212" i="1"/>
  <c r="AL212" i="1"/>
  <c r="AP229" i="1"/>
  <c r="AN229" i="1"/>
  <c r="AL229" i="1"/>
  <c r="R181" i="1"/>
  <c r="Z195" i="1"/>
  <c r="R184" i="1"/>
  <c r="AD197" i="1"/>
  <c r="AG197" i="1" s="1"/>
  <c r="Z201" i="1"/>
  <c r="AR192" i="1"/>
  <c r="AP200" i="1"/>
  <c r="AN200" i="1"/>
  <c r="AD205" i="1"/>
  <c r="AG205" i="1" s="1"/>
  <c r="O200" i="1"/>
  <c r="AP196" i="1"/>
  <c r="AL199" i="1"/>
  <c r="AP199" i="1"/>
  <c r="AQ200" i="1"/>
  <c r="AR201" i="1"/>
  <c r="R205" i="1"/>
  <c r="Z207" i="1"/>
  <c r="O214" i="1"/>
  <c r="AT208" i="1"/>
  <c r="R212" i="1"/>
  <c r="AG214" i="1"/>
  <c r="AR224" i="1"/>
  <c r="AG224" i="1"/>
  <c r="AR246" i="1"/>
  <c r="AG246" i="1"/>
  <c r="Z203" i="1"/>
  <c r="O199" i="1"/>
  <c r="O204" i="1"/>
  <c r="AR200" i="1"/>
  <c r="AP203" i="1"/>
  <c r="AL203" i="1"/>
  <c r="AE210" i="1"/>
  <c r="AF210" i="1" s="1"/>
  <c r="AQ212" i="1"/>
  <c r="AR213" i="1"/>
  <c r="AG213" i="1"/>
  <c r="O222" i="1"/>
  <c r="O185" i="1"/>
  <c r="O189" i="1"/>
  <c r="O187" i="1"/>
  <c r="O196" i="1"/>
  <c r="AR205" i="1"/>
  <c r="AP205" i="1"/>
  <c r="AL208" i="1"/>
  <c r="R209" i="1"/>
  <c r="AA213" i="1"/>
  <c r="AP213" i="1"/>
  <c r="AA215" i="1"/>
  <c r="AS215" i="1"/>
  <c r="AT216" i="1"/>
  <c r="AQ223" i="1"/>
  <c r="AA224" i="1"/>
  <c r="R242" i="1"/>
  <c r="O208" i="1"/>
  <c r="AR221" i="1"/>
  <c r="AG221" i="1"/>
  <c r="AS222" i="1"/>
  <c r="AE222" i="1"/>
  <c r="AF222" i="1" s="1"/>
  <c r="AA222" i="1"/>
  <c r="AE255" i="1"/>
  <c r="AF255" i="1" s="1"/>
  <c r="AA255" i="1"/>
  <c r="AS255" i="1"/>
  <c r="O183" i="1"/>
  <c r="O184" i="1"/>
  <c r="O190" i="1"/>
  <c r="O197" i="1"/>
  <c r="AT194" i="1"/>
  <c r="R197" i="1"/>
  <c r="O206" i="1"/>
  <c r="AP204" i="1"/>
  <c r="AL207" i="1"/>
  <c r="AP207" i="1"/>
  <c r="AQ208" i="1"/>
  <c r="AR209" i="1"/>
  <c r="AG209" i="1"/>
  <c r="AR212" i="1"/>
  <c r="AE213" i="1"/>
  <c r="AF213" i="1" s="1"/>
  <c r="AS213" i="1"/>
  <c r="AS214" i="1"/>
  <c r="AE214" i="1"/>
  <c r="AF214" i="1" s="1"/>
  <c r="AG215" i="1"/>
  <c r="R217" i="1"/>
  <c r="AN220" i="1"/>
  <c r="AL220" i="1"/>
  <c r="AS223" i="1"/>
  <c r="R259" i="1"/>
  <c r="AT259" i="1"/>
  <c r="AR208" i="1"/>
  <c r="AA209" i="1"/>
  <c r="AS209" i="1"/>
  <c r="O220" i="1"/>
  <c r="AL215" i="1"/>
  <c r="AP215" i="1"/>
  <c r="AE247" i="1"/>
  <c r="AF247" i="1" s="1"/>
  <c r="AA247" i="1"/>
  <c r="AS247" i="1"/>
  <c r="AR254" i="1"/>
  <c r="AG254" i="1"/>
  <c r="R201" i="1"/>
  <c r="AA208" i="1"/>
  <c r="AR216" i="1"/>
  <c r="AG216" i="1"/>
  <c r="O228" i="1"/>
  <c r="AA231" i="1"/>
  <c r="AS231" i="1"/>
  <c r="AP237" i="1"/>
  <c r="AN237" i="1"/>
  <c r="AL237" i="1"/>
  <c r="AP253" i="1"/>
  <c r="AN253" i="1"/>
  <c r="AL253" i="1"/>
  <c r="O203" i="1"/>
  <c r="O211" i="1"/>
  <c r="O219" i="1"/>
  <c r="AG217" i="1"/>
  <c r="AL219" i="1"/>
  <c r="O227" i="1"/>
  <c r="AA221" i="1"/>
  <c r="AE223" i="1"/>
  <c r="AF223" i="1" s="1"/>
  <c r="AL224" i="1"/>
  <c r="AQ229" i="1"/>
  <c r="AE231" i="1"/>
  <c r="AF231" i="1" s="1"/>
  <c r="AP245" i="1"/>
  <c r="AN245" i="1"/>
  <c r="AL245" i="1"/>
  <c r="O202" i="1"/>
  <c r="O210" i="1"/>
  <c r="O218" i="1"/>
  <c r="O226" i="1"/>
  <c r="R224" i="1"/>
  <c r="AA239" i="1"/>
  <c r="AS239" i="1"/>
  <c r="AQ253" i="1"/>
  <c r="AN219" i="1"/>
  <c r="AQ224" i="1"/>
  <c r="AN224" i="1"/>
  <c r="AR230" i="1"/>
  <c r="AG230" i="1"/>
  <c r="AQ237" i="1"/>
  <c r="AA272" i="1"/>
  <c r="AS272" i="1"/>
  <c r="AA280" i="1"/>
  <c r="AS280" i="1"/>
  <c r="AS294" i="1"/>
  <c r="AA294" i="1"/>
  <c r="O207" i="1"/>
  <c r="O215" i="1"/>
  <c r="O223" i="1"/>
  <c r="AS224" i="1"/>
  <c r="R234" i="1"/>
  <c r="AR238" i="1"/>
  <c r="AG238" i="1"/>
  <c r="AT267" i="1"/>
  <c r="R267" i="1"/>
  <c r="O232" i="1"/>
  <c r="AA226" i="1"/>
  <c r="AP228" i="1"/>
  <c r="AL232" i="1"/>
  <c r="O240" i="1"/>
  <c r="AA234" i="1"/>
  <c r="AL240" i="1"/>
  <c r="O248" i="1"/>
  <c r="O256" i="1"/>
  <c r="AL262" i="1"/>
  <c r="AP262" i="1"/>
  <c r="AN262" i="1"/>
  <c r="AA225" i="1"/>
  <c r="AN225" i="1"/>
  <c r="AP227" i="1"/>
  <c r="AG229" i="1"/>
  <c r="AS230" i="1"/>
  <c r="AL231" i="1"/>
  <c r="O239" i="1"/>
  <c r="AA233" i="1"/>
  <c r="AP235" i="1"/>
  <c r="AG237" i="1"/>
  <c r="AS238" i="1"/>
  <c r="AL239" i="1"/>
  <c r="O247" i="1"/>
  <c r="AA241" i="1"/>
  <c r="AN241" i="1"/>
  <c r="AP243" i="1"/>
  <c r="AG245" i="1"/>
  <c r="AR245" i="1"/>
  <c r="AS246" i="1"/>
  <c r="AL247" i="1"/>
  <c r="O255" i="1"/>
  <c r="AA249" i="1"/>
  <c r="AN249" i="1"/>
  <c r="AG253" i="1"/>
  <c r="AR253" i="1"/>
  <c r="AS254" i="1"/>
  <c r="AL255" i="1"/>
  <c r="AA256" i="1"/>
  <c r="AS256" i="1"/>
  <c r="AT273" i="1"/>
  <c r="R273" i="1"/>
  <c r="AP284" i="1"/>
  <c r="AN284" i="1"/>
  <c r="AL284" i="1"/>
  <c r="AR285" i="1"/>
  <c r="AL286" i="1"/>
  <c r="AP286" i="1"/>
  <c r="AN286" i="1"/>
  <c r="AR287" i="1"/>
  <c r="AG287" i="1"/>
  <c r="AS236" i="1"/>
  <c r="AN239" i="1"/>
  <c r="AG243" i="1"/>
  <c r="AS244" i="1"/>
  <c r="AN247" i="1"/>
  <c r="AG251" i="1"/>
  <c r="AN255" i="1"/>
  <c r="AP258" i="1"/>
  <c r="AL258" i="1"/>
  <c r="AQ262" i="1"/>
  <c r="AA270" i="1"/>
  <c r="AR271" i="1"/>
  <c r="AG271" i="1"/>
  <c r="AE272" i="1"/>
  <c r="AF272" i="1" s="1"/>
  <c r="AE280" i="1"/>
  <c r="AF280" i="1" s="1"/>
  <c r="AA287" i="1"/>
  <c r="AE294" i="1"/>
  <c r="AF294" i="1" s="1"/>
  <c r="AG226" i="1"/>
  <c r="AL228" i="1"/>
  <c r="O236" i="1"/>
  <c r="AN230" i="1"/>
  <c r="AG234" i="1"/>
  <c r="AL236" i="1"/>
  <c r="O244" i="1"/>
  <c r="AN238" i="1"/>
  <c r="AG242" i="1"/>
  <c r="AL244" i="1"/>
  <c r="O252" i="1"/>
  <c r="AA246" i="1"/>
  <c r="AN246" i="1"/>
  <c r="AG250" i="1"/>
  <c r="AL252" i="1"/>
  <c r="O260" i="1"/>
  <c r="AA254" i="1"/>
  <c r="O263" i="1"/>
  <c r="AA257" i="1"/>
  <c r="AL259" i="1"/>
  <c r="AR260" i="1"/>
  <c r="AG260" i="1"/>
  <c r="AE270" i="1"/>
  <c r="AF270" i="1" s="1"/>
  <c r="AE278" i="1"/>
  <c r="AF278" i="1" s="1"/>
  <c r="AA278" i="1"/>
  <c r="AR279" i="1"/>
  <c r="AG279" i="1"/>
  <c r="AG225" i="1"/>
  <c r="O235" i="1"/>
  <c r="AG233" i="1"/>
  <c r="O243" i="1"/>
  <c r="AG241" i="1"/>
  <c r="O251" i="1"/>
  <c r="AG249" i="1"/>
  <c r="O259" i="1"/>
  <c r="AG256" i="1"/>
  <c r="AN258" i="1"/>
  <c r="AQ259" i="1"/>
  <c r="AP260" i="1"/>
  <c r="AA262" i="1"/>
  <c r="AP268" i="1"/>
  <c r="AN268" i="1"/>
  <c r="AL268" i="1"/>
  <c r="AL270" i="1"/>
  <c r="AP270" i="1"/>
  <c r="AN270" i="1"/>
  <c r="AA271" i="1"/>
  <c r="AQ286" i="1"/>
  <c r="R289" i="1"/>
  <c r="AE290" i="1"/>
  <c r="AF290" i="1" s="1"/>
  <c r="AG290" i="1"/>
  <c r="O234" i="1"/>
  <c r="AG232" i="1"/>
  <c r="O242" i="1"/>
  <c r="AG240" i="1"/>
  <c r="O250" i="1"/>
  <c r="AG248" i="1"/>
  <c r="O258" i="1"/>
  <c r="AE257" i="1"/>
  <c r="AF257" i="1" s="1"/>
  <c r="AA264" i="1"/>
  <c r="AS264" i="1"/>
  <c r="AT265" i="1"/>
  <c r="R265" i="1"/>
  <c r="AR269" i="1"/>
  <c r="AP276" i="1"/>
  <c r="AN276" i="1"/>
  <c r="AL276" i="1"/>
  <c r="AL278" i="1"/>
  <c r="AP278" i="1"/>
  <c r="AN278" i="1"/>
  <c r="AR293" i="1"/>
  <c r="AG293" i="1"/>
  <c r="O264" i="1"/>
  <c r="AR263" i="1"/>
  <c r="AG263" i="1"/>
  <c r="AA286" i="1"/>
  <c r="AA288" i="1"/>
  <c r="AS288" i="1"/>
  <c r="AP292" i="1"/>
  <c r="AN292" i="1"/>
  <c r="AL292" i="1"/>
  <c r="O268" i="1"/>
  <c r="AG266" i="1"/>
  <c r="AS267" i="1"/>
  <c r="O276" i="1"/>
  <c r="AU276" i="1" s="1"/>
  <c r="AG274" i="1"/>
  <c r="AR274" i="1"/>
  <c r="AS275" i="1"/>
  <c r="O284" i="1"/>
  <c r="AU284" i="1" s="1"/>
  <c r="AP280" i="1"/>
  <c r="AG282" i="1"/>
  <c r="AS283" i="1"/>
  <c r="O292" i="1"/>
  <c r="S292" i="1" s="1"/>
  <c r="AP288" i="1"/>
  <c r="AN294" i="1"/>
  <c r="AP296" i="1"/>
  <c r="O267" i="1"/>
  <c r="AA261" i="1"/>
  <c r="AL267" i="1"/>
  <c r="O275" i="1"/>
  <c r="S275" i="1" s="1"/>
  <c r="AL275" i="1"/>
  <c r="O283" i="1"/>
  <c r="S283" i="1" s="1"/>
  <c r="AA277" i="1"/>
  <c r="AG281" i="1"/>
  <c r="AS282" i="1"/>
  <c r="AL283" i="1"/>
  <c r="O291" i="1"/>
  <c r="AU291" i="1" s="1"/>
  <c r="AA285" i="1"/>
  <c r="AN285" i="1"/>
  <c r="AG289" i="1"/>
  <c r="AS290" i="1"/>
  <c r="AL291" i="1"/>
  <c r="AA293" i="1"/>
  <c r="AN293" i="1"/>
  <c r="O266" i="1"/>
  <c r="AG264" i="1"/>
  <c r="AL266" i="1"/>
  <c r="O274" i="1"/>
  <c r="AG272" i="1"/>
  <c r="AL274" i="1"/>
  <c r="O282" i="1"/>
  <c r="AU282" i="1" s="1"/>
  <c r="R280" i="1"/>
  <c r="AG280" i="1"/>
  <c r="O290" i="1"/>
  <c r="S290" i="1" s="1"/>
  <c r="AG288" i="1"/>
  <c r="AL290" i="1"/>
  <c r="AA292" i="1"/>
  <c r="AP294" i="1"/>
  <c r="AG296" i="1"/>
  <c r="AA259" i="1"/>
  <c r="AA267" i="1"/>
  <c r="AA275" i="1"/>
  <c r="AA283" i="1"/>
  <c r="AE285" i="1"/>
  <c r="AF285" i="1" s="1"/>
  <c r="AG295" i="1"/>
  <c r="AS296" i="1"/>
  <c r="O272" i="1"/>
  <c r="R270" i="1"/>
  <c r="AG270" i="1"/>
  <c r="O280" i="1"/>
  <c r="S280" i="1" s="1"/>
  <c r="AN274" i="1"/>
  <c r="R278" i="1"/>
  <c r="AG278" i="1"/>
  <c r="AL280" i="1"/>
  <c r="O288" i="1"/>
  <c r="AU288" i="1" s="1"/>
  <c r="AG286" i="1"/>
  <c r="O296" i="1"/>
  <c r="AU296" i="1" s="1"/>
  <c r="AG294" i="1"/>
  <c r="AL296" i="1"/>
  <c r="O270" i="1"/>
  <c r="AG268" i="1"/>
  <c r="O278" i="1"/>
  <c r="AU278" i="1" s="1"/>
  <c r="AG276" i="1"/>
  <c r="O286" i="1"/>
  <c r="AU286" i="1" s="1"/>
  <c r="AG284" i="1"/>
  <c r="O294" i="1"/>
  <c r="AU294" i="1" s="1"/>
  <c r="AG292" i="1"/>
  <c r="O169" i="1"/>
  <c r="O101" i="1"/>
  <c r="O160" i="1"/>
  <c r="O213" i="1"/>
  <c r="O221" i="1"/>
  <c r="O269" i="1"/>
  <c r="O277" i="1"/>
  <c r="O285" i="1"/>
  <c r="O289" i="1"/>
  <c r="O102" i="1"/>
  <c r="O117" i="1"/>
  <c r="O201" i="1"/>
  <c r="O209" i="1"/>
  <c r="O225" i="1"/>
  <c r="O229" i="1"/>
  <c r="O237" i="1"/>
  <c r="O249" i="1"/>
  <c r="O253" i="1"/>
  <c r="O257" i="1"/>
  <c r="O265" i="1"/>
  <c r="O168" i="1"/>
  <c r="O174" i="1"/>
  <c r="O180" i="1"/>
  <c r="O186" i="1"/>
  <c r="O192" i="1"/>
  <c r="O198" i="1"/>
  <c r="O153" i="1"/>
  <c r="O159" i="1"/>
  <c r="O163" i="1"/>
  <c r="O181" i="1"/>
  <c r="O99" i="1"/>
  <c r="O135" i="1"/>
  <c r="O217" i="1"/>
  <c r="O241" i="1"/>
  <c r="O245" i="1"/>
  <c r="O261" i="1"/>
  <c r="O273" i="1"/>
  <c r="O293" i="1"/>
  <c r="O175" i="1"/>
  <c r="O205" i="1"/>
  <c r="O233" i="1"/>
  <c r="O281" i="1"/>
  <c r="S295" i="1" l="1"/>
  <c r="S191" i="1"/>
  <c r="AE166" i="1"/>
  <c r="AF166" i="1" s="1"/>
  <c r="S231" i="1"/>
  <c r="AA52" i="1"/>
  <c r="AE136" i="1"/>
  <c r="AF136" i="1" s="1"/>
  <c r="AA179" i="1"/>
  <c r="AU246" i="1"/>
  <c r="AR54" i="1"/>
  <c r="S121" i="1"/>
  <c r="AA38" i="1"/>
  <c r="AA72" i="1"/>
  <c r="AE152" i="1"/>
  <c r="AF152" i="1" s="1"/>
  <c r="AE207" i="1"/>
  <c r="AF207" i="1" s="1"/>
  <c r="AA176" i="1"/>
  <c r="AU271" i="1"/>
  <c r="S182" i="1"/>
  <c r="AA66" i="1"/>
  <c r="AS145" i="1"/>
  <c r="AE179" i="1"/>
  <c r="AF179" i="1" s="1"/>
  <c r="AE178" i="1"/>
  <c r="AF178" i="1" s="1"/>
  <c r="AE145" i="1"/>
  <c r="AF145" i="1" s="1"/>
  <c r="AR78" i="1"/>
  <c r="S262" i="1"/>
  <c r="AA183" i="1"/>
  <c r="AS175" i="1"/>
  <c r="AU122" i="1"/>
  <c r="AA91" i="1"/>
  <c r="AA56" i="1"/>
  <c r="AE204" i="1"/>
  <c r="AF204" i="1" s="1"/>
  <c r="AA65" i="1"/>
  <c r="AS184" i="1"/>
  <c r="S194" i="1"/>
  <c r="AR36" i="1"/>
  <c r="AA90" i="1"/>
  <c r="AU301" i="1"/>
  <c r="S300" i="1"/>
  <c r="AA180" i="1"/>
  <c r="AA37" i="1"/>
  <c r="AE182" i="1"/>
  <c r="AF182" i="1" s="1"/>
  <c r="AA69" i="1"/>
  <c r="AA133" i="1"/>
  <c r="AA61" i="1"/>
  <c r="AU224" i="1"/>
  <c r="AA83" i="1"/>
  <c r="AA50" i="1"/>
  <c r="AE185" i="1"/>
  <c r="AF185" i="1" s="1"/>
  <c r="AU131" i="1"/>
  <c r="AE120" i="1"/>
  <c r="AF120" i="1" s="1"/>
  <c r="AA76" i="1"/>
  <c r="AU171" i="1"/>
  <c r="AU94" i="1"/>
  <c r="AE151" i="1"/>
  <c r="AF151" i="1" s="1"/>
  <c r="AU275" i="1"/>
  <c r="S254" i="1"/>
  <c r="AS173" i="1"/>
  <c r="S152" i="1"/>
  <c r="AA24" i="1"/>
  <c r="AA53" i="1"/>
  <c r="AU88" i="1"/>
  <c r="AA93" i="1"/>
  <c r="AG114" i="1"/>
  <c r="AE180" i="1"/>
  <c r="AF180" i="1" s="1"/>
  <c r="AE171" i="1"/>
  <c r="AF171" i="1" s="1"/>
  <c r="S216" i="1"/>
  <c r="AS185" i="1"/>
  <c r="AE133" i="1"/>
  <c r="AF133" i="1" s="1"/>
  <c r="AA151" i="1"/>
  <c r="AA74" i="1"/>
  <c r="AE137" i="1"/>
  <c r="AF137" i="1" s="1"/>
  <c r="AA87" i="1"/>
  <c r="AR57" i="1"/>
  <c r="AR45" i="1"/>
  <c r="AA49" i="1"/>
  <c r="AA177" i="1"/>
  <c r="AU238" i="1"/>
  <c r="AU154" i="1"/>
  <c r="AE142" i="1"/>
  <c r="AF142" i="1" s="1"/>
  <c r="AR41" i="1"/>
  <c r="AA55" i="1"/>
  <c r="AA137" i="1"/>
  <c r="AS132" i="1"/>
  <c r="AG106" i="1"/>
  <c r="AG111" i="1"/>
  <c r="AE183" i="1"/>
  <c r="AF183" i="1" s="1"/>
  <c r="AS182" i="1"/>
  <c r="AR48" i="1"/>
  <c r="AE161" i="1"/>
  <c r="AF161" i="1" s="1"/>
  <c r="AS154" i="1"/>
  <c r="AE190" i="1"/>
  <c r="AF190" i="1" s="1"/>
  <c r="S296" i="1"/>
  <c r="AR46" i="1"/>
  <c r="AG182" i="1"/>
  <c r="AU165" i="1"/>
  <c r="AS190" i="1"/>
  <c r="AU111" i="1"/>
  <c r="AA190" i="1"/>
  <c r="AE153" i="1"/>
  <c r="AF153" i="1" s="1"/>
  <c r="AU112" i="1"/>
  <c r="S299" i="1"/>
  <c r="S291" i="1"/>
  <c r="AA169" i="1"/>
  <c r="S284" i="1"/>
  <c r="S287" i="1"/>
  <c r="S109" i="1"/>
  <c r="AE187" i="1"/>
  <c r="AF187" i="1" s="1"/>
  <c r="AA27" i="1"/>
  <c r="AA181" i="1"/>
  <c r="AE128" i="1"/>
  <c r="AF128" i="1" s="1"/>
  <c r="AS178" i="1"/>
  <c r="AE181" i="1"/>
  <c r="AF181" i="1" s="1"/>
  <c r="AU145" i="1"/>
  <c r="AE177" i="1"/>
  <c r="AF177" i="1" s="1"/>
  <c r="AS186" i="1"/>
  <c r="AR47" i="1"/>
  <c r="AE192" i="1"/>
  <c r="AF192" i="1" s="1"/>
  <c r="AA192" i="1"/>
  <c r="AU95" i="1"/>
  <c r="AA59" i="1"/>
  <c r="AE148" i="1"/>
  <c r="AF148" i="1" s="1"/>
  <c r="AU120" i="1"/>
  <c r="AU151" i="1"/>
  <c r="AR51" i="1"/>
  <c r="AS187" i="1"/>
  <c r="AU290" i="1"/>
  <c r="AE186" i="1"/>
  <c r="AF186" i="1" s="1"/>
  <c r="AG133" i="1"/>
  <c r="S133" i="1"/>
  <c r="AE124" i="1"/>
  <c r="AF124" i="1" s="1"/>
  <c r="S124" i="1"/>
  <c r="AA84" i="1"/>
  <c r="AR26" i="1"/>
  <c r="AE174" i="1"/>
  <c r="AF174" i="1" s="1"/>
  <c r="AU283" i="1"/>
  <c r="AU230" i="1"/>
  <c r="AE202" i="1"/>
  <c r="AF202" i="1" s="1"/>
  <c r="AG185" i="1"/>
  <c r="AU126" i="1"/>
  <c r="AA63" i="1"/>
  <c r="AA43" i="1"/>
  <c r="AE169" i="1"/>
  <c r="AF169" i="1" s="1"/>
  <c r="AA23" i="1"/>
  <c r="S294" i="1"/>
  <c r="AU279" i="1"/>
  <c r="AU292" i="1"/>
  <c r="AE203" i="1"/>
  <c r="AF203" i="1" s="1"/>
  <c r="AS174" i="1"/>
  <c r="AS161" i="1"/>
  <c r="AS166" i="1"/>
  <c r="S129" i="1"/>
  <c r="AA70" i="1"/>
  <c r="AA68" i="1"/>
  <c r="AG108" i="1"/>
  <c r="AG107" i="1"/>
  <c r="AE176" i="1"/>
  <c r="AF176" i="1" s="1"/>
  <c r="AE175" i="1"/>
  <c r="AF175" i="1" s="1"/>
  <c r="AG136" i="1"/>
  <c r="AG152" i="1"/>
  <c r="S276" i="1"/>
  <c r="AG208" i="1"/>
  <c r="AE206" i="1"/>
  <c r="AF206" i="1" s="1"/>
  <c r="AE173" i="1"/>
  <c r="AF173" i="1" s="1"/>
  <c r="AG151" i="1"/>
  <c r="AE163" i="1"/>
  <c r="AF163" i="1" s="1"/>
  <c r="AG109" i="1"/>
  <c r="AA81" i="1"/>
  <c r="AA75" i="1"/>
  <c r="AA71" i="1"/>
  <c r="AA85" i="1"/>
  <c r="AE144" i="1"/>
  <c r="AF144" i="1" s="1"/>
  <c r="AG145" i="1"/>
  <c r="AG181" i="1"/>
  <c r="AA39" i="1"/>
  <c r="S282" i="1"/>
  <c r="S288" i="1"/>
  <c r="AA82" i="1"/>
  <c r="AU280" i="1"/>
  <c r="AA80" i="1"/>
  <c r="AG112" i="1"/>
  <c r="AE158" i="1"/>
  <c r="AF158" i="1" s="1"/>
  <c r="AU297" i="1"/>
  <c r="S297" i="1"/>
  <c r="AE205" i="1"/>
  <c r="AF205" i="1" s="1"/>
  <c r="AE197" i="1"/>
  <c r="AF197" i="1" s="1"/>
  <c r="AE194" i="1"/>
  <c r="AF194" i="1" s="1"/>
  <c r="AE196" i="1"/>
  <c r="AF196" i="1" s="1"/>
  <c r="AG137" i="1"/>
  <c r="AA77" i="1"/>
  <c r="AE160" i="1"/>
  <c r="AF160" i="1" s="1"/>
  <c r="AA44" i="1"/>
  <c r="AU298" i="1"/>
  <c r="S298" i="1"/>
  <c r="AA42" i="1"/>
  <c r="S286" i="1"/>
  <c r="AE135" i="1"/>
  <c r="AF135" i="1" s="1"/>
  <c r="S265" i="1"/>
  <c r="AU265" i="1"/>
  <c r="S226" i="1"/>
  <c r="AU226" i="1"/>
  <c r="S219" i="1"/>
  <c r="AU219" i="1"/>
  <c r="S153" i="1"/>
  <c r="AU153" i="1"/>
  <c r="S117" i="1"/>
  <c r="AU117" i="1"/>
  <c r="S278" i="1"/>
  <c r="S241" i="1"/>
  <c r="AU241" i="1"/>
  <c r="S198" i="1"/>
  <c r="AU198" i="1"/>
  <c r="S253" i="1"/>
  <c r="AU253" i="1"/>
  <c r="S102" i="1"/>
  <c r="AU102" i="1"/>
  <c r="S101" i="1"/>
  <c r="AU101" i="1"/>
  <c r="S267" i="1"/>
  <c r="AU267" i="1"/>
  <c r="S215" i="1"/>
  <c r="AU215" i="1"/>
  <c r="S210" i="1"/>
  <c r="AU210" i="1"/>
  <c r="S203" i="1"/>
  <c r="AU203" i="1"/>
  <c r="S184" i="1"/>
  <c r="AU184" i="1"/>
  <c r="S189" i="1"/>
  <c r="AU189" i="1"/>
  <c r="S199" i="1"/>
  <c r="AU199" i="1"/>
  <c r="AS199" i="1"/>
  <c r="AA199" i="1"/>
  <c r="AS200" i="1"/>
  <c r="AA200" i="1"/>
  <c r="AA194" i="1"/>
  <c r="AS194" i="1"/>
  <c r="AS171" i="1"/>
  <c r="AA171" i="1"/>
  <c r="AE162" i="1"/>
  <c r="AF162" i="1" s="1"/>
  <c r="S156" i="1"/>
  <c r="AU156" i="1"/>
  <c r="AE199" i="1"/>
  <c r="AF199" i="1" s="1"/>
  <c r="AS198" i="1"/>
  <c r="AA198" i="1"/>
  <c r="AG167" i="1"/>
  <c r="AE167" i="1"/>
  <c r="AF167" i="1" s="1"/>
  <c r="S142" i="1"/>
  <c r="AU142" i="1"/>
  <c r="S128" i="1"/>
  <c r="AU128" i="1"/>
  <c r="AE200" i="1"/>
  <c r="AF200" i="1" s="1"/>
  <c r="AE139" i="1"/>
  <c r="AF139" i="1" s="1"/>
  <c r="AG139" i="1"/>
  <c r="S143" i="1"/>
  <c r="AU143" i="1"/>
  <c r="S125" i="1"/>
  <c r="AU125" i="1"/>
  <c r="AA130" i="1"/>
  <c r="AS130" i="1"/>
  <c r="S114" i="1"/>
  <c r="AU114" i="1"/>
  <c r="AA123" i="1"/>
  <c r="AS123" i="1"/>
  <c r="AE140" i="1"/>
  <c r="AF140" i="1" s="1"/>
  <c r="AG140" i="1"/>
  <c r="AS125" i="1"/>
  <c r="AA125" i="1"/>
  <c r="S108" i="1"/>
  <c r="AU108" i="1"/>
  <c r="AE156" i="1"/>
  <c r="AF156" i="1" s="1"/>
  <c r="AS118" i="1"/>
  <c r="AA118" i="1"/>
  <c r="AE125" i="1"/>
  <c r="AF125" i="1" s="1"/>
  <c r="AG125" i="1"/>
  <c r="AP116" i="1"/>
  <c r="AN116" i="1"/>
  <c r="AL116" i="1"/>
  <c r="AA28" i="1"/>
  <c r="AR28" i="1"/>
  <c r="AR86" i="1"/>
  <c r="AA86" i="1"/>
  <c r="T5" i="1"/>
  <c r="L4" i="1"/>
  <c r="BF4" i="1"/>
  <c r="AA60" i="1"/>
  <c r="S183" i="1"/>
  <c r="AU183" i="1"/>
  <c r="S185" i="1"/>
  <c r="AU185" i="1"/>
  <c r="AS203" i="1"/>
  <c r="AA203" i="1"/>
  <c r="S214" i="1"/>
  <c r="AU214" i="1"/>
  <c r="AS202" i="1"/>
  <c r="AA202" i="1"/>
  <c r="AE198" i="1"/>
  <c r="AF198" i="1" s="1"/>
  <c r="AG198" i="1"/>
  <c r="AE193" i="1"/>
  <c r="AF193" i="1" s="1"/>
  <c r="AG194" i="1"/>
  <c r="AE188" i="1"/>
  <c r="AF188" i="1" s="1"/>
  <c r="AG166" i="1"/>
  <c r="S148" i="1"/>
  <c r="AU148" i="1"/>
  <c r="AA197" i="1"/>
  <c r="AS197" i="1"/>
  <c r="AA156" i="1"/>
  <c r="AS156" i="1"/>
  <c r="AA146" i="1"/>
  <c r="AS146" i="1"/>
  <c r="S162" i="1"/>
  <c r="AU162" i="1"/>
  <c r="AE149" i="1"/>
  <c r="AF149" i="1" s="1"/>
  <c r="S123" i="1"/>
  <c r="AU123" i="1"/>
  <c r="S136" i="1"/>
  <c r="AU136" i="1"/>
  <c r="S97" i="1"/>
  <c r="AU97" i="1"/>
  <c r="AG160" i="1"/>
  <c r="AS129" i="1"/>
  <c r="AA129" i="1"/>
  <c r="AG118" i="1"/>
  <c r="AE118" i="1"/>
  <c r="AF118" i="1" s="1"/>
  <c r="AR92" i="1"/>
  <c r="AA92" i="1"/>
  <c r="AG142" i="1"/>
  <c r="AA152" i="1"/>
  <c r="AS152" i="1"/>
  <c r="AA89" i="1"/>
  <c r="AR89" i="1"/>
  <c r="AG154" i="1"/>
  <c r="AE154" i="1"/>
  <c r="AF154" i="1" s="1"/>
  <c r="AG134" i="1"/>
  <c r="AE134" i="1"/>
  <c r="AF134" i="1" s="1"/>
  <c r="S119" i="1"/>
  <c r="AU119" i="1"/>
  <c r="AE141" i="1"/>
  <c r="AF141" i="1" s="1"/>
  <c r="AB93" i="1"/>
  <c r="AM92" i="1"/>
  <c r="BG92" i="1"/>
  <c r="AI92" i="1"/>
  <c r="AE155" i="1"/>
  <c r="AF155" i="1" s="1"/>
  <c r="AG110" i="1"/>
  <c r="AA34" i="1"/>
  <c r="S217" i="1"/>
  <c r="AU217" i="1"/>
  <c r="S192" i="1"/>
  <c r="AU192" i="1"/>
  <c r="S249" i="1"/>
  <c r="AU249" i="1"/>
  <c r="S169" i="1"/>
  <c r="AU169" i="1"/>
  <c r="S250" i="1"/>
  <c r="AU250" i="1"/>
  <c r="S251" i="1"/>
  <c r="AU251" i="1"/>
  <c r="S244" i="1"/>
  <c r="AU244" i="1"/>
  <c r="S207" i="1"/>
  <c r="AU207" i="1"/>
  <c r="S202" i="1"/>
  <c r="AU202" i="1"/>
  <c r="S205" i="1"/>
  <c r="AU205" i="1"/>
  <c r="S135" i="1"/>
  <c r="AU135" i="1"/>
  <c r="S186" i="1"/>
  <c r="AU186" i="1"/>
  <c r="S237" i="1"/>
  <c r="AU237" i="1"/>
  <c r="S274" i="1"/>
  <c r="AU274" i="1"/>
  <c r="AS207" i="1"/>
  <c r="AA207" i="1"/>
  <c r="AG192" i="1"/>
  <c r="AA195" i="1"/>
  <c r="AS195" i="1"/>
  <c r="AS193" i="1"/>
  <c r="AA193" i="1"/>
  <c r="S179" i="1"/>
  <c r="AU179" i="1"/>
  <c r="AG173" i="1"/>
  <c r="AA172" i="1"/>
  <c r="AS172" i="1"/>
  <c r="S166" i="1"/>
  <c r="AU166" i="1"/>
  <c r="AS188" i="1"/>
  <c r="AA188" i="1"/>
  <c r="AG144" i="1"/>
  <c r="AA167" i="1"/>
  <c r="AS167" i="1"/>
  <c r="AG169" i="1"/>
  <c r="S158" i="1"/>
  <c r="AU158" i="1"/>
  <c r="AA160" i="1"/>
  <c r="AS160" i="1"/>
  <c r="S141" i="1"/>
  <c r="AU141" i="1"/>
  <c r="AE159" i="1"/>
  <c r="AF159" i="1" s="1"/>
  <c r="S92" i="1"/>
  <c r="AU92" i="1"/>
  <c r="AS148" i="1"/>
  <c r="AA148" i="1"/>
  <c r="AE129" i="1"/>
  <c r="AF129" i="1" s="1"/>
  <c r="AG129" i="1"/>
  <c r="AG116" i="1"/>
  <c r="AE116" i="1"/>
  <c r="AF116" i="1" s="1"/>
  <c r="AS135" i="1"/>
  <c r="AA135" i="1"/>
  <c r="AS155" i="1"/>
  <c r="AA155" i="1"/>
  <c r="AR88" i="1"/>
  <c r="AA88" i="1"/>
  <c r="S98" i="1"/>
  <c r="AU98" i="1"/>
  <c r="AG157" i="1"/>
  <c r="AE157" i="1"/>
  <c r="AF157" i="1" s="1"/>
  <c r="S175" i="1"/>
  <c r="AU175" i="1"/>
  <c r="S99" i="1"/>
  <c r="AU99" i="1"/>
  <c r="S180" i="1"/>
  <c r="AU180" i="1"/>
  <c r="S229" i="1"/>
  <c r="AU229" i="1"/>
  <c r="S270" i="1"/>
  <c r="AU270" i="1"/>
  <c r="S268" i="1"/>
  <c r="AU268" i="1"/>
  <c r="S242" i="1"/>
  <c r="AU242" i="1"/>
  <c r="S243" i="1"/>
  <c r="AU243" i="1"/>
  <c r="S263" i="1"/>
  <c r="AU263" i="1"/>
  <c r="S256" i="1"/>
  <c r="AU256" i="1"/>
  <c r="S227" i="1"/>
  <c r="AU227" i="1"/>
  <c r="S220" i="1"/>
  <c r="AU220" i="1"/>
  <c r="S206" i="1"/>
  <c r="AU206" i="1"/>
  <c r="S200" i="1"/>
  <c r="AU200" i="1"/>
  <c r="AE191" i="1"/>
  <c r="AF191" i="1" s="1"/>
  <c r="AA196" i="1"/>
  <c r="AS196" i="1"/>
  <c r="S176" i="1"/>
  <c r="AU176" i="1"/>
  <c r="S193" i="1"/>
  <c r="AU193" i="1"/>
  <c r="AG184" i="1"/>
  <c r="AE184" i="1"/>
  <c r="AF184" i="1" s="1"/>
  <c r="AA165" i="1"/>
  <c r="AS165" i="1"/>
  <c r="S164" i="1"/>
  <c r="AU164" i="1"/>
  <c r="S147" i="1"/>
  <c r="AU147" i="1"/>
  <c r="AE165" i="1"/>
  <c r="AF165" i="1" s="1"/>
  <c r="AA143" i="1"/>
  <c r="AS143" i="1"/>
  <c r="AA157" i="1"/>
  <c r="AS157" i="1"/>
  <c r="AS159" i="1"/>
  <c r="AA159" i="1"/>
  <c r="AS162" i="1"/>
  <c r="AA162" i="1"/>
  <c r="AA134" i="1"/>
  <c r="AS134" i="1"/>
  <c r="S90" i="1"/>
  <c r="AU90" i="1"/>
  <c r="AG153" i="1"/>
  <c r="S139" i="1"/>
  <c r="AU139" i="1"/>
  <c r="AA150" i="1"/>
  <c r="AS150" i="1"/>
  <c r="S96" i="1"/>
  <c r="AU96" i="1"/>
  <c r="S106" i="1"/>
  <c r="AU106" i="1"/>
  <c r="AA126" i="1"/>
  <c r="AS126" i="1"/>
  <c r="AA121" i="1"/>
  <c r="AS121" i="1"/>
  <c r="AE122" i="1"/>
  <c r="AF122" i="1" s="1"/>
  <c r="AE127" i="1"/>
  <c r="AF127" i="1" s="1"/>
  <c r="AG127" i="1"/>
  <c r="S181" i="1"/>
  <c r="AU181" i="1"/>
  <c r="S225" i="1"/>
  <c r="AU225" i="1"/>
  <c r="S252" i="1"/>
  <c r="AU252" i="1"/>
  <c r="S248" i="1"/>
  <c r="AU248" i="1"/>
  <c r="S222" i="1"/>
  <c r="AU222" i="1"/>
  <c r="S177" i="1"/>
  <c r="AU177" i="1"/>
  <c r="S178" i="1"/>
  <c r="AU178" i="1"/>
  <c r="AG189" i="1"/>
  <c r="AE189" i="1"/>
  <c r="AF189" i="1" s="1"/>
  <c r="S161" i="1"/>
  <c r="AU161" i="1"/>
  <c r="AS168" i="1"/>
  <c r="AA168" i="1"/>
  <c r="AA204" i="1"/>
  <c r="AS204" i="1"/>
  <c r="AA163" i="1"/>
  <c r="AS163" i="1"/>
  <c r="AA205" i="1"/>
  <c r="AS205" i="1"/>
  <c r="S132" i="1"/>
  <c r="AU132" i="1"/>
  <c r="AG147" i="1"/>
  <c r="AE147" i="1"/>
  <c r="AF147" i="1" s="1"/>
  <c r="S155" i="1"/>
  <c r="AU155" i="1"/>
  <c r="S138" i="1"/>
  <c r="AU138" i="1"/>
  <c r="S91" i="1"/>
  <c r="AU91" i="1"/>
  <c r="S104" i="1"/>
  <c r="AU104" i="1"/>
  <c r="AA122" i="1"/>
  <c r="AS122" i="1"/>
  <c r="AR79" i="1"/>
  <c r="AA79" i="1"/>
  <c r="AR67" i="1"/>
  <c r="AA67" i="1"/>
  <c r="AS136" i="1"/>
  <c r="AA136" i="1"/>
  <c r="AR33" i="1"/>
  <c r="AA33" i="1"/>
  <c r="AA128" i="1"/>
  <c r="AS128" i="1"/>
  <c r="AR58" i="1"/>
  <c r="AA58" i="1"/>
  <c r="AG143" i="1"/>
  <c r="AE143" i="1"/>
  <c r="AF143" i="1" s="1"/>
  <c r="S174" i="1"/>
  <c r="AU174" i="1"/>
  <c r="S269" i="1"/>
  <c r="AU269" i="1"/>
  <c r="S272" i="1"/>
  <c r="AU272" i="1"/>
  <c r="S232" i="1"/>
  <c r="AU232" i="1"/>
  <c r="S273" i="1"/>
  <c r="AU273" i="1"/>
  <c r="S163" i="1"/>
  <c r="AU163" i="1"/>
  <c r="S168" i="1"/>
  <c r="AU168" i="1"/>
  <c r="S209" i="1"/>
  <c r="AU209" i="1"/>
  <c r="S221" i="1"/>
  <c r="AU221" i="1"/>
  <c r="S266" i="1"/>
  <c r="AU266" i="1"/>
  <c r="S234" i="1"/>
  <c r="AU234" i="1"/>
  <c r="S235" i="1"/>
  <c r="AU235" i="1"/>
  <c r="S255" i="1"/>
  <c r="AU255" i="1"/>
  <c r="S239" i="1"/>
  <c r="AU239" i="1"/>
  <c r="S172" i="1"/>
  <c r="AU172" i="1"/>
  <c r="S173" i="1"/>
  <c r="AU173" i="1"/>
  <c r="AE195" i="1"/>
  <c r="AF195" i="1" s="1"/>
  <c r="S157" i="1"/>
  <c r="AU157" i="1"/>
  <c r="AG162" i="1"/>
  <c r="AE172" i="1"/>
  <c r="AF172" i="1" s="1"/>
  <c r="AA149" i="1"/>
  <c r="AS149" i="1"/>
  <c r="AS206" i="1"/>
  <c r="AA206" i="1"/>
  <c r="AE146" i="1"/>
  <c r="AF146" i="1" s="1"/>
  <c r="AG146" i="1"/>
  <c r="AS158" i="1"/>
  <c r="AA158" i="1"/>
  <c r="S118" i="1"/>
  <c r="AU118" i="1"/>
  <c r="AG150" i="1"/>
  <c r="AE150" i="1"/>
  <c r="AF150" i="1" s="1"/>
  <c r="AG119" i="1"/>
  <c r="AE119" i="1"/>
  <c r="AF119" i="1" s="1"/>
  <c r="AE131" i="1"/>
  <c r="AF131" i="1" s="1"/>
  <c r="AA64" i="1"/>
  <c r="S137" i="1"/>
  <c r="AU137" i="1"/>
  <c r="AA62" i="1"/>
  <c r="AS120" i="1"/>
  <c r="AA120" i="1"/>
  <c r="S100" i="1"/>
  <c r="AU100" i="1"/>
  <c r="AI117" i="1"/>
  <c r="L117" i="1"/>
  <c r="T118" i="1"/>
  <c r="AM117" i="1"/>
  <c r="BF117" i="1"/>
  <c r="AE115" i="1"/>
  <c r="AF115" i="1" s="1"/>
  <c r="AG115" i="1"/>
  <c r="AR32" i="1"/>
  <c r="AA32" i="1"/>
  <c r="AR40" i="1"/>
  <c r="AA40" i="1"/>
  <c r="S103" i="1"/>
  <c r="AU103" i="1"/>
  <c r="AE121" i="1"/>
  <c r="AF121" i="1" s="1"/>
  <c r="AS119" i="1"/>
  <c r="AA119" i="1"/>
  <c r="AR35" i="1"/>
  <c r="AA35" i="1"/>
  <c r="AE130" i="1"/>
  <c r="AF130" i="1" s="1"/>
  <c r="S261" i="1"/>
  <c r="AU261" i="1"/>
  <c r="S213" i="1"/>
  <c r="AU213" i="1"/>
  <c r="S260" i="1"/>
  <c r="AU260" i="1"/>
  <c r="S247" i="1"/>
  <c r="AU247" i="1"/>
  <c r="S228" i="1"/>
  <c r="AU228" i="1"/>
  <c r="S197" i="1"/>
  <c r="AU197" i="1"/>
  <c r="S196" i="1"/>
  <c r="AU196" i="1"/>
  <c r="S204" i="1"/>
  <c r="AU204" i="1"/>
  <c r="S195" i="1"/>
  <c r="AU195" i="1"/>
  <c r="S170" i="1"/>
  <c r="AU170" i="1"/>
  <c r="S188" i="1"/>
  <c r="AU188" i="1"/>
  <c r="AA191" i="1"/>
  <c r="AS191" i="1"/>
  <c r="S150" i="1"/>
  <c r="AU150" i="1"/>
  <c r="AA189" i="1"/>
  <c r="AS189" i="1"/>
  <c r="AA170" i="1"/>
  <c r="AS170" i="1"/>
  <c r="S149" i="1"/>
  <c r="AU149" i="1"/>
  <c r="AE170" i="1"/>
  <c r="AF170" i="1" s="1"/>
  <c r="AE168" i="1"/>
  <c r="AF168" i="1" s="1"/>
  <c r="S130" i="1"/>
  <c r="AU130" i="1"/>
  <c r="AA153" i="1"/>
  <c r="AS153" i="1"/>
  <c r="S134" i="1"/>
  <c r="AU134" i="1"/>
  <c r="AA139" i="1"/>
  <c r="AS139" i="1"/>
  <c r="S116" i="1"/>
  <c r="AU116" i="1"/>
  <c r="AA147" i="1"/>
  <c r="AS147" i="1"/>
  <c r="AG117" i="1"/>
  <c r="AE117" i="1"/>
  <c r="AF117" i="1" s="1"/>
  <c r="AA127" i="1"/>
  <c r="AS127" i="1"/>
  <c r="S113" i="1"/>
  <c r="AU113" i="1"/>
  <c r="AA140" i="1"/>
  <c r="AS140" i="1"/>
  <c r="S93" i="1"/>
  <c r="AU93" i="1"/>
  <c r="AR73" i="1"/>
  <c r="AA73" i="1"/>
  <c r="AA25" i="1"/>
  <c r="AR25" i="1"/>
  <c r="AA142" i="1"/>
  <c r="AS142" i="1"/>
  <c r="S105" i="1"/>
  <c r="AU105" i="1"/>
  <c r="AA31" i="1"/>
  <c r="AR31" i="1"/>
  <c r="S144" i="1"/>
  <c r="AU144" i="1"/>
  <c r="AS131" i="1"/>
  <c r="AA131" i="1"/>
  <c r="AB50" i="1"/>
  <c r="BG49" i="1"/>
  <c r="AM49" i="1"/>
  <c r="AA29" i="1"/>
  <c r="S233" i="1"/>
  <c r="AU233" i="1"/>
  <c r="S159" i="1"/>
  <c r="AU159" i="1"/>
  <c r="S201" i="1"/>
  <c r="AU201" i="1"/>
  <c r="S236" i="1"/>
  <c r="AU236" i="1"/>
  <c r="S245" i="1"/>
  <c r="AU245" i="1"/>
  <c r="S257" i="1"/>
  <c r="AU257" i="1"/>
  <c r="S160" i="1"/>
  <c r="AU160" i="1"/>
  <c r="S264" i="1"/>
  <c r="AU264" i="1"/>
  <c r="S258" i="1"/>
  <c r="AU258" i="1"/>
  <c r="S259" i="1"/>
  <c r="AU259" i="1"/>
  <c r="S240" i="1"/>
  <c r="AU240" i="1"/>
  <c r="S223" i="1"/>
  <c r="AU223" i="1"/>
  <c r="S218" i="1"/>
  <c r="AU218" i="1"/>
  <c r="S211" i="1"/>
  <c r="AU211" i="1"/>
  <c r="S190" i="1"/>
  <c r="AU190" i="1"/>
  <c r="S208" i="1"/>
  <c r="AU208" i="1"/>
  <c r="S187" i="1"/>
  <c r="AU187" i="1"/>
  <c r="AA201" i="1"/>
  <c r="AS201" i="1"/>
  <c r="S212" i="1"/>
  <c r="AU212" i="1"/>
  <c r="AE201" i="1"/>
  <c r="AF201" i="1" s="1"/>
  <c r="AS164" i="1"/>
  <c r="AA164" i="1"/>
  <c r="S167" i="1"/>
  <c r="AU167" i="1"/>
  <c r="S146" i="1"/>
  <c r="AU146" i="1"/>
  <c r="S140" i="1"/>
  <c r="AU140" i="1"/>
  <c r="AE164" i="1"/>
  <c r="AF164" i="1" s="1"/>
  <c r="AS141" i="1"/>
  <c r="AA141" i="1"/>
  <c r="S127" i="1"/>
  <c r="AU127" i="1"/>
  <c r="AS144" i="1"/>
  <c r="AA144" i="1"/>
  <c r="S115" i="1"/>
  <c r="AU115" i="1"/>
  <c r="AE138" i="1"/>
  <c r="AF138" i="1" s="1"/>
  <c r="AG138" i="1"/>
  <c r="AA124" i="1"/>
  <c r="AS124" i="1"/>
  <c r="S110" i="1"/>
  <c r="AU110" i="1"/>
  <c r="AA138" i="1"/>
  <c r="AS138" i="1"/>
  <c r="AE126" i="1"/>
  <c r="AF126" i="1" s="1"/>
  <c r="AG113" i="1"/>
  <c r="S89" i="1"/>
  <c r="AU89" i="1"/>
  <c r="S107" i="1"/>
  <c r="AU107" i="1"/>
  <c r="AA30" i="1"/>
  <c r="AR30" i="1"/>
  <c r="AE132" i="1"/>
  <c r="AF132" i="1" s="1"/>
  <c r="AG132" i="1"/>
  <c r="AE123" i="1"/>
  <c r="AF123" i="1" s="1"/>
  <c r="S293" i="1"/>
  <c r="AU293" i="1"/>
  <c r="S281" i="1"/>
  <c r="AU281" i="1"/>
  <c r="S289" i="1"/>
  <c r="AU289" i="1"/>
  <c r="S285" i="1"/>
  <c r="AU285" i="1"/>
  <c r="S277" i="1"/>
  <c r="AU277" i="1"/>
  <c r="AB94" i="1" l="1"/>
  <c r="AM93" i="1"/>
  <c r="BG93" i="1"/>
  <c r="AN117" i="1"/>
  <c r="AL117" i="1"/>
  <c r="AQ117" i="1"/>
  <c r="AP117" i="1"/>
  <c r="L5" i="1"/>
  <c r="T6" i="1"/>
  <c r="BF5" i="1"/>
  <c r="BG50" i="1"/>
  <c r="AM50" i="1"/>
  <c r="AB51" i="1"/>
  <c r="AI118" i="1"/>
  <c r="BF118" i="1"/>
  <c r="L118" i="1"/>
  <c r="T119" i="1"/>
  <c r="AM118" i="1"/>
  <c r="AP92" i="1"/>
  <c r="AN92" i="1"/>
  <c r="AL92" i="1"/>
  <c r="AQ92" i="1"/>
  <c r="AM51" i="1" l="1"/>
  <c r="AI51" i="1"/>
  <c r="AB52" i="1"/>
  <c r="BG51" i="1"/>
  <c r="AQ118" i="1"/>
  <c r="AP118" i="1"/>
  <c r="AN118" i="1"/>
  <c r="AL118" i="1"/>
  <c r="AI119" i="1"/>
  <c r="L119" i="1"/>
  <c r="T120" i="1"/>
  <c r="AM119" i="1"/>
  <c r="BF119" i="1"/>
  <c r="BF6" i="1"/>
  <c r="L6" i="1"/>
  <c r="T7" i="1"/>
  <c r="AB95" i="1"/>
  <c r="BG94" i="1"/>
  <c r="AM94" i="1"/>
  <c r="BF7" i="1" l="1"/>
  <c r="L7" i="1"/>
  <c r="T8" i="1"/>
  <c r="AI120" i="1"/>
  <c r="T121" i="1"/>
  <c r="BF120" i="1"/>
  <c r="L120" i="1"/>
  <c r="AM120" i="1"/>
  <c r="AB53" i="1"/>
  <c r="BG52" i="1"/>
  <c r="AM52" i="1"/>
  <c r="AP51" i="1"/>
  <c r="AN51" i="1"/>
  <c r="AQ51" i="1"/>
  <c r="AL51" i="1"/>
  <c r="AB96" i="1"/>
  <c r="AM95" i="1"/>
  <c r="BG95" i="1"/>
  <c r="AN119" i="1"/>
  <c r="AL119" i="1"/>
  <c r="AQ119" i="1"/>
  <c r="AP119" i="1"/>
  <c r="AB97" i="1" l="1"/>
  <c r="BG96" i="1"/>
  <c r="AM96" i="1"/>
  <c r="AM121" i="1"/>
  <c r="BF121" i="1"/>
  <c r="T122" i="1"/>
  <c r="L121" i="1"/>
  <c r="AI121" i="1"/>
  <c r="AQ120" i="1"/>
  <c r="AP120" i="1"/>
  <c r="AN120" i="1"/>
  <c r="AL120" i="1"/>
  <c r="L8" i="1"/>
  <c r="BF8" i="1"/>
  <c r="T9" i="1"/>
  <c r="AM53" i="1"/>
  <c r="AI53" i="1"/>
  <c r="AB54" i="1"/>
  <c r="BG53" i="1"/>
  <c r="BF9" i="1" l="1"/>
  <c r="L9" i="1"/>
  <c r="T10" i="1"/>
  <c r="AL121" i="1"/>
  <c r="AP121" i="1"/>
  <c r="AN121" i="1"/>
  <c r="AQ121" i="1"/>
  <c r="AM122" i="1"/>
  <c r="BF122" i="1"/>
  <c r="L122" i="1"/>
  <c r="T123" i="1"/>
  <c r="AI122" i="1"/>
  <c r="AI54" i="1"/>
  <c r="AB55" i="1"/>
  <c r="BG54" i="1"/>
  <c r="AM54" i="1"/>
  <c r="AL53" i="1"/>
  <c r="AN53" i="1"/>
  <c r="AP53" i="1"/>
  <c r="AQ53" i="1"/>
  <c r="AB98" i="1"/>
  <c r="AM97" i="1"/>
  <c r="BG97" i="1"/>
  <c r="AL54" i="1" l="1"/>
  <c r="AP54" i="1"/>
  <c r="AN54" i="1"/>
  <c r="AQ54" i="1"/>
  <c r="AP122" i="1"/>
  <c r="AN122" i="1"/>
  <c r="AL122" i="1"/>
  <c r="AQ122" i="1"/>
  <c r="AI55" i="1"/>
  <c r="AB56" i="1"/>
  <c r="BG55" i="1"/>
  <c r="AM55" i="1"/>
  <c r="AB99" i="1"/>
  <c r="BG98" i="1"/>
  <c r="AM98" i="1"/>
  <c r="AM123" i="1"/>
  <c r="T124" i="1"/>
  <c r="BF123" i="1"/>
  <c r="L123" i="1"/>
  <c r="AI123" i="1"/>
  <c r="BF10" i="1"/>
  <c r="T11" i="1"/>
  <c r="L10" i="1"/>
  <c r="AP123" i="1" l="1"/>
  <c r="AN123" i="1"/>
  <c r="AL123" i="1"/>
  <c r="AQ123" i="1"/>
  <c r="T12" i="1"/>
  <c r="L11" i="1"/>
  <c r="BF11" i="1"/>
  <c r="AB100" i="1"/>
  <c r="AM99" i="1"/>
  <c r="BG99" i="1"/>
  <c r="AM56" i="1"/>
  <c r="AB57" i="1"/>
  <c r="BG56" i="1"/>
  <c r="AM124" i="1"/>
  <c r="BF124" i="1"/>
  <c r="T125" i="1"/>
  <c r="AI124" i="1"/>
  <c r="L124" i="1"/>
  <c r="AQ55" i="1"/>
  <c r="AP55" i="1"/>
  <c r="AL55" i="1"/>
  <c r="AN55" i="1"/>
  <c r="BG100" i="1" l="1"/>
  <c r="AB101" i="1"/>
  <c r="AM100" i="1"/>
  <c r="L125" i="1"/>
  <c r="AI125" i="1"/>
  <c r="BF125" i="1"/>
  <c r="AM125" i="1"/>
  <c r="T126" i="1"/>
  <c r="T13" i="1"/>
  <c r="L12" i="1"/>
  <c r="BF12" i="1"/>
  <c r="AM57" i="1"/>
  <c r="AB58" i="1"/>
  <c r="AI57" i="1"/>
  <c r="BG57" i="1"/>
  <c r="AL124" i="1"/>
  <c r="AP124" i="1"/>
  <c r="AN124" i="1"/>
  <c r="AQ124" i="1"/>
  <c r="BF126" i="1" l="1"/>
  <c r="T127" i="1"/>
  <c r="AM126" i="1"/>
  <c r="AI126" i="1"/>
  <c r="L126" i="1"/>
  <c r="AM58" i="1"/>
  <c r="AI58" i="1"/>
  <c r="AB59" i="1"/>
  <c r="BG58" i="1"/>
  <c r="AL125" i="1"/>
  <c r="AP125" i="1"/>
  <c r="AN125" i="1"/>
  <c r="AQ125" i="1"/>
  <c r="AP57" i="1"/>
  <c r="AN57" i="1"/>
  <c r="AQ57" i="1"/>
  <c r="AL57" i="1"/>
  <c r="AB102" i="1"/>
  <c r="AM101" i="1"/>
  <c r="BG101" i="1"/>
  <c r="T14" i="1"/>
  <c r="L13" i="1"/>
  <c r="BF13" i="1"/>
  <c r="AL58" i="1" l="1"/>
  <c r="AN58" i="1"/>
  <c r="AP58" i="1"/>
  <c r="AQ58" i="1"/>
  <c r="AI59" i="1"/>
  <c r="AB60" i="1"/>
  <c r="BG59" i="1"/>
  <c r="AM59" i="1"/>
  <c r="T15" i="1"/>
  <c r="L14" i="1"/>
  <c r="BF14" i="1"/>
  <c r="AN126" i="1"/>
  <c r="AP126" i="1"/>
  <c r="AL126" i="1"/>
  <c r="AQ126" i="1"/>
  <c r="BG102" i="1"/>
  <c r="AM102" i="1"/>
  <c r="AB103" i="1"/>
  <c r="AM127" i="1"/>
  <c r="L127" i="1"/>
  <c r="AI127" i="1"/>
  <c r="BF127" i="1"/>
  <c r="T128" i="1"/>
  <c r="AI60" i="1" l="1"/>
  <c r="AB61" i="1"/>
  <c r="BG60" i="1"/>
  <c r="AM60" i="1"/>
  <c r="AP127" i="1"/>
  <c r="AN127" i="1"/>
  <c r="AL127" i="1"/>
  <c r="AQ127" i="1"/>
  <c r="AL59" i="1"/>
  <c r="AP59" i="1"/>
  <c r="AN59" i="1"/>
  <c r="AQ59" i="1"/>
  <c r="T16" i="1"/>
  <c r="L15" i="1"/>
  <c r="BF15" i="1"/>
  <c r="AM128" i="1"/>
  <c r="AI128" i="1"/>
  <c r="T129" i="1"/>
  <c r="BF128" i="1"/>
  <c r="L128" i="1"/>
  <c r="AB104" i="1"/>
  <c r="AM103" i="1"/>
  <c r="BG103" i="1"/>
  <c r="BG104" i="1" l="1"/>
  <c r="AM104" i="1"/>
  <c r="AB105" i="1"/>
  <c r="L129" i="1"/>
  <c r="AI129" i="1"/>
  <c r="BF129" i="1"/>
  <c r="AM129" i="1"/>
  <c r="T130" i="1"/>
  <c r="AB62" i="1"/>
  <c r="BG61" i="1"/>
  <c r="AM61" i="1"/>
  <c r="L16" i="1"/>
  <c r="L17" i="1"/>
  <c r="BF16" i="1"/>
  <c r="AN128" i="1"/>
  <c r="AP128" i="1"/>
  <c r="AL128" i="1"/>
  <c r="AQ128" i="1"/>
  <c r="AQ60" i="1"/>
  <c r="AP60" i="1"/>
  <c r="AL60" i="1"/>
  <c r="AN60" i="1"/>
  <c r="AL129" i="1" l="1"/>
  <c r="AP129" i="1"/>
  <c r="AN129" i="1"/>
  <c r="AQ129" i="1"/>
  <c r="T131" i="1"/>
  <c r="BF130" i="1"/>
  <c r="AM130" i="1"/>
  <c r="AI130" i="1"/>
  <c r="L130" i="1"/>
  <c r="AB106" i="1"/>
  <c r="AM105" i="1"/>
  <c r="BG105" i="1"/>
  <c r="AM62" i="1"/>
  <c r="AI62" i="1"/>
  <c r="AB63" i="1"/>
  <c r="BG62" i="1"/>
  <c r="AB64" i="1" l="1"/>
  <c r="BG63" i="1"/>
  <c r="AI63" i="1"/>
  <c r="AM63" i="1"/>
  <c r="BF131" i="1"/>
  <c r="T132" i="1"/>
  <c r="AM131" i="1"/>
  <c r="L131" i="1"/>
  <c r="AI131" i="1"/>
  <c r="AN130" i="1"/>
  <c r="AP130" i="1"/>
  <c r="AL130" i="1"/>
  <c r="AQ130" i="1"/>
  <c r="AP62" i="1"/>
  <c r="AN62" i="1"/>
  <c r="AL62" i="1"/>
  <c r="AQ62" i="1"/>
  <c r="AM106" i="1"/>
  <c r="BG106" i="1"/>
  <c r="AB107" i="1"/>
  <c r="AN131" i="1" l="1"/>
  <c r="AP131" i="1"/>
  <c r="AL131" i="1"/>
  <c r="AQ131" i="1"/>
  <c r="BF132" i="1"/>
  <c r="L132" i="1"/>
  <c r="AM132" i="1"/>
  <c r="AI132" i="1"/>
  <c r="T133" i="1"/>
  <c r="AM107" i="1"/>
  <c r="BG107" i="1"/>
  <c r="AB108" i="1"/>
  <c r="AL63" i="1"/>
  <c r="AP63" i="1"/>
  <c r="AN63" i="1"/>
  <c r="AQ63" i="1"/>
  <c r="AI64" i="1"/>
  <c r="BG64" i="1"/>
  <c r="AM64" i="1"/>
  <c r="AB65" i="1"/>
  <c r="AP132" i="1" l="1"/>
  <c r="AL132" i="1"/>
  <c r="AN132" i="1"/>
  <c r="AQ132" i="1"/>
  <c r="AM65" i="1"/>
  <c r="AI65" i="1"/>
  <c r="BG65" i="1"/>
  <c r="AB66" i="1"/>
  <c r="AM108" i="1"/>
  <c r="BG108" i="1"/>
  <c r="AB109" i="1"/>
  <c r="AP64" i="1"/>
  <c r="AN64" i="1"/>
  <c r="AL64" i="1"/>
  <c r="AQ64" i="1"/>
  <c r="AI133" i="1"/>
  <c r="BF133" i="1"/>
  <c r="T134" i="1"/>
  <c r="L133" i="1"/>
  <c r="AM133" i="1"/>
  <c r="AN133" i="1" l="1"/>
  <c r="AQ133" i="1"/>
  <c r="AP133" i="1"/>
  <c r="AL133" i="1"/>
  <c r="AP65" i="1"/>
  <c r="AN65" i="1"/>
  <c r="AL65" i="1"/>
  <c r="AQ65" i="1"/>
  <c r="AM66" i="1"/>
  <c r="AI66" i="1"/>
  <c r="AB67" i="1"/>
  <c r="BG66" i="1"/>
  <c r="AM109" i="1"/>
  <c r="BG109" i="1"/>
  <c r="AB110" i="1"/>
  <c r="AM134" i="1"/>
  <c r="L134" i="1"/>
  <c r="BF134" i="1"/>
  <c r="AI134" i="1"/>
  <c r="T135" i="1"/>
  <c r="AI135" i="1" l="1"/>
  <c r="BF135" i="1"/>
  <c r="L135" i="1"/>
  <c r="T136" i="1"/>
  <c r="AM135" i="1"/>
  <c r="AM110" i="1"/>
  <c r="BG110" i="1"/>
  <c r="AB111" i="1"/>
  <c r="AN134" i="1"/>
  <c r="AL134" i="1"/>
  <c r="AQ134" i="1"/>
  <c r="AP134" i="1"/>
  <c r="AI67" i="1"/>
  <c r="AB68" i="1"/>
  <c r="BG67" i="1"/>
  <c r="AM67" i="1"/>
  <c r="AL66" i="1"/>
  <c r="AN66" i="1"/>
  <c r="AQ66" i="1"/>
  <c r="AP66" i="1"/>
  <c r="AP135" i="1" l="1"/>
  <c r="AN135" i="1"/>
  <c r="AL135" i="1"/>
  <c r="AQ135" i="1"/>
  <c r="AM111" i="1"/>
  <c r="BG111" i="1"/>
  <c r="AB112" i="1"/>
  <c r="AN67" i="1"/>
  <c r="AL67" i="1"/>
  <c r="AP67" i="1"/>
  <c r="AQ67" i="1"/>
  <c r="BF136" i="1"/>
  <c r="T137" i="1"/>
  <c r="AM136" i="1"/>
  <c r="AI136" i="1"/>
  <c r="L136" i="1"/>
  <c r="AM68" i="1"/>
  <c r="AI68" i="1"/>
  <c r="AB69" i="1"/>
  <c r="BG68" i="1"/>
  <c r="AP68" i="1" l="1"/>
  <c r="AN68" i="1"/>
  <c r="AL68" i="1"/>
  <c r="AQ68" i="1"/>
  <c r="AL136" i="1"/>
  <c r="AP136" i="1"/>
  <c r="AN136" i="1"/>
  <c r="AQ136" i="1"/>
  <c r="BG112" i="1"/>
  <c r="AM112" i="1"/>
  <c r="AB113" i="1"/>
  <c r="T138" i="1"/>
  <c r="AI137" i="1"/>
  <c r="BF137" i="1"/>
  <c r="L137" i="1"/>
  <c r="AM137" i="1"/>
  <c r="AB70" i="1"/>
  <c r="BG69" i="1"/>
  <c r="AI69" i="1"/>
  <c r="AM69" i="1"/>
  <c r="AP137" i="1" l="1"/>
  <c r="AN137" i="1"/>
  <c r="AL137" i="1"/>
  <c r="AQ137" i="1"/>
  <c r="AI70" i="1"/>
  <c r="BG70" i="1"/>
  <c r="AM70" i="1"/>
  <c r="AB71" i="1"/>
  <c r="BF138" i="1"/>
  <c r="L138" i="1"/>
  <c r="AM138" i="1"/>
  <c r="T139" i="1"/>
  <c r="AI138" i="1"/>
  <c r="AL69" i="1"/>
  <c r="AP69" i="1"/>
  <c r="AN69" i="1"/>
  <c r="AQ69" i="1"/>
  <c r="BG113" i="1"/>
  <c r="AB114" i="1"/>
  <c r="AM113" i="1"/>
  <c r="AP138" i="1" l="1"/>
  <c r="AN138" i="1"/>
  <c r="AL138" i="1"/>
  <c r="AQ138" i="1"/>
  <c r="AP70" i="1"/>
  <c r="AN70" i="1"/>
  <c r="AL70" i="1"/>
  <c r="AQ70" i="1"/>
  <c r="BG71" i="1"/>
  <c r="AM71" i="1"/>
  <c r="AB72" i="1"/>
  <c r="AI71" i="1"/>
  <c r="AM139" i="1"/>
  <c r="AI139" i="1"/>
  <c r="L139" i="1"/>
  <c r="T140" i="1"/>
  <c r="BF139" i="1"/>
  <c r="AB115" i="1"/>
  <c r="AM114" i="1"/>
  <c r="BG114" i="1"/>
  <c r="BG115" i="1" l="1"/>
  <c r="AM115" i="1"/>
  <c r="AI115" i="1"/>
  <c r="AN139" i="1"/>
  <c r="AL139" i="1"/>
  <c r="AP139" i="1"/>
  <c r="AQ139" i="1"/>
  <c r="AM140" i="1"/>
  <c r="L140" i="1"/>
  <c r="AI140" i="1"/>
  <c r="T141" i="1"/>
  <c r="BF140" i="1"/>
  <c r="AP71" i="1"/>
  <c r="AN71" i="1"/>
  <c r="AL71" i="1"/>
  <c r="AQ71" i="1"/>
  <c r="AM72" i="1"/>
  <c r="AI72" i="1"/>
  <c r="AB73" i="1"/>
  <c r="BG72" i="1"/>
  <c r="AI73" i="1" l="1"/>
  <c r="AB74" i="1"/>
  <c r="BG73" i="1"/>
  <c r="AM73" i="1"/>
  <c r="T142" i="1"/>
  <c r="L141" i="1"/>
  <c r="AI141" i="1"/>
  <c r="BF141" i="1"/>
  <c r="AM141" i="1"/>
  <c r="AP115" i="1"/>
  <c r="AN115" i="1"/>
  <c r="AL115" i="1"/>
  <c r="AQ115" i="1"/>
  <c r="AL72" i="1"/>
  <c r="AQ72" i="1"/>
  <c r="AP72" i="1"/>
  <c r="AN72" i="1"/>
  <c r="AN140" i="1"/>
  <c r="AL140" i="1"/>
  <c r="AP140" i="1"/>
  <c r="AQ140" i="1"/>
  <c r="AM74" i="1" l="1"/>
  <c r="AI74" i="1"/>
  <c r="AB75" i="1"/>
  <c r="BG74" i="1"/>
  <c r="AL141" i="1"/>
  <c r="AN141" i="1"/>
  <c r="AP141" i="1"/>
  <c r="AQ141" i="1"/>
  <c r="AM142" i="1"/>
  <c r="T143" i="1"/>
  <c r="AI142" i="1"/>
  <c r="L142" i="1"/>
  <c r="BF142" i="1"/>
  <c r="AN73" i="1"/>
  <c r="AL73" i="1"/>
  <c r="AP73" i="1"/>
  <c r="AQ73" i="1"/>
  <c r="AM143" i="1" l="1"/>
  <c r="AI143" i="1"/>
  <c r="L143" i="1"/>
  <c r="T144" i="1"/>
  <c r="BF143" i="1"/>
  <c r="AP74" i="1"/>
  <c r="AN74" i="1"/>
  <c r="AL74" i="1"/>
  <c r="AQ74" i="1"/>
  <c r="AP142" i="1"/>
  <c r="AN142" i="1"/>
  <c r="AL142" i="1"/>
  <c r="AQ142" i="1"/>
  <c r="AB76" i="1"/>
  <c r="BG75" i="1"/>
  <c r="AM75" i="1"/>
  <c r="AI75" i="1"/>
  <c r="AI76" i="1" l="1"/>
  <c r="AB77" i="1"/>
  <c r="BG76" i="1"/>
  <c r="AM76" i="1"/>
  <c r="AL143" i="1"/>
  <c r="AP143" i="1"/>
  <c r="AN143" i="1"/>
  <c r="AQ143" i="1"/>
  <c r="AI144" i="1"/>
  <c r="T145" i="1"/>
  <c r="BF144" i="1"/>
  <c r="L144" i="1"/>
  <c r="AM144" i="1"/>
  <c r="AL75" i="1"/>
  <c r="AP75" i="1"/>
  <c r="AN75" i="1"/>
  <c r="AQ75" i="1"/>
  <c r="L145" i="1" l="1"/>
  <c r="BF145" i="1"/>
  <c r="AM145" i="1"/>
  <c r="T146" i="1"/>
  <c r="AI145" i="1"/>
  <c r="AB78" i="1"/>
  <c r="BG77" i="1"/>
  <c r="AM77" i="1"/>
  <c r="AI77" i="1"/>
  <c r="AP144" i="1"/>
  <c r="AN144" i="1"/>
  <c r="AL144" i="1"/>
  <c r="AQ144" i="1"/>
  <c r="AP76" i="1"/>
  <c r="AN76" i="1"/>
  <c r="AL76" i="1"/>
  <c r="AQ76" i="1"/>
  <c r="AM146" i="1" l="1"/>
  <c r="L146" i="1"/>
  <c r="BF146" i="1"/>
  <c r="T147" i="1"/>
  <c r="AI146" i="1"/>
  <c r="AM78" i="1"/>
  <c r="AB79" i="1"/>
  <c r="BG78" i="1"/>
  <c r="AI78" i="1"/>
  <c r="AP145" i="1"/>
  <c r="AN145" i="1"/>
  <c r="AL145" i="1"/>
  <c r="AQ145" i="1"/>
  <c r="AP77" i="1"/>
  <c r="AN77" i="1"/>
  <c r="AQ77" i="1"/>
  <c r="AL77" i="1"/>
  <c r="AM147" i="1" l="1"/>
  <c r="L147" i="1"/>
  <c r="AI147" i="1"/>
  <c r="T148" i="1"/>
  <c r="BF147" i="1"/>
  <c r="AM79" i="1"/>
  <c r="AI79" i="1"/>
  <c r="AL79" i="1" s="1"/>
  <c r="AB80" i="1"/>
  <c r="BG79" i="1"/>
  <c r="AN146" i="1"/>
  <c r="AL146" i="1"/>
  <c r="AQ146" i="1"/>
  <c r="AP146" i="1"/>
  <c r="AN78" i="1"/>
  <c r="AL78" i="1"/>
  <c r="AP78" i="1"/>
  <c r="AQ78" i="1"/>
  <c r="AL147" i="1" l="1"/>
  <c r="AQ147" i="1"/>
  <c r="AP147" i="1"/>
  <c r="AN147" i="1"/>
  <c r="AI148" i="1"/>
  <c r="BF148" i="1"/>
  <c r="L148" i="1"/>
  <c r="T149" i="1"/>
  <c r="AM148" i="1"/>
  <c r="BG80" i="1"/>
  <c r="AM80" i="1"/>
  <c r="AB81" i="1"/>
  <c r="AI80" i="1"/>
  <c r="AM149" i="1" l="1"/>
  <c r="T150" i="1"/>
  <c r="L149" i="1"/>
  <c r="AI149" i="1"/>
  <c r="BF149" i="1"/>
  <c r="AP80" i="1"/>
  <c r="AN80" i="1"/>
  <c r="AQ80" i="1"/>
  <c r="AL80" i="1"/>
  <c r="AP148" i="1"/>
  <c r="AL148" i="1"/>
  <c r="AN148" i="1"/>
  <c r="AQ148" i="1"/>
  <c r="AB82" i="1"/>
  <c r="BG81" i="1"/>
  <c r="AM81" i="1"/>
  <c r="AI81" i="1"/>
  <c r="AL81" i="1" s="1"/>
  <c r="AM82" i="1" l="1"/>
  <c r="AI82" i="1"/>
  <c r="AB83" i="1"/>
  <c r="BG82" i="1"/>
  <c r="AN149" i="1"/>
  <c r="AL149" i="1"/>
  <c r="AP149" i="1"/>
  <c r="AQ149" i="1"/>
  <c r="AM150" i="1"/>
  <c r="L150" i="1"/>
  <c r="AI150" i="1"/>
  <c r="T151" i="1"/>
  <c r="BF150" i="1"/>
  <c r="BG83" i="1" l="1"/>
  <c r="AB84" i="1"/>
  <c r="AM83" i="1"/>
  <c r="AI83" i="1"/>
  <c r="AP82" i="1"/>
  <c r="AN82" i="1"/>
  <c r="AL82" i="1"/>
  <c r="AQ82" i="1"/>
  <c r="AI151" i="1"/>
  <c r="T152" i="1"/>
  <c r="BF151" i="1"/>
  <c r="AM151" i="1"/>
  <c r="L151" i="1"/>
  <c r="AL150" i="1"/>
  <c r="AN150" i="1"/>
  <c r="AP150" i="1"/>
  <c r="AQ150" i="1"/>
  <c r="AP151" i="1" l="1"/>
  <c r="AN151" i="1"/>
  <c r="AL151" i="1"/>
  <c r="AQ151" i="1"/>
  <c r="AL83" i="1"/>
  <c r="AP83" i="1"/>
  <c r="AN83" i="1"/>
  <c r="AQ83" i="1"/>
  <c r="T153" i="1"/>
  <c r="BF152" i="1"/>
  <c r="L152" i="1"/>
  <c r="AM152" i="1"/>
  <c r="AI152" i="1"/>
  <c r="BG84" i="1"/>
  <c r="AB85" i="1"/>
  <c r="AM84" i="1"/>
  <c r="AI84" i="1"/>
  <c r="AL84" i="1" s="1"/>
  <c r="AB86" i="1" l="1"/>
  <c r="BG85" i="1"/>
  <c r="AM85" i="1"/>
  <c r="AI85" i="1"/>
  <c r="AL85" i="1" s="1"/>
  <c r="AM153" i="1"/>
  <c r="L153" i="1"/>
  <c r="BF153" i="1"/>
  <c r="T154" i="1"/>
  <c r="AI153" i="1"/>
  <c r="AP152" i="1"/>
  <c r="AN152" i="1"/>
  <c r="AL152" i="1"/>
  <c r="AQ152" i="1"/>
  <c r="AP153" i="1" l="1"/>
  <c r="AN153" i="1"/>
  <c r="AL153" i="1"/>
  <c r="AQ153" i="1"/>
  <c r="AM154" i="1"/>
  <c r="L154" i="1"/>
  <c r="AI154" i="1"/>
  <c r="T155" i="1"/>
  <c r="BF154" i="1"/>
  <c r="AB87" i="1"/>
  <c r="AM86" i="1"/>
  <c r="BG86" i="1"/>
  <c r="AI86" i="1"/>
  <c r="AN86" i="1" l="1"/>
  <c r="AL86" i="1"/>
  <c r="AP86" i="1"/>
  <c r="AQ86" i="1"/>
  <c r="AN154" i="1"/>
  <c r="AL154" i="1"/>
  <c r="AP154" i="1"/>
  <c r="AQ154" i="1"/>
  <c r="T156" i="1"/>
  <c r="L155" i="1"/>
  <c r="AI155" i="1"/>
  <c r="BF155" i="1"/>
  <c r="AM155" i="1"/>
  <c r="AB88" i="1"/>
  <c r="BG87" i="1"/>
  <c r="AM87" i="1"/>
  <c r="AI87" i="1"/>
  <c r="AL87" i="1" s="1"/>
  <c r="AB89" i="1" l="1"/>
  <c r="BG88" i="1"/>
  <c r="AM88" i="1"/>
  <c r="AI88" i="1"/>
  <c r="AL88" i="1" s="1"/>
  <c r="AM156" i="1"/>
  <c r="T157" i="1"/>
  <c r="L156" i="1"/>
  <c r="AI156" i="1"/>
  <c r="BF156" i="1"/>
  <c r="AL155" i="1"/>
  <c r="AP155" i="1"/>
  <c r="AN155" i="1"/>
  <c r="AQ155" i="1"/>
  <c r="AP156" i="1" l="1"/>
  <c r="AN156" i="1"/>
  <c r="AL156" i="1"/>
  <c r="AQ156" i="1"/>
  <c r="AM157" i="1"/>
  <c r="L157" i="1"/>
  <c r="AI157" i="1"/>
  <c r="T158" i="1"/>
  <c r="BF157" i="1"/>
  <c r="AM89" i="1"/>
  <c r="BG89" i="1"/>
  <c r="AI89" i="1"/>
  <c r="AN157" i="1" l="1"/>
  <c r="AL157" i="1"/>
  <c r="AP157" i="1"/>
  <c r="AQ157" i="1"/>
  <c r="L158" i="1"/>
  <c r="AI158" i="1"/>
  <c r="T159" i="1"/>
  <c r="BF158" i="1"/>
  <c r="AM158" i="1"/>
  <c r="AN89" i="1"/>
  <c r="AL89" i="1"/>
  <c r="AP89" i="1"/>
  <c r="AQ89" i="1"/>
  <c r="T160" i="1" l="1"/>
  <c r="BF159" i="1"/>
  <c r="L159" i="1"/>
  <c r="AI159" i="1"/>
  <c r="AM159" i="1"/>
  <c r="AL158" i="1"/>
  <c r="AP158" i="1"/>
  <c r="AN158" i="1"/>
  <c r="AQ158" i="1"/>
  <c r="AM160" i="1" l="1"/>
  <c r="L160" i="1"/>
  <c r="T161" i="1"/>
  <c r="BF160" i="1"/>
  <c r="AI160" i="1"/>
  <c r="AP159" i="1"/>
  <c r="AN159" i="1"/>
  <c r="AL159" i="1"/>
  <c r="AQ159" i="1"/>
  <c r="AP160" i="1" l="1"/>
  <c r="AN160" i="1"/>
  <c r="AL160" i="1"/>
  <c r="AQ160" i="1"/>
  <c r="T162" i="1"/>
  <c r="AM161" i="1"/>
  <c r="L161" i="1"/>
  <c r="AI161" i="1"/>
  <c r="BF161" i="1"/>
  <c r="AN161" i="1" l="1"/>
  <c r="AL161" i="1"/>
  <c r="AP161" i="1"/>
  <c r="AQ161" i="1"/>
  <c r="BF162" i="1"/>
  <c r="T163" i="1"/>
  <c r="L162" i="1"/>
  <c r="AM162" i="1"/>
  <c r="AI162" i="1"/>
  <c r="AP162" i="1" l="1"/>
  <c r="AN162" i="1"/>
  <c r="AL162" i="1"/>
  <c r="AQ162" i="1"/>
  <c r="AM163" i="1"/>
  <c r="AI163" i="1"/>
  <c r="T164" i="1"/>
  <c r="BF163" i="1"/>
  <c r="L163" i="1"/>
  <c r="L164" i="1" l="1"/>
  <c r="AI164" i="1"/>
  <c r="T165" i="1"/>
  <c r="BF164" i="1"/>
  <c r="AM164" i="1"/>
  <c r="AN163" i="1"/>
  <c r="AL163" i="1"/>
  <c r="AP163" i="1"/>
  <c r="AQ163" i="1"/>
  <c r="T166" i="1" l="1"/>
  <c r="BF165" i="1"/>
  <c r="L165" i="1"/>
  <c r="AM165" i="1"/>
  <c r="AI165" i="1"/>
  <c r="AL164" i="1"/>
  <c r="AP164" i="1"/>
  <c r="AN164" i="1"/>
  <c r="AQ164" i="1"/>
  <c r="AP165" i="1" l="1"/>
  <c r="AN165" i="1"/>
  <c r="AL165" i="1"/>
  <c r="AQ165" i="1"/>
  <c r="AM166" i="1"/>
  <c r="L166" i="1"/>
  <c r="T167" i="1"/>
  <c r="BF166" i="1"/>
  <c r="AI166" i="1"/>
  <c r="AM167" i="1" l="1"/>
  <c r="L167" i="1"/>
  <c r="AI167" i="1"/>
  <c r="T168" i="1"/>
  <c r="BF167" i="1"/>
  <c r="AP166" i="1"/>
  <c r="AN166" i="1"/>
  <c r="AL166" i="1"/>
  <c r="AQ166" i="1"/>
  <c r="AN167" i="1" l="1"/>
  <c r="AL167" i="1"/>
  <c r="AP167" i="1"/>
  <c r="AQ167" i="1"/>
  <c r="L168" i="1"/>
  <c r="AI168" i="1"/>
  <c r="T169" i="1"/>
  <c r="BF168" i="1"/>
  <c r="AM168" i="1"/>
  <c r="BF169" i="1" l="1"/>
  <c r="AM169" i="1"/>
  <c r="T170" i="1"/>
  <c r="L169" i="1"/>
  <c r="AI169" i="1"/>
  <c r="AL168" i="1"/>
  <c r="AP168" i="1"/>
  <c r="AN168" i="1"/>
  <c r="AQ168" i="1"/>
  <c r="AP169" i="1" l="1"/>
  <c r="AN169" i="1"/>
  <c r="AL169" i="1"/>
  <c r="AQ169" i="1"/>
  <c r="AM170" i="1"/>
  <c r="AI170" i="1"/>
  <c r="T171" i="1"/>
  <c r="BF170" i="1"/>
  <c r="L170" i="1"/>
  <c r="L171" i="1" l="1"/>
  <c r="AI171" i="1"/>
  <c r="T172" i="1"/>
  <c r="BF171" i="1"/>
  <c r="AM171" i="1"/>
  <c r="AN170" i="1"/>
  <c r="AL170" i="1"/>
  <c r="AP170" i="1"/>
  <c r="AQ170" i="1"/>
  <c r="AL171" i="1" l="1"/>
  <c r="AP171" i="1"/>
  <c r="AN171" i="1"/>
  <c r="AQ171" i="1"/>
  <c r="T173" i="1"/>
  <c r="BF172" i="1"/>
  <c r="AM172" i="1"/>
  <c r="L172" i="1"/>
  <c r="AI172" i="1"/>
  <c r="AP172" i="1" l="1"/>
  <c r="AN172" i="1"/>
  <c r="AL172" i="1"/>
  <c r="AQ172" i="1"/>
  <c r="AM173" i="1"/>
  <c r="L173" i="1"/>
  <c r="AI173" i="1"/>
  <c r="T174" i="1"/>
  <c r="BF173" i="1"/>
  <c r="AM174" i="1" l="1"/>
  <c r="L174" i="1"/>
  <c r="AI174" i="1"/>
  <c r="T175" i="1"/>
  <c r="BF174" i="1"/>
  <c r="AP173" i="1"/>
  <c r="AN173" i="1"/>
  <c r="AL173" i="1"/>
  <c r="AQ173" i="1"/>
  <c r="L175" i="1" l="1"/>
  <c r="AI175" i="1"/>
  <c r="T176" i="1"/>
  <c r="BF175" i="1"/>
  <c r="AM175" i="1"/>
  <c r="AN174" i="1"/>
  <c r="AL174" i="1"/>
  <c r="AP174" i="1"/>
  <c r="AQ174" i="1"/>
  <c r="AM176" i="1" l="1"/>
  <c r="AI176" i="1"/>
  <c r="T177" i="1"/>
  <c r="BF176" i="1"/>
  <c r="L176" i="1"/>
  <c r="AL175" i="1"/>
  <c r="AP175" i="1"/>
  <c r="AN175" i="1"/>
  <c r="AQ175" i="1"/>
  <c r="AM177" i="1" l="1"/>
  <c r="L177" i="1"/>
  <c r="AI177" i="1"/>
  <c r="BF177" i="1"/>
  <c r="T178" i="1"/>
  <c r="AP176" i="1"/>
  <c r="AN176" i="1"/>
  <c r="AL176" i="1"/>
  <c r="AQ176" i="1"/>
  <c r="AL177" i="1" l="1"/>
  <c r="AP177" i="1"/>
  <c r="AN177" i="1"/>
  <c r="AQ177" i="1"/>
  <c r="AM178" i="1"/>
  <c r="T179" i="1"/>
  <c r="BF178" i="1"/>
  <c r="L178" i="1"/>
  <c r="AI178" i="1"/>
  <c r="AM179" i="1" l="1"/>
  <c r="AI179" i="1"/>
  <c r="T180" i="1"/>
  <c r="BF179" i="1"/>
  <c r="L179" i="1"/>
  <c r="AP178" i="1"/>
  <c r="AN178" i="1"/>
  <c r="AL178" i="1"/>
  <c r="AQ178" i="1"/>
  <c r="AI180" i="1" l="1"/>
  <c r="AM180" i="1"/>
  <c r="BF180" i="1"/>
  <c r="L180" i="1"/>
  <c r="T181" i="1"/>
  <c r="AP179" i="1"/>
  <c r="AN179" i="1"/>
  <c r="AL179" i="1"/>
  <c r="AQ179" i="1"/>
  <c r="AL180" i="1" l="1"/>
  <c r="AP180" i="1"/>
  <c r="AN180" i="1"/>
  <c r="AQ180" i="1"/>
  <c r="BF181" i="1"/>
  <c r="T182" i="1"/>
  <c r="L181" i="1"/>
  <c r="AM181" i="1"/>
  <c r="AI181" i="1"/>
  <c r="AM182" i="1" l="1"/>
  <c r="AI182" i="1"/>
  <c r="T183" i="1"/>
  <c r="BF182" i="1"/>
  <c r="L182" i="1"/>
  <c r="AP181" i="1"/>
  <c r="AN181" i="1"/>
  <c r="AL181" i="1"/>
  <c r="AQ181" i="1"/>
  <c r="AL182" i="1" l="1"/>
  <c r="AP182" i="1"/>
  <c r="AN182" i="1"/>
  <c r="AQ182" i="1"/>
  <c r="AM183" i="1"/>
  <c r="AI183" i="1"/>
  <c r="L183" i="1"/>
  <c r="T184" i="1"/>
  <c r="BF183" i="1"/>
  <c r="BF184" i="1" l="1"/>
  <c r="T185" i="1"/>
  <c r="AM184" i="1"/>
  <c r="L184" i="1"/>
  <c r="AI184" i="1"/>
  <c r="AN183" i="1"/>
  <c r="AL183" i="1"/>
  <c r="AQ183" i="1"/>
  <c r="AP183" i="1"/>
  <c r="AM185" i="1" l="1"/>
  <c r="AI185" i="1"/>
  <c r="T186" i="1"/>
  <c r="BF185" i="1"/>
  <c r="L185" i="1"/>
  <c r="AP184" i="1"/>
  <c r="AN184" i="1"/>
  <c r="AL184" i="1"/>
  <c r="AQ184" i="1"/>
  <c r="AP185" i="1" l="1"/>
  <c r="AN185" i="1"/>
  <c r="AL185" i="1"/>
  <c r="AQ185" i="1"/>
  <c r="AM186" i="1"/>
  <c r="AI186" i="1"/>
  <c r="T187" i="1"/>
  <c r="BF186" i="1"/>
  <c r="L186" i="1"/>
  <c r="AI187" i="1" l="1"/>
  <c r="BF187" i="1"/>
  <c r="T188" i="1"/>
  <c r="L187" i="1"/>
  <c r="AM187" i="1"/>
  <c r="AN186" i="1"/>
  <c r="AL186" i="1"/>
  <c r="AQ186" i="1"/>
  <c r="AP186" i="1"/>
  <c r="AI188" i="1" l="1"/>
  <c r="BF188" i="1"/>
  <c r="T189" i="1"/>
  <c r="L188" i="1"/>
  <c r="AM188" i="1"/>
  <c r="AP187" i="1"/>
  <c r="AN187" i="1"/>
  <c r="AL187" i="1"/>
  <c r="AQ187" i="1"/>
  <c r="AM189" i="1" l="1"/>
  <c r="AI189" i="1"/>
  <c r="L189" i="1"/>
  <c r="T190" i="1"/>
  <c r="BF189" i="1"/>
  <c r="AL188" i="1"/>
  <c r="AP188" i="1"/>
  <c r="AN188" i="1"/>
  <c r="AQ188" i="1"/>
  <c r="AM190" i="1" l="1"/>
  <c r="AI190" i="1"/>
  <c r="BF190" i="1"/>
  <c r="T191" i="1"/>
  <c r="L190" i="1"/>
  <c r="AP189" i="1"/>
  <c r="AN189" i="1"/>
  <c r="AL189" i="1"/>
  <c r="AQ189" i="1"/>
  <c r="AN190" i="1" l="1"/>
  <c r="AL190" i="1"/>
  <c r="AP190" i="1"/>
  <c r="AQ190" i="1"/>
  <c r="T192" i="1"/>
  <c r="AM191" i="1"/>
  <c r="BF191" i="1"/>
  <c r="AI191" i="1"/>
  <c r="L191" i="1"/>
  <c r="T193" i="1" l="1"/>
  <c r="BF192" i="1"/>
  <c r="AI192" i="1"/>
  <c r="AM192" i="1"/>
  <c r="L192" i="1"/>
  <c r="AP191" i="1"/>
  <c r="AN191" i="1"/>
  <c r="AL191" i="1"/>
  <c r="AQ191" i="1"/>
  <c r="AN192" i="1" l="1"/>
  <c r="AP192" i="1"/>
  <c r="AL192" i="1"/>
  <c r="AQ192" i="1"/>
  <c r="L193" i="1"/>
  <c r="T194" i="1"/>
  <c r="AI193" i="1"/>
  <c r="AM193" i="1"/>
  <c r="BF193" i="1"/>
  <c r="T195" i="1" l="1"/>
  <c r="BF194" i="1"/>
  <c r="L194" i="1"/>
  <c r="AM194" i="1"/>
  <c r="AI194" i="1"/>
  <c r="AL193" i="1"/>
  <c r="AP193" i="1"/>
  <c r="AN193" i="1"/>
  <c r="AQ193" i="1"/>
  <c r="AN194" i="1" l="1"/>
  <c r="AP194" i="1"/>
  <c r="AL194" i="1"/>
  <c r="AQ194" i="1"/>
  <c r="AM195" i="1"/>
  <c r="L195" i="1"/>
  <c r="BF195" i="1"/>
  <c r="AI195" i="1"/>
  <c r="L196" i="1"/>
  <c r="AP195" i="1" l="1"/>
  <c r="AL195" i="1"/>
  <c r="AN195" i="1"/>
  <c r="AQ195" i="1"/>
</calcChain>
</file>

<file path=xl/sharedStrings.xml><?xml version="1.0" encoding="utf-8"?>
<sst xmlns="http://schemas.openxmlformats.org/spreadsheetml/2006/main" count="203" uniqueCount="142">
  <si>
    <t>month</t>
  </si>
  <si>
    <t>epidday</t>
  </si>
  <si>
    <t>day</t>
  </si>
  <si>
    <t>Съотношение между смъртни и новорегистрирани (в проценти) на двуседмична база</t>
  </si>
  <si>
    <t>Активни случаи, настанени в лечебни заведения извън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</si>
  <si>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</si>
  <si>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хоспитализираните активни случаи</t>
  </si>
  <si>
    <t>Кумулативен брой потвърдени</t>
  </si>
  <si>
    <t>Дата</t>
  </si>
  <si>
    <t>Потвърдени (седмични)</t>
  </si>
  <si>
    <t>Хоспитализирани (дневни)</t>
  </si>
  <si>
    <t>Активни случаи настанени в интензивни отделения/клиники (дневни)</t>
  </si>
  <si>
    <t>Активни случаи настанени в лечебни заведения извън интензивни отделения/клиники (дневни)</t>
  </si>
  <si>
    <t>Смъртни случаи (дневни)</t>
  </si>
  <si>
    <t>Потвърдени случаи (14-дневна сума)</t>
  </si>
  <si>
    <t>Смъртни случаи (14 дневна сума)</t>
  </si>
  <si>
    <t>Кумулативен брой смъртни случаи</t>
  </si>
  <si>
    <t>Излекувани (дневни)</t>
  </si>
  <si>
    <t>Излекувани (кумулативно)</t>
  </si>
  <si>
    <t>Активни случаи (дневни)</t>
  </si>
  <si>
    <t>Активни случаи на домашно лечение (дневни)</t>
  </si>
  <si>
    <t>Кумулативен леталитет</t>
  </si>
  <si>
    <t xml:space="preserve">Процент хоспитализирани от активните </t>
  </si>
  <si>
    <t>ln2</t>
  </si>
  <si>
    <t>B conf</t>
  </si>
  <si>
    <t xml:space="preserve">Време на удвояване на кумулативния брой потвърдени случаи </t>
  </si>
  <si>
    <t>B deaths</t>
  </si>
  <si>
    <t xml:space="preserve">невъзможна оценка </t>
  </si>
  <si>
    <t>невъзможна оценка (2 дни данни)</t>
  </si>
  <si>
    <t>ненадеждна оценка (твърде малко данни)</t>
  </si>
  <si>
    <t>Време на удвояване на кумулативния брой смъртни случаи</t>
  </si>
  <si>
    <t>modelfit_start date</t>
  </si>
  <si>
    <t>modelfit_end_date</t>
  </si>
  <si>
    <t>Кумулативен брой смъртни</t>
  </si>
  <si>
    <t>Коефициент на детерминация (индикатор за надеждност на оценката - най-надеждните оценки са с коефициент на детерминация близък до 1)</t>
  </si>
  <si>
    <t>Излекувани (14-дневна сума)</t>
  </si>
  <si>
    <t>Смъртни/всички с известен изход (14-дневно0</t>
  </si>
  <si>
    <t>Нови  с известен изход (14-дневно)</t>
  </si>
  <si>
    <t>Съотношение новорегистрирани/излекувани на двуседмична база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</si>
  <si>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</si>
  <si>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</si>
  <si>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</si>
  <si>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</si>
  <si>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</si>
  <si>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</si>
  <si>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</si>
  <si>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</si>
  <si>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</si>
  <si>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</si>
  <si>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</si>
  <si>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</si>
  <si>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</si>
  <si>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</si>
  <si>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</si>
  <si>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</si>
  <si>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</si>
  <si>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</si>
  <si>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</si>
  <si>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Потвърдени (ISOWEEK)</t>
  </si>
  <si>
    <t>Смъртни случаи (ISOWEEK)</t>
  </si>
  <si>
    <t>Check</t>
  </si>
  <si>
    <t>W29</t>
  </si>
  <si>
    <t>Активни като % от дневни</t>
  </si>
  <si>
    <t>W30</t>
  </si>
  <si>
    <t>W31</t>
  </si>
  <si>
    <t>W32</t>
  </si>
  <si>
    <t>W33</t>
  </si>
  <si>
    <t>W34</t>
  </si>
  <si>
    <t>W35</t>
  </si>
  <si>
    <t>Медицински служители</t>
  </si>
  <si>
    <t>W36</t>
  </si>
  <si>
    <t>W37</t>
  </si>
  <si>
    <t>W38</t>
  </si>
  <si>
    <t>W39</t>
  </si>
  <si>
    <t>14 дневна смъртност на 100 000 население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</si>
  <si>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</si>
  <si>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</si>
  <si>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</si>
  <si>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</si>
  <si>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</si>
  <si>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</si>
  <si>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</si>
  <si>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</si>
  <si>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</si>
  <si>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</si>
  <si>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</si>
  <si>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</si>
  <si>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</si>
  <si>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Потвърдени общо (дневни)</t>
  </si>
  <si>
    <t>Брой антигенни тестове(дневни)</t>
  </si>
  <si>
    <t>Брой RT-PCR тестове (дневни)</t>
  </si>
  <si>
    <t>Потвърдени с RT-PCR</t>
  </si>
  <si>
    <t>Потвърдени с тест за наличие на антиген</t>
  </si>
  <si>
    <t>Общ брой тестове (дневни)</t>
  </si>
  <si>
    <t>Брой RT-PCR тестове (седмични)</t>
  </si>
  <si>
    <t>Общ брой тестове (седмични)</t>
  </si>
  <si>
    <t>Седмични RT-PCR тестове на 100 000 население</t>
  </si>
  <si>
    <t>Седмични тестове (RT-PCR или антиген) на 100 население</t>
  </si>
  <si>
    <r>
      <rPr>
        <b/>
        <sz val="11"/>
        <rFont val="Calibri"/>
        <family val="2"/>
        <scheme val="minor"/>
      </rPr>
      <t>Седмична положителност 2:</t>
    </r>
    <r>
      <rPr>
        <sz val="11"/>
        <rFont val="Calibri"/>
        <family val="2"/>
        <charset val="204"/>
        <scheme val="minor"/>
      </rPr>
      <t xml:space="preserve"> Нови потвърдени случаи (RT-PCR или антиген) като процент от общия брой тестове (на седмична основа)</t>
    </r>
  </si>
  <si>
    <r>
      <rPr>
        <b/>
        <sz val="11"/>
        <rFont val="Calibri"/>
        <family val="2"/>
        <scheme val="minor"/>
      </rPr>
      <t xml:space="preserve">Седмична положителност 1: </t>
    </r>
    <r>
      <rPr>
        <sz val="11"/>
        <rFont val="Calibri"/>
        <family val="2"/>
        <charset val="204"/>
        <scheme val="minor"/>
      </rPr>
      <t>Нови случаи потвърдени с RT-PCR като процент от броя RT-PCR тестове (на седмична основа)</t>
    </r>
  </si>
  <si>
    <t>14 дневна заболяемост (RT-PCR и антиген) на 100 000 население</t>
  </si>
  <si>
    <t>Седмица по ISO</t>
  </si>
  <si>
    <t>W53</t>
  </si>
  <si>
    <t>W1</t>
  </si>
  <si>
    <t>W2</t>
  </si>
  <si>
    <t>W3</t>
  </si>
  <si>
    <t>Скрининг на учители</t>
  </si>
  <si>
    <t>През седмица 3 на 2021 г. (18-24.01.2021 г.) са проведени общо 24393 лабораторни изследвания за COVID-19, включващи 1240 антигенни теста, проведени в рамките на започналия скрининг с антигенни тестове между учители. В рамките на скрининга за седмица 3 на 2021 г. от 1240 антигенни теста, положителните са 3 (0,24%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</si>
  <si>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24.01.2021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6,3%. Общата седмична положителност без данните за тестове и положителни от скрининга е 6,5%.</t>
  </si>
  <si>
    <t>W4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</si>
  <si>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31.01.2021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5,2%. Общата седмична положителност без данните за тестове и положителни от скрининга е 7,8 %.</t>
  </si>
  <si>
    <t>Брой антигенни тестове(дневни) (коригирани с извадени бройките антигенни тестове от проведения скрининг сред учители)</t>
  </si>
  <si>
    <t>Потвърдени с тест за наличие на антиген (коригирани с извадени бройките от потвърдените случаи от проведения сред учители скрининг</t>
  </si>
  <si>
    <t>Потвърдени общо (дневни) (с коригирани данни, с извадени бройките от потвърдени от проведения сред учители антигенен скрининг)</t>
  </si>
  <si>
    <t>Общ брой тестове (седмични) (с коригирани данни, с извадени бройките от потвърдени от проведения сред учители антигенен скрининг)</t>
  </si>
  <si>
    <t>Общ брой потвърдени (седмични) (с коригирани данни, с извадени бройките от потвърдени от проведения сред учители антигенен скрининг)</t>
  </si>
  <si>
    <t>Седмична положителност (RT-PCR+антигенни тестове) (с коригирани данни, с извадени бройките от потвърдени от проведения сред учители антигенен скрининг)</t>
  </si>
  <si>
    <t>ALL</t>
  </si>
  <si>
    <t>90+</t>
  </si>
  <si>
    <t>80 - 89</t>
  </si>
  <si>
    <t>70 - 79</t>
  </si>
  <si>
    <t>60 - 69</t>
  </si>
  <si>
    <t>50 - 59</t>
  </si>
  <si>
    <t>40 - 49</t>
  </si>
  <si>
    <t>30 - 39</t>
  </si>
  <si>
    <t>20 - 29</t>
  </si>
  <si>
    <t>0 - 19</t>
  </si>
  <si>
    <t>14-day-incidence</t>
  </si>
  <si>
    <t>14-day-total</t>
  </si>
  <si>
    <t>New daily</t>
  </si>
  <si>
    <t>Total</t>
  </si>
  <si>
    <t>По данни на НСИ към 31.12.2019 г.</t>
  </si>
  <si>
    <t>https://coolors.co/image-picker</t>
  </si>
  <si>
    <t>W5</t>
  </si>
  <si>
    <t>През седмица 5 на 2021 г. (01.02-07.02.2021 г.) са проведени общо 63603 лабораторни изследвания за COVID-19, включващи 4941 антигенни теста, проведени в рамките на започналия скрининг с антигенни тестове между учители. В рамките на скрининга за седмица 5 на 2021 г. от 4941 антигенни теста, положителните са 13 (0,26% положителност в рамките на скрининга).</t>
  </si>
  <si>
    <t>През седмица 4 на 2021 г. (25-31.01.2021 г.) са проведени общо 74049 лабораторни изследвания за COVID-19, включващи 24696 антигенни теста, проведени в рамките на започналия скрининг с антигенни тестове между учители. В рамките на скрининга за седмица 4 на 2021 г. от 24696 антигенни теста, положителните са 56 (0,23%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</si>
  <si>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07.02.2021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7.57 %. Общата седмична положителност без данните за тестове и положителни от скрининга е 8.38 %.</t>
  </si>
  <si>
    <t>В рамките на проведения сред учители скрининг с бързи антигенни тестове в периода 18.01-06.02.21г. са регистрирани 30877 антигенни теста, от които 72 положителни (0.23 положителност в рамките на скрининга)</t>
  </si>
  <si>
    <t>W6</t>
  </si>
  <si>
    <t>W7</t>
  </si>
  <si>
    <t>W8</t>
  </si>
  <si>
    <t>W9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</si>
</sst>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3" fillId="0" borderId="0"/>
    <xf numFmtId="0" fontId="18" fillId="0" borderId="0"/>
    <xf numFmtId="0" fontId="28" fillId="0" borderId="0"/>
  </cellStyleXfs>
  <cellXfs count="100">
    <xf numFmtId="0" fontId="0" fillId="0" borderId="0" xfId="0"/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14" fontId="24" fillId="0" borderId="0" xfId="0" applyNumberFormat="1" applyFont="1" applyFill="1" applyBorder="1"/>
    <xf numFmtId="0" fontId="25" fillId="0" borderId="0" xfId="0" applyFont="1" applyFill="1" applyBorder="1"/>
    <xf numFmtId="14" fontId="22" fillId="0" borderId="0" xfId="0" applyNumberFormat="1" applyFont="1" applyFill="1" applyBorder="1"/>
    <xf numFmtId="0" fontId="0" fillId="0" borderId="0" xfId="0" applyFill="1"/>
    <xf numFmtId="14" fontId="22" fillId="0" borderId="1" xfId="0" applyNumberFormat="1" applyFont="1" applyFill="1" applyBorder="1"/>
    <xf numFmtId="0" fontId="22" fillId="0" borderId="1" xfId="0" applyFont="1" applyFill="1" applyBorder="1"/>
    <xf numFmtId="0" fontId="24" fillId="0" borderId="1" xfId="0" applyFont="1" applyFill="1" applyBorder="1"/>
    <xf numFmtId="1" fontId="22" fillId="0" borderId="0" xfId="0" applyNumberFormat="1" applyFont="1" applyFill="1" applyBorder="1"/>
    <xf numFmtId="1" fontId="24" fillId="0" borderId="0" xfId="0" applyNumberFormat="1" applyFont="1" applyFill="1" applyBorder="1"/>
    <xf numFmtId="1" fontId="22" fillId="0" borderId="1" xfId="0" applyNumberFormat="1" applyFont="1" applyFill="1" applyBorder="1"/>
    <xf numFmtId="14" fontId="20" fillId="0" borderId="0" xfId="0" applyNumberFormat="1" applyFont="1" applyFill="1" applyBorder="1"/>
    <xf numFmtId="0" fontId="24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wrapText="1"/>
    </xf>
    <xf numFmtId="2" fontId="24" fillId="0" borderId="0" xfId="0" applyNumberFormat="1" applyFont="1" applyFill="1" applyBorder="1"/>
    <xf numFmtId="2" fontId="24" fillId="0" borderId="1" xfId="0" applyNumberFormat="1" applyFont="1" applyFill="1" applyBorder="1"/>
    <xf numFmtId="2" fontId="25" fillId="0" borderId="0" xfId="0" applyNumberFormat="1" applyFont="1" applyFill="1" applyBorder="1"/>
    <xf numFmtId="2" fontId="22" fillId="0" borderId="0" xfId="0" applyNumberFormat="1" applyFont="1" applyFill="1" applyBorder="1"/>
    <xf numFmtId="2" fontId="22" fillId="0" borderId="1" xfId="0" applyNumberFormat="1" applyFont="1" applyFill="1" applyBorder="1"/>
    <xf numFmtId="0" fontId="27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27" fillId="0" borderId="0" xfId="0" applyNumberFormat="1" applyFont="1" applyFill="1" applyBorder="1" applyAlignment="1">
      <alignment horizontal="right"/>
    </xf>
    <xf numFmtId="14" fontId="22" fillId="0" borderId="0" xfId="0" applyNumberFormat="1" applyFont="1" applyFill="1" applyBorder="1" applyAlignment="1">
      <alignment horizontal="right"/>
    </xf>
    <xf numFmtId="0" fontId="24" fillId="3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0" fillId="2" borderId="0" xfId="0" applyNumberFormat="1" applyFill="1" applyBorder="1" applyAlignment="1">
      <alignment horizontal="right" wrapText="1"/>
    </xf>
    <xf numFmtId="0" fontId="26" fillId="2" borderId="0" xfId="0" applyFont="1" applyFill="1" applyBorder="1" applyAlignment="1">
      <alignment wrapText="1"/>
    </xf>
    <xf numFmtId="0" fontId="19" fillId="0" borderId="0" xfId="0" applyFont="1" applyFill="1" applyBorder="1"/>
    <xf numFmtId="1" fontId="0" fillId="2" borderId="0" xfId="0" applyNumberFormat="1" applyFill="1" applyBorder="1" applyAlignment="1">
      <alignment wrapText="1"/>
    </xf>
    <xf numFmtId="1" fontId="27" fillId="0" borderId="0" xfId="0" applyNumberFormat="1" applyFont="1" applyFill="1" applyBorder="1"/>
    <xf numFmtId="1" fontId="0" fillId="0" borderId="0" xfId="0" applyNumberFormat="1" applyFill="1" applyBorder="1"/>
    <xf numFmtId="0" fontId="24" fillId="4" borderId="0" xfId="0" applyFont="1" applyFill="1" applyBorder="1"/>
    <xf numFmtId="14" fontId="24" fillId="4" borderId="0" xfId="0" applyNumberFormat="1" applyFont="1" applyFill="1" applyBorder="1"/>
    <xf numFmtId="1" fontId="24" fillId="4" borderId="0" xfId="0" applyNumberFormat="1" applyFont="1" applyFill="1" applyBorder="1"/>
    <xf numFmtId="2" fontId="24" fillId="4" borderId="0" xfId="0" applyNumberFormat="1" applyFont="1" applyFill="1" applyBorder="1"/>
    <xf numFmtId="2" fontId="25" fillId="4" borderId="0" xfId="0" applyNumberFormat="1" applyFont="1" applyFill="1" applyBorder="1"/>
    <xf numFmtId="2" fontId="22" fillId="4" borderId="0" xfId="0" applyNumberFormat="1" applyFont="1" applyFill="1" applyBorder="1"/>
    <xf numFmtId="0" fontId="27" fillId="4" borderId="0" xfId="0" applyFont="1" applyFill="1" applyBorder="1"/>
    <xf numFmtId="14" fontId="27" fillId="4" borderId="0" xfId="0" applyNumberFormat="1" applyFont="1" applyFill="1" applyBorder="1" applyAlignment="1">
      <alignment horizontal="right"/>
    </xf>
    <xf numFmtId="1" fontId="27" fillId="4" borderId="0" xfId="0" applyNumberFormat="1" applyFont="1" applyFill="1" applyBorder="1"/>
    <xf numFmtId="0" fontId="25" fillId="4" borderId="0" xfId="0" applyFont="1" applyFill="1" applyBorder="1"/>
    <xf numFmtId="0" fontId="22" fillId="4" borderId="0" xfId="0" applyFont="1" applyFill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/>
    <xf numFmtId="14" fontId="22" fillId="4" borderId="0" xfId="0" applyNumberFormat="1" applyFont="1" applyFill="1" applyBorder="1"/>
    <xf numFmtId="1" fontId="22" fillId="4" borderId="0" xfId="0" applyNumberFormat="1" applyFont="1" applyFill="1" applyBorder="1"/>
    <xf numFmtId="0" fontId="0" fillId="4" borderId="0" xfId="0" applyFill="1"/>
    <xf numFmtId="0" fontId="18" fillId="4" borderId="0" xfId="0" applyFont="1" applyFill="1" applyBorder="1"/>
    <xf numFmtId="0" fontId="22" fillId="3" borderId="0" xfId="0" applyFont="1" applyFill="1" applyBorder="1"/>
    <xf numFmtId="0" fontId="17" fillId="4" borderId="0" xfId="0" applyFont="1" applyFill="1" applyBorder="1"/>
    <xf numFmtId="0" fontId="24" fillId="5" borderId="0" xfId="0" applyFont="1" applyFill="1" applyBorder="1"/>
    <xf numFmtId="1" fontId="24" fillId="6" borderId="0" xfId="0" applyNumberFormat="1" applyFont="1" applyFill="1" applyBorder="1" applyAlignment="1">
      <alignment wrapText="1"/>
    </xf>
    <xf numFmtId="0" fontId="24" fillId="6" borderId="0" xfId="0" applyFont="1" applyFill="1" applyBorder="1" applyAlignment="1">
      <alignment wrapText="1"/>
    </xf>
    <xf numFmtId="0" fontId="16" fillId="4" borderId="0" xfId="0" applyFont="1" applyFill="1" applyBorder="1"/>
    <xf numFmtId="14" fontId="24" fillId="0" borderId="0" xfId="0" applyNumberFormat="1" applyFont="1" applyFill="1" applyBorder="1" applyAlignment="1">
      <alignment horizontal="right"/>
    </xf>
    <xf numFmtId="14" fontId="24" fillId="4" borderId="0" xfId="0" applyNumberFormat="1" applyFont="1" applyFill="1" applyBorder="1" applyAlignment="1">
      <alignment horizontal="right"/>
    </xf>
    <xf numFmtId="0" fontId="15" fillId="4" borderId="0" xfId="0" applyFont="1" applyFill="1" applyBorder="1"/>
    <xf numFmtId="0" fontId="24" fillId="7" borderId="0" xfId="0" applyFont="1" applyFill="1" applyBorder="1" applyAlignment="1">
      <alignment wrapText="1"/>
    </xf>
    <xf numFmtId="0" fontId="14" fillId="4" borderId="0" xfId="0" applyFont="1" applyFill="1" applyBorder="1"/>
    <xf numFmtId="0" fontId="13" fillId="4" borderId="0" xfId="0" applyFont="1" applyFill="1" applyBorder="1"/>
    <xf numFmtId="0" fontId="12" fillId="0" borderId="0" xfId="0" applyFont="1" applyFill="1" applyBorder="1"/>
    <xf numFmtId="0" fontId="12" fillId="4" borderId="0" xfId="0" applyFont="1" applyFill="1" applyBorder="1"/>
    <xf numFmtId="0" fontId="12" fillId="0" borderId="1" xfId="0" applyFont="1" applyFill="1" applyBorder="1"/>
    <xf numFmtId="0" fontId="0" fillId="0" borderId="0" xfId="0" applyNumberFormat="1" applyFill="1" applyBorder="1"/>
    <xf numFmtId="0" fontId="11" fillId="4" borderId="0" xfId="0" applyFont="1" applyFill="1" applyBorder="1"/>
    <xf numFmtId="0" fontId="11" fillId="2" borderId="0" xfId="0" applyFont="1" applyFill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164" fontId="24" fillId="2" borderId="0" xfId="0" applyNumberFormat="1" applyFont="1" applyFill="1" applyBorder="1" applyAlignment="1">
      <alignment wrapText="1"/>
    </xf>
    <xf numFmtId="164" fontId="24" fillId="4" borderId="0" xfId="0" applyNumberFormat="1" applyFont="1" applyFill="1" applyBorder="1"/>
    <xf numFmtId="164" fontId="24" fillId="0" borderId="0" xfId="0" applyNumberFormat="1" applyFont="1" applyFill="1" applyBorder="1"/>
    <xf numFmtId="164" fontId="12" fillId="4" borderId="0" xfId="0" applyNumberFormat="1" applyFont="1" applyFill="1" applyBorder="1"/>
    <xf numFmtId="164" fontId="12" fillId="0" borderId="0" xfId="0" applyNumberFormat="1" applyFont="1" applyFill="1" applyBorder="1"/>
    <xf numFmtId="164" fontId="12" fillId="0" borderId="1" xfId="0" applyNumberFormat="1" applyFont="1" applyFill="1" applyBorder="1"/>
    <xf numFmtId="164" fontId="22" fillId="0" borderId="0" xfId="0" applyNumberFormat="1" applyFont="1" applyFill="1" applyBorder="1"/>
    <xf numFmtId="1" fontId="3" fillId="0" borderId="0" xfId="0" applyNumberFormat="1" applyFont="1"/>
    <xf numFmtId="1" fontId="3" fillId="4" borderId="0" xfId="0" applyNumberFormat="1" applyFont="1" applyFill="1"/>
    <xf numFmtId="0" fontId="3" fillId="2" borderId="0" xfId="0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0" fontId="30" fillId="8" borderId="0" xfId="0" applyFont="1" applyFill="1" applyBorder="1" applyAlignment="1">
      <alignment wrapText="1"/>
    </xf>
    <xf numFmtId="0" fontId="3" fillId="0" borderId="0" xfId="0" applyFont="1" applyFill="1" applyBorder="1"/>
    <xf numFmtId="0" fontId="31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31" fillId="0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1" fillId="0" borderId="0" xfId="0" applyFont="1" applyFill="1" applyBorder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между смъртни и новорегистрирани (в проценти) на двуседмична база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'TS_COVID-19_BG'!$AA$1</c:f>
              <c:strCache>
                <c:ptCount val="1"/>
                <c:pt idx="0">
                  <c:v>Съотношение между смъртни и новорегистрирани (в проценти)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'TS_COVID-19_BG'!$E$2:$E$443</c:f>
              <c:numCache>
                <c:formatCode>d\.m\.yy;@</c:formatCode>
                <c:ptCount val="442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</c:numCache>
            </c:numRef>
          </c:cat>
          <c:val>
            <c:numRef>
              <c:f>'TS_COVID-19_BG'!$AA$2:$AA$443</c:f>
              <c:numCache>
                <c:formatCode>General</c:formatCode>
                <c:ptCount val="442"/>
                <c:pt idx="13" formatCode="0.00">
                  <c:v>1.8404907975460123</c:v>
                </c:pt>
                <c:pt idx="14" formatCode="0.00">
                  <c:v>1.6574585635359116</c:v>
                </c:pt>
                <c:pt idx="15" formatCode="0.00">
                  <c:v>1.5228426395939088</c:v>
                </c:pt>
                <c:pt idx="16" formatCode="0.00">
                  <c:v>1.4150943396226416</c:v>
                </c:pt>
                <c:pt idx="17" formatCode="0.00">
                  <c:v>0.85106382978723405</c:v>
                </c:pt>
                <c:pt idx="18" formatCode="0.00">
                  <c:v>0.82987551867219922</c:v>
                </c:pt>
                <c:pt idx="19" formatCode="0.00">
                  <c:v>0.76335877862595414</c:v>
                </c:pt>
                <c:pt idx="20" formatCode="0.00">
                  <c:v>1.7241379310344827</c:v>
                </c:pt>
                <c:pt idx="21" formatCode="0.00">
                  <c:v>2.0408163265306123</c:v>
                </c:pt>
                <c:pt idx="22" formatCode="0.00">
                  <c:v>2.0270270270270272</c:v>
                </c:pt>
                <c:pt idx="23" formatCode="0.00">
                  <c:v>1.8867924528301887</c:v>
                </c:pt>
                <c:pt idx="24" formatCode="0.00">
                  <c:v>2.4242424242424243</c:v>
                </c:pt>
                <c:pt idx="25" formatCode="0.00">
                  <c:v>2</c:v>
                </c:pt>
                <c:pt idx="26" formatCode="0.00">
                  <c:v>3.0726256983240221</c:v>
                </c:pt>
                <c:pt idx="27" formatCode="0.00">
                  <c:v>4.4117647058823533</c:v>
                </c:pt>
                <c:pt idx="28" formatCode="0.00">
                  <c:v>4.9132947976878611</c:v>
                </c:pt>
                <c:pt idx="29" formatCode="0.00">
                  <c:v>5.4597701149425291</c:v>
                </c:pt>
                <c:pt idx="30" formatCode="0.00">
                  <c:v>5.7636887608069163</c:v>
                </c:pt>
                <c:pt idx="31" formatCode="0.00">
                  <c:v>5.982905982905983</c:v>
                </c:pt>
                <c:pt idx="32" formatCode="0.00">
                  <c:v>5.9322033898305087</c:v>
                </c:pt>
                <c:pt idx="33" formatCode="0.00">
                  <c:v>6.7251461988304087</c:v>
                </c:pt>
                <c:pt idx="34" formatCode="0.00">
                  <c:v>6.666666666666667</c:v>
                </c:pt>
                <c:pt idx="35" formatCode="0.00">
                  <c:v>6.6869300911854097</c:v>
                </c:pt>
                <c:pt idx="36" formatCode="0.00">
                  <c:v>7.6687116564417179</c:v>
                </c:pt>
                <c:pt idx="37" formatCode="0.00">
                  <c:v>8.598726114649681</c:v>
                </c:pt>
                <c:pt idx="38" formatCode="0.00">
                  <c:v>8</c:v>
                </c:pt>
                <c:pt idx="39" formatCode="0.00">
                  <c:v>8.1632653061224492</c:v>
                </c:pt>
                <c:pt idx="40" formatCode="0.00">
                  <c:v>7.4792243767313016</c:v>
                </c:pt>
                <c:pt idx="41" formatCode="0.00">
                  <c:v>6.4</c:v>
                </c:pt>
                <c:pt idx="42" formatCode="0.00">
                  <c:v>6.336088154269973</c:v>
                </c:pt>
                <c:pt idx="43" formatCode="0.00">
                  <c:v>5.5263157894736841</c:v>
                </c:pt>
                <c:pt idx="44" formatCode="0.00">
                  <c:v>5.3658536585365857</c:v>
                </c:pt>
                <c:pt idx="45" formatCode="0.00">
                  <c:v>5.8004640371229694</c:v>
                </c:pt>
                <c:pt idx="46" formatCode="0.00">
                  <c:v>5.8455114822546967</c:v>
                </c:pt>
                <c:pt idx="47" formatCode="0.00">
                  <c:v>5.0632911392405067</c:v>
                </c:pt>
                <c:pt idx="48" formatCode="0.00">
                  <c:v>4.4368600682593859</c:v>
                </c:pt>
                <c:pt idx="49" formatCode="0.00">
                  <c:v>4.16</c:v>
                </c:pt>
                <c:pt idx="50" formatCode="0.00">
                  <c:v>3.6873156342182889</c:v>
                </c:pt>
                <c:pt idx="51" formatCode="0.00">
                  <c:v>3.3527696793002915</c:v>
                </c:pt>
                <c:pt idx="52" formatCode="0.00">
                  <c:v>4</c:v>
                </c:pt>
                <c:pt idx="53" formatCode="0.00">
                  <c:v>3.9660056657223794</c:v>
                </c:pt>
                <c:pt idx="54" formatCode="0.00">
                  <c:v>3.8081805359661498</c:v>
                </c:pt>
                <c:pt idx="55" formatCode="0.00">
                  <c:v>4.1899441340782122</c:v>
                </c:pt>
                <c:pt idx="56" formatCode="0.00">
                  <c:v>4.1436464088397784</c:v>
                </c:pt>
                <c:pt idx="57" formatCode="0.00">
                  <c:v>4.8409405255878291</c:v>
                </c:pt>
                <c:pt idx="58" formatCode="0.00">
                  <c:v>4.8010973936899859</c:v>
                </c:pt>
                <c:pt idx="59" formatCode="0.00">
                  <c:v>4.6419098143236077</c:v>
                </c:pt>
                <c:pt idx="60" formatCode="0.00">
                  <c:v>4.3715846994535523</c:v>
                </c:pt>
                <c:pt idx="61" formatCode="0.00">
                  <c:v>4.6783625730994149</c:v>
                </c:pt>
                <c:pt idx="62" formatCode="0.00">
                  <c:v>5.1928783382789323</c:v>
                </c:pt>
                <c:pt idx="63" formatCode="0.00">
                  <c:v>5.2631578947368416</c:v>
                </c:pt>
                <c:pt idx="64" formatCode="0.00">
                  <c:v>5.5821371610845292</c:v>
                </c:pt>
                <c:pt idx="65" formatCode="0.00">
                  <c:v>5.9294871794871788</c:v>
                </c:pt>
                <c:pt idx="66" formatCode="0.00">
                  <c:v>5.144694533762058</c:v>
                </c:pt>
                <c:pt idx="67" formatCode="0.00">
                  <c:v>5.5555555555555554</c:v>
                </c:pt>
                <c:pt idx="68" formatCode="0.00">
                  <c:v>5.8319039451114927</c:v>
                </c:pt>
                <c:pt idx="69" formatCode="0.00">
                  <c:v>5.6798623063683307</c:v>
                </c:pt>
                <c:pt idx="70" formatCode="0.00">
                  <c:v>5.9021922428330518</c:v>
                </c:pt>
                <c:pt idx="71" formatCode="0.00">
                  <c:v>5.4888507718696395</c:v>
                </c:pt>
                <c:pt idx="72" formatCode="0.00">
                  <c:v>5.7657657657657655</c:v>
                </c:pt>
                <c:pt idx="73" formatCode="0.00">
                  <c:v>6.2256809338521402</c:v>
                </c:pt>
                <c:pt idx="74" formatCode="0.00">
                  <c:v>7.1713147410358573</c:v>
                </c:pt>
                <c:pt idx="75" formatCode="0.00">
                  <c:v>7.8</c:v>
                </c:pt>
                <c:pt idx="76" formatCode="0.00">
                  <c:v>7.3921971252566738</c:v>
                </c:pt>
                <c:pt idx="77" formatCode="0.00">
                  <c:v>8.4415584415584419</c:v>
                </c:pt>
                <c:pt idx="78" formatCode="0.00">
                  <c:v>8.3521444695259603</c:v>
                </c:pt>
                <c:pt idx="79" formatCode="0.00">
                  <c:v>8.3333333333333321</c:v>
                </c:pt>
                <c:pt idx="80" formatCode="0.00">
                  <c:v>9.4629156010230187</c:v>
                </c:pt>
                <c:pt idx="81" formatCode="0.00">
                  <c:v>9.2838196286472154</c:v>
                </c:pt>
                <c:pt idx="82" formatCode="0.00">
                  <c:v>9.7982708933717575</c:v>
                </c:pt>
                <c:pt idx="83" formatCode="0.00">
                  <c:v>10.493827160493826</c:v>
                </c:pt>
                <c:pt idx="84" formatCode="0.00">
                  <c:v>10.596026490066226</c:v>
                </c:pt>
                <c:pt idx="85" formatCode="0.00">
                  <c:v>10.56338028169014</c:v>
                </c:pt>
                <c:pt idx="86" formatCode="0.00">
                  <c:v>11.469534050179211</c:v>
                </c:pt>
                <c:pt idx="87" formatCode="0.00">
                  <c:v>11.194029850746269</c:v>
                </c:pt>
                <c:pt idx="88" formatCode="0.00">
                  <c:v>10.62992125984252</c:v>
                </c:pt>
                <c:pt idx="89" formatCode="0.00">
                  <c:v>13.725490196078432</c:v>
                </c:pt>
                <c:pt idx="90" formatCode="0.00">
                  <c:v>13.076923076923078</c:v>
                </c:pt>
                <c:pt idx="91" formatCode="0.00">
                  <c:v>10.56338028169014</c:v>
                </c:pt>
                <c:pt idx="92" formatCode="0.00">
                  <c:v>10.204081632653061</c:v>
                </c:pt>
                <c:pt idx="93" formatCode="0.00">
                  <c:v>9.2643051771117158</c:v>
                </c:pt>
                <c:pt idx="94" formatCode="0.00">
                  <c:v>7.9254079254079253</c:v>
                </c:pt>
                <c:pt idx="95" formatCode="0.00">
                  <c:v>6.395348837209303</c:v>
                </c:pt>
                <c:pt idx="96" formatCode="0.00">
                  <c:v>5.3244592346089847</c:v>
                </c:pt>
                <c:pt idx="97" formatCode="0.00">
                  <c:v>4.7687861271676297</c:v>
                </c:pt>
                <c:pt idx="98" formatCode="0.00">
                  <c:v>4.2496679946879148</c:v>
                </c:pt>
                <c:pt idx="99" formatCode="0.00">
                  <c:v>4.4098573281452662</c:v>
                </c:pt>
                <c:pt idx="100" formatCode="0.00">
                  <c:v>3.9900249376558601</c:v>
                </c:pt>
                <c:pt idx="101" formatCode="0.00">
                  <c:v>3.9193729003359463</c:v>
                </c:pt>
                <c:pt idx="102" formatCode="0.00">
                  <c:v>3.8662486938349003</c:v>
                </c:pt>
                <c:pt idx="103" formatCode="0.00">
                  <c:v>2.8653295128939829</c:v>
                </c:pt>
                <c:pt idx="104" formatCode="0.00">
                  <c:v>3.035878564857406</c:v>
                </c:pt>
                <c:pt idx="105" formatCode="0.00">
                  <c:v>3.3591731266149871</c:v>
                </c:pt>
                <c:pt idx="106" formatCode="0.00">
                  <c:v>3.3106960950764006</c:v>
                </c:pt>
                <c:pt idx="107" formatCode="0.00">
                  <c:v>3.6626916524701874</c:v>
                </c:pt>
                <c:pt idx="108" formatCode="0.00">
                  <c:v>3.3469387755102038</c:v>
                </c:pt>
                <c:pt idx="109" formatCode="0.00">
                  <c:v>3.3626901521216972</c:v>
                </c:pt>
                <c:pt idx="110" formatCode="0.00">
                  <c:v>3.2526475037821481</c:v>
                </c:pt>
                <c:pt idx="111" formatCode="0.00">
                  <c:v>3.2526475037821481</c:v>
                </c:pt>
                <c:pt idx="112" formatCode="0.00">
                  <c:v>3.2376747608535692</c:v>
                </c:pt>
                <c:pt idx="113" formatCode="0.00">
                  <c:v>3.2119914346895073</c:v>
                </c:pt>
                <c:pt idx="114" formatCode="0.00">
                  <c:v>3.1522468142186453</c:v>
                </c:pt>
                <c:pt idx="115" formatCode="0.00">
                  <c:v>3.1901041666666665</c:v>
                </c:pt>
                <c:pt idx="116" formatCode="0.00">
                  <c:v>2.9776674937965262</c:v>
                </c:pt>
                <c:pt idx="117" formatCode="0.00">
                  <c:v>2.5594149908592323</c:v>
                </c:pt>
                <c:pt idx="118" formatCode="0.00">
                  <c:v>2.640642939150402</c:v>
                </c:pt>
                <c:pt idx="119" formatCode="0.00">
                  <c:v>2.3268698060941828</c:v>
                </c:pt>
                <c:pt idx="120" formatCode="0.00">
                  <c:v>2.561307901907357</c:v>
                </c:pt>
                <c:pt idx="121" formatCode="0.00">
                  <c:v>2.2279792746113989</c:v>
                </c:pt>
                <c:pt idx="122" formatCode="0.00">
                  <c:v>2.3138832997987926</c:v>
                </c:pt>
                <c:pt idx="123" formatCode="0.00">
                  <c:v>2.3809523809523809</c:v>
                </c:pt>
                <c:pt idx="124" formatCode="0.00">
                  <c:v>2.2526501766784452</c:v>
                </c:pt>
                <c:pt idx="125" formatCode="0.00">
                  <c:v>2.1215830273357814</c:v>
                </c:pt>
                <c:pt idx="126" formatCode="0.00">
                  <c:v>2</c:v>
                </c:pt>
                <c:pt idx="127" formatCode="0.00">
                  <c:v>1.9133151112846545</c:v>
                </c:pt>
                <c:pt idx="128" formatCode="0.00">
                  <c:v>2.054263565891473</c:v>
                </c:pt>
                <c:pt idx="129" formatCode="0.00">
                  <c:v>1.9954819277108431</c:v>
                </c:pt>
                <c:pt idx="130" formatCode="0.00">
                  <c:v>2.0932794711715021</c:v>
                </c:pt>
                <c:pt idx="131" formatCode="0.00">
                  <c:v>2.1562389536938849</c:v>
                </c:pt>
                <c:pt idx="132" formatCode="0.00">
                  <c:v>1.9694397283531409</c:v>
                </c:pt>
                <c:pt idx="133" formatCode="0.00">
                  <c:v>1.9587977034785546</c:v>
                </c:pt>
                <c:pt idx="134" formatCode="0.00">
                  <c:v>1.8042098229201469</c:v>
                </c:pt>
                <c:pt idx="135" formatCode="0.00">
                  <c:v>1.9237147595356552</c:v>
                </c:pt>
                <c:pt idx="136" formatCode="0.00">
                  <c:v>1.8718274111675128</c:v>
                </c:pt>
                <c:pt idx="137" formatCode="0.00">
                  <c:v>1.9123997532387416</c:v>
                </c:pt>
                <c:pt idx="138" formatCode="0.00">
                  <c:v>2.1062558943728384</c:v>
                </c:pt>
                <c:pt idx="139" formatCode="0.00">
                  <c:v>2.2158911047799936</c:v>
                </c:pt>
                <c:pt idx="140" formatCode="0.00">
                  <c:v>2.2633088938476251</c:v>
                </c:pt>
                <c:pt idx="141" formatCode="0.00">
                  <c:v>2.2677165354330708</c:v>
                </c:pt>
                <c:pt idx="142" formatCode="0.00">
                  <c:v>2.2118380062305296</c:v>
                </c:pt>
                <c:pt idx="143" formatCode="0.00">
                  <c:v>2.2318660880347179</c:v>
                </c:pt>
                <c:pt idx="144" formatCode="0.00">
                  <c:v>2.4100061012812692</c:v>
                </c:pt>
                <c:pt idx="145" formatCode="0.00">
                  <c:v>2.4725274725274726</c:v>
                </c:pt>
                <c:pt idx="146" formatCode="0.00">
                  <c:v>2.6477832512315271</c:v>
                </c:pt>
                <c:pt idx="147" formatCode="0.00">
                  <c:v>2.6891807379612258</c:v>
                </c:pt>
                <c:pt idx="148" formatCode="0.00">
                  <c:v>2.7312228429546863</c:v>
                </c:pt>
                <c:pt idx="149" formatCode="0.00">
                  <c:v>2.9721362229102164</c:v>
                </c:pt>
                <c:pt idx="150" formatCode="0.00">
                  <c:v>3.2278481012658227</c:v>
                </c:pt>
                <c:pt idx="151" formatCode="0.00">
                  <c:v>3.287583785509097</c:v>
                </c:pt>
                <c:pt idx="152" formatCode="0.00">
                  <c:v>3.3533691869661499</c:v>
                </c:pt>
                <c:pt idx="153" formatCode="0.00">
                  <c:v>3.4024627349319507</c:v>
                </c:pt>
                <c:pt idx="154" formatCode="0.00">
                  <c:v>3.5301880567469484</c:v>
                </c:pt>
                <c:pt idx="155" formatCode="0.00">
                  <c:v>3.6039070394072081</c:v>
                </c:pt>
                <c:pt idx="156" formatCode="0.00">
                  <c:v>3.87409200968523</c:v>
                </c:pt>
                <c:pt idx="157" formatCode="0.00">
                  <c:v>4.0687478077867416</c:v>
                </c:pt>
                <c:pt idx="158" formatCode="0.00">
                  <c:v>4.1636230825420011</c:v>
                </c:pt>
                <c:pt idx="159" formatCode="0.00">
                  <c:v>4.1525103812759534</c:v>
                </c:pt>
                <c:pt idx="160" formatCode="0.00">
                  <c:v>4.2694868781825299</c:v>
                </c:pt>
                <c:pt idx="161" formatCode="0.00">
                  <c:v>4.4052863436123353</c:v>
                </c:pt>
                <c:pt idx="162" formatCode="0.00">
                  <c:v>4.5643153526970952</c:v>
                </c:pt>
                <c:pt idx="163" formatCode="0.00">
                  <c:v>4.6134130713370354</c:v>
                </c:pt>
                <c:pt idx="164" formatCode="0.00">
                  <c:v>4.6119733924611976</c:v>
                </c:pt>
                <c:pt idx="165" formatCode="0.00">
                  <c:v>4.8977650974797911</c:v>
                </c:pt>
                <c:pt idx="166" formatCode="0.00">
                  <c:v>4.979466119096509</c:v>
                </c:pt>
                <c:pt idx="167" formatCode="0.00">
                  <c:v>5.0468262226847038</c:v>
                </c:pt>
                <c:pt idx="168" formatCode="0.00">
                  <c:v>5.3078556263269645</c:v>
                </c:pt>
                <c:pt idx="169" formatCode="0.00">
                  <c:v>5.1824431517715492</c:v>
                </c:pt>
                <c:pt idx="170" formatCode="0.00">
                  <c:v>5.5496264674493059</c:v>
                </c:pt>
                <c:pt idx="171" formatCode="0.00">
                  <c:v>5.4097482592394215</c:v>
                </c:pt>
                <c:pt idx="172" formatCode="0.00">
                  <c:v>5.5974165769644779</c:v>
                </c:pt>
                <c:pt idx="173" formatCode="0.00">
                  <c:v>5.9815116911364878</c:v>
                </c:pt>
                <c:pt idx="174" formatCode="0.00">
                  <c:v>6.0922063666300774</c:v>
                </c:pt>
                <c:pt idx="175" formatCode="0.00">
                  <c:v>6.0076460950300383</c:v>
                </c:pt>
                <c:pt idx="176" formatCode="0.00">
                  <c:v>6.3013698630136989</c:v>
                </c:pt>
                <c:pt idx="177" formatCode="0.00">
                  <c:v>6.6251415628539077</c:v>
                </c:pt>
                <c:pt idx="178" formatCode="0.00">
                  <c:v>6.8907563025210088</c:v>
                </c:pt>
                <c:pt idx="179" formatCode="0.00">
                  <c:v>6.7334446299387869</c:v>
                </c:pt>
                <c:pt idx="180" formatCode="0.00">
                  <c:v>6.9498069498069501</c:v>
                </c:pt>
                <c:pt idx="181" formatCode="0.00">
                  <c:v>6.9116840373011526</c:v>
                </c:pt>
                <c:pt idx="182" formatCode="0.00">
                  <c:v>6.9116840373011526</c:v>
                </c:pt>
                <c:pt idx="183" formatCode="0.00">
                  <c:v>7.2697003329633745</c:v>
                </c:pt>
                <c:pt idx="184" formatCode="0.00">
                  <c:v>6.4772727272727275</c:v>
                </c:pt>
                <c:pt idx="185" formatCode="0.00">
                  <c:v>6.9605568445475638</c:v>
                </c:pt>
                <c:pt idx="186" formatCode="0.00">
                  <c:v>6.8289786223277913</c:v>
                </c:pt>
                <c:pt idx="187" formatCode="0.00">
                  <c:v>6.6272189349112427</c:v>
                </c:pt>
                <c:pt idx="188" formatCode="0.00">
                  <c:v>6.3437139561707028</c:v>
                </c:pt>
                <c:pt idx="189" formatCode="0.00">
                  <c:v>6.4852345107122176</c:v>
                </c:pt>
                <c:pt idx="190" formatCode="0.00">
                  <c:v>6.1921296296296298</c:v>
                </c:pt>
                <c:pt idx="191" formatCode="0.00">
                  <c:v>5.5710306406685239</c:v>
                </c:pt>
                <c:pt idx="192" formatCode="0.00">
                  <c:v>5.3348467650397273</c:v>
                </c:pt>
                <c:pt idx="193" formatCode="0.00">
                  <c:v>5.1325437112239145</c:v>
                </c:pt>
                <c:pt idx="194" formatCode="0.00">
                  <c:v>5.1441492368569808</c:v>
                </c:pt>
                <c:pt idx="195" formatCode="0.00">
                  <c:v>4.9465992130410346</c:v>
                </c:pt>
                <c:pt idx="196" formatCode="0.00">
                  <c:v>4.7484454494064448</c:v>
                </c:pt>
                <c:pt idx="197" formatCode="0.00">
                  <c:v>4.7914317925591883</c:v>
                </c:pt>
                <c:pt idx="198" formatCode="0.00">
                  <c:v>4.7109207708779444</c:v>
                </c:pt>
                <c:pt idx="199" formatCode="0.00">
                  <c:v>4.1436464088397784</c:v>
                </c:pt>
                <c:pt idx="200" formatCode="0.00">
                  <c:v>4.220779220779221</c:v>
                </c:pt>
                <c:pt idx="201" formatCode="0.00">
                  <c:v>4</c:v>
                </c:pt>
                <c:pt idx="202" formatCode="0.00">
                  <c:v>3.7456875308033517</c:v>
                </c:pt>
                <c:pt idx="203" formatCode="0.00">
                  <c:v>3.4188034188034191</c:v>
                </c:pt>
                <c:pt idx="204" formatCode="0.00">
                  <c:v>3.5563874590547497</c:v>
                </c:pt>
                <c:pt idx="205" formatCode="0.00">
                  <c:v>3.5294117647058822</c:v>
                </c:pt>
                <c:pt idx="206" formatCode="0.00">
                  <c:v>3.303303303303303</c:v>
                </c:pt>
                <c:pt idx="207" formatCode="0.00">
                  <c:v>3.5202619729840361</c:v>
                </c:pt>
                <c:pt idx="208" formatCode="0.00">
                  <c:v>3.2523510971786838</c:v>
                </c:pt>
                <c:pt idx="209" formatCode="0.00">
                  <c:v>3.2654629273914715</c:v>
                </c:pt>
                <c:pt idx="210" formatCode="0.00">
                  <c:v>3.1863653204890698</c:v>
                </c:pt>
                <c:pt idx="211" formatCode="0.00">
                  <c:v>3.0469897209985315</c:v>
                </c:pt>
                <c:pt idx="212" formatCode="0.00">
                  <c:v>3.1162464985994398</c:v>
                </c:pt>
                <c:pt idx="213" formatCode="0.00">
                  <c:v>2.9846057178762173</c:v>
                </c:pt>
                <c:pt idx="214" formatCode="0.00">
                  <c:v>2.7167630057803467</c:v>
                </c:pt>
                <c:pt idx="215" formatCode="0.00">
                  <c:v>2.5773195876288657</c:v>
                </c:pt>
                <c:pt idx="216" formatCode="0.00">
                  <c:v>2.4239426168686617</c:v>
                </c:pt>
                <c:pt idx="217" formatCode="0.00">
                  <c:v>2.3600185099490978</c:v>
                </c:pt>
                <c:pt idx="218" formatCode="0.00">
                  <c:v>2.2084195997239475</c:v>
                </c:pt>
                <c:pt idx="219" formatCode="0.00">
                  <c:v>2.2891055532005087</c:v>
                </c:pt>
                <c:pt idx="220" formatCode="0.00">
                  <c:v>2.1044576238760286</c:v>
                </c:pt>
                <c:pt idx="221" formatCode="0.00">
                  <c:v>1.8055555555555554</c:v>
                </c:pt>
                <c:pt idx="222" formatCode="0.00">
                  <c:v>1.7469973483075965</c:v>
                </c:pt>
                <c:pt idx="223" formatCode="0.00">
                  <c:v>1.6738736225414983</c:v>
                </c:pt>
                <c:pt idx="224" formatCode="0.00">
                  <c:v>1.6732542819499343</c:v>
                </c:pt>
                <c:pt idx="225" formatCode="0.00">
                  <c:v>1.7938352703385549</c:v>
                </c:pt>
                <c:pt idx="226" formatCode="0.00">
                  <c:v>1.7789072426937738</c:v>
                </c:pt>
                <c:pt idx="227" formatCode="0.00">
                  <c:v>1.6427749293711416</c:v>
                </c:pt>
                <c:pt idx="228" formatCode="0.00">
                  <c:v>1.6521903323262841</c:v>
                </c:pt>
                <c:pt idx="229" formatCode="0.00">
                  <c:v>1.576557278725045</c:v>
                </c:pt>
                <c:pt idx="230" formatCode="0.00">
                  <c:v>1.502213788741303</c:v>
                </c:pt>
                <c:pt idx="231" formatCode="0.00">
                  <c:v>1.4573737068640036</c:v>
                </c:pt>
                <c:pt idx="232" formatCode="0.00">
                  <c:v>1.4977385630607252</c:v>
                </c:pt>
                <c:pt idx="233" formatCode="0.00">
                  <c:v>1.4594201941491118</c:v>
                </c:pt>
                <c:pt idx="234" formatCode="0.00">
                  <c:v>1.4060376912624799</c:v>
                </c:pt>
                <c:pt idx="235" formatCode="0.00">
                  <c:v>1.4203943184227263</c:v>
                </c:pt>
                <c:pt idx="236" formatCode="0.00">
                  <c:v>1.3612362544203847</c:v>
                </c:pt>
                <c:pt idx="237" formatCode="0.00">
                  <c:v>1.3134540291089811</c:v>
                </c:pt>
                <c:pt idx="238" formatCode="0.00">
                  <c:v>1.3102460397708122</c:v>
                </c:pt>
                <c:pt idx="239" formatCode="0.00">
                  <c:v>1.2700480338679476</c:v>
                </c:pt>
                <c:pt idx="240" formatCode="0.00">
                  <c:v>1.3131040856405714</c:v>
                </c:pt>
                <c:pt idx="241" formatCode="0.00">
                  <c:v>1.3705796191671897</c:v>
                </c:pt>
                <c:pt idx="242" formatCode="0.00">
                  <c:v>1.3373432300998209</c:v>
                </c:pt>
                <c:pt idx="243" formatCode="0.00">
                  <c:v>1.3586712554242106</c:v>
                </c:pt>
                <c:pt idx="244" formatCode="0.00">
                  <c:v>1.3991308005046965</c:v>
                </c:pt>
                <c:pt idx="245" formatCode="0.00">
                  <c:v>1.4841697586869973</c:v>
                </c:pt>
                <c:pt idx="246" formatCode="0.00">
                  <c:v>1.5320222156636527</c:v>
                </c:pt>
                <c:pt idx="247" formatCode="0.00">
                  <c:v>1.6347441046236226</c:v>
                </c:pt>
                <c:pt idx="248" formatCode="0.00">
                  <c:v>1.6967908520841017</c:v>
                </c:pt>
                <c:pt idx="249" formatCode="0.00">
                  <c:v>1.6750298685782556</c:v>
                </c:pt>
                <c:pt idx="250" formatCode="0.00">
                  <c:v>1.7498532002348794</c:v>
                </c:pt>
                <c:pt idx="251" formatCode="0.00">
                  <c:v>1.8247676325861126</c:v>
                </c:pt>
                <c:pt idx="252" formatCode="0.00">
                  <c:v>1.8209952681034289</c:v>
                </c:pt>
                <c:pt idx="253" formatCode="0.00">
                  <c:v>1.8831198225521706</c:v>
                </c:pt>
                <c:pt idx="254" formatCode="0.00">
                  <c:v>2.0607854397667538</c:v>
                </c:pt>
                <c:pt idx="255" formatCode="0.00">
                  <c:v>2.1732050975879811</c:v>
                </c:pt>
                <c:pt idx="256" formatCode="0.00">
                  <c:v>2.3158123843726197</c:v>
                </c:pt>
                <c:pt idx="257" formatCode="0.00">
                  <c:v>2.4538945541332176</c:v>
                </c:pt>
                <c:pt idx="258" formatCode="0.00">
                  <c:v>2.5998183155253711</c:v>
                </c:pt>
                <c:pt idx="259" formatCode="0.00">
                  <c:v>2.5707608413399119</c:v>
                </c:pt>
                <c:pt idx="260" formatCode="0.00">
                  <c:v>2.6039434204886414</c:v>
                </c:pt>
                <c:pt idx="261" formatCode="0.00">
                  <c:v>2.8223526853663841</c:v>
                </c:pt>
                <c:pt idx="262" formatCode="0.00">
                  <c:v>2.9903005523900656</c:v>
                </c:pt>
                <c:pt idx="263" formatCode="0.00">
                  <c:v>3.2109991475223505</c:v>
                </c:pt>
                <c:pt idx="264" formatCode="0.00">
                  <c:v>3.3962921813389104</c:v>
                </c:pt>
                <c:pt idx="265" formatCode="0.00">
                  <c:v>3.6096672442134254</c:v>
                </c:pt>
                <c:pt idx="266" formatCode="0.00">
                  <c:v>3.7416501173497019</c:v>
                </c:pt>
                <c:pt idx="267" formatCode="0.00">
                  <c:v>3.806940205719453</c:v>
                </c:pt>
                <c:pt idx="268" formatCode="0.00">
                  <c:v>4.0271077417872734</c:v>
                </c:pt>
                <c:pt idx="269" formatCode="0.00">
                  <c:v>4.2084548450577328</c:v>
                </c:pt>
                <c:pt idx="270" formatCode="0.00">
                  <c:v>4.391328515842134</c:v>
                </c:pt>
                <c:pt idx="271" formatCode="0.00">
                  <c:v>4.5488002355365822</c:v>
                </c:pt>
                <c:pt idx="272" formatCode="0.00">
                  <c:v>4.634925350961896</c:v>
                </c:pt>
                <c:pt idx="273" formatCode="0.00">
                  <c:v>4.755025282088325</c:v>
                </c:pt>
                <c:pt idx="274" formatCode="0.00">
                  <c:v>4.8407868488169488</c:v>
                </c:pt>
                <c:pt idx="275" formatCode="0.00">
                  <c:v>4.9491317983630383</c:v>
                </c:pt>
                <c:pt idx="276" formatCode="0.00">
                  <c:v>4.9720483293402378</c:v>
                </c:pt>
                <c:pt idx="277" formatCode="0.00">
                  <c:v>4.9852990919262092</c:v>
                </c:pt>
                <c:pt idx="278" formatCode="0.00">
                  <c:v>4.9446494464944655</c:v>
                </c:pt>
                <c:pt idx="279" formatCode="0.00">
                  <c:v>4.9907186422699548</c:v>
                </c:pt>
                <c:pt idx="280" formatCode="0.00">
                  <c:v>5.04502083053353</c:v>
                </c:pt>
                <c:pt idx="281" formatCode="0.00">
                  <c:v>5.0699347996645292</c:v>
                </c:pt>
                <c:pt idx="282" formatCode="0.00">
                  <c:v>4.9746164882463306</c:v>
                </c:pt>
                <c:pt idx="283" formatCode="0.00">
                  <c:v>5.1165803108808294</c:v>
                </c:pt>
                <c:pt idx="284" formatCode="0.00">
                  <c:v>5.3854891795065978</c:v>
                </c:pt>
                <c:pt idx="285" formatCode="0.00">
                  <c:v>5.5476658105454</c:v>
                </c:pt>
                <c:pt idx="286" formatCode="0.00">
                  <c:v>5.9128763613068545</c:v>
                </c:pt>
                <c:pt idx="287" formatCode="0.00">
                  <c:v>6.0361106509855889</c:v>
                </c:pt>
                <c:pt idx="288" formatCode="0.00">
                  <c:v>6.0858467118962851</c:v>
                </c:pt>
                <c:pt idx="289" formatCode="0.00">
                  <c:v>6.2042634425707917</c:v>
                </c:pt>
                <c:pt idx="290" formatCode="0.00">
                  <c:v>6.6000153221481659</c:v>
                </c:pt>
                <c:pt idx="291" formatCode="0.00">
                  <c:v>6.9487147952281392</c:v>
                </c:pt>
                <c:pt idx="292" formatCode="0.00">
                  <c:v>7.3245812584880037</c:v>
                </c:pt>
                <c:pt idx="293" formatCode="0.00">
                  <c:v>7.8493506493506491</c:v>
                </c:pt>
                <c:pt idx="294" formatCode="0.00">
                  <c:v>8.1217447916666679</c:v>
                </c:pt>
                <c:pt idx="295" formatCode="0.00">
                  <c:v>8.0801445229101656</c:v>
                </c:pt>
                <c:pt idx="296" formatCode="0.00">
                  <c:v>8.5589678357259675</c:v>
                </c:pt>
                <c:pt idx="297" formatCode="0.00">
                  <c:v>9.2081031307550649</c:v>
                </c:pt>
                <c:pt idx="298" formatCode="0.00">
                  <c:v>8.808601576065179</c:v>
                </c:pt>
                <c:pt idx="299" formatCode="0.00">
                  <c:v>8.8496208327371573</c:v>
                </c:pt>
                <c:pt idx="300" formatCode="0.00">
                  <c:v>8.8547910173419648</c:v>
                </c:pt>
                <c:pt idx="301" formatCode="0.00">
                  <c:v>9.2228503923719529</c:v>
                </c:pt>
                <c:pt idx="302" formatCode="0.00">
                  <c:v>9.0165317139001342</c:v>
                </c:pt>
                <c:pt idx="303" formatCode="0.00">
                  <c:v>9.217780840799449</c:v>
                </c:pt>
                <c:pt idx="304" formatCode="0.00">
                  <c:v>9.2004676679557509</c:v>
                </c:pt>
                <c:pt idx="305" formatCode="0.00">
                  <c:v>9.3565581572434802</c:v>
                </c:pt>
                <c:pt idx="306" formatCode="0.00">
                  <c:v>9.3764739175549483</c:v>
                </c:pt>
                <c:pt idx="307" formatCode="0.00">
                  <c:v>9.0565017572316844</c:v>
                </c:pt>
                <c:pt idx="308" formatCode="0.00">
                  <c:v>8.8368717111232087</c:v>
                </c:pt>
                <c:pt idx="309" formatCode="0.00">
                  <c:v>8.9115331171838807</c:v>
                </c:pt>
                <c:pt idx="310" formatCode="0.00">
                  <c:v>8.8553890593970035</c:v>
                </c:pt>
                <c:pt idx="311" formatCode="0.00">
                  <c:v>8.4119345524542819</c:v>
                </c:pt>
                <c:pt idx="312" formatCode="0.00">
                  <c:v>9.0691605045672024</c:v>
                </c:pt>
                <c:pt idx="313" formatCode="0.00">
                  <c:v>9.4415659182498555</c:v>
                </c:pt>
                <c:pt idx="314" formatCode="0.00">
                  <c:v>9.5169028227156094</c:v>
                </c:pt>
                <c:pt idx="315" formatCode="0.00">
                  <c:v>9.3721770551038848</c:v>
                </c:pt>
                <c:pt idx="316" formatCode="0.00">
                  <c:v>9.1874001369550324</c:v>
                </c:pt>
                <c:pt idx="317" formatCode="0.00">
                  <c:v>8.7920028905214984</c:v>
                </c:pt>
                <c:pt idx="318" formatCode="0.00">
                  <c:v>9.4467294679580736</c:v>
                </c:pt>
                <c:pt idx="319" formatCode="0.00">
                  <c:v>9.83326207781103</c:v>
                </c:pt>
                <c:pt idx="320" formatCode="0.00">
                  <c:v>10.961392884178652</c:v>
                </c:pt>
                <c:pt idx="321" formatCode="0.00">
                  <c:v>11.234029292614521</c:v>
                </c:pt>
                <c:pt idx="322" formatCode="0.00">
                  <c:v>11.351351351351353</c:v>
                </c:pt>
                <c:pt idx="323" formatCode="0.00">
                  <c:v>11.005391690453536</c:v>
                </c:pt>
                <c:pt idx="324" formatCode="0.00">
                  <c:v>10.034066274388355</c:v>
                </c:pt>
                <c:pt idx="325" formatCode="0.00">
                  <c:v>9.7475133894414689</c:v>
                </c:pt>
                <c:pt idx="326" formatCode="0.00">
                  <c:v>9.0178842073355572</c:v>
                </c:pt>
                <c:pt idx="327" formatCode="0.00">
                  <c:v>8.7120640193265881</c:v>
                </c:pt>
                <c:pt idx="328" formatCode="0.00">
                  <c:v>8.1436594738397865</c:v>
                </c:pt>
                <c:pt idx="329" formatCode="0.00">
                  <c:v>8.0499854693403083</c:v>
                </c:pt>
                <c:pt idx="330" formatCode="0.00">
                  <c:v>8.1038211968276865</c:v>
                </c:pt>
                <c:pt idx="331" formatCode="0.00">
                  <c:v>8.0172294011393639</c:v>
                </c:pt>
                <c:pt idx="332" formatCode="0.00">
                  <c:v>7.4015748031496065</c:v>
                </c:pt>
                <c:pt idx="333" formatCode="0.00">
                  <c:v>7.216494845360824</c:v>
                </c:pt>
                <c:pt idx="334" formatCode="0.00">
                  <c:v>6.4091732045866019</c:v>
                </c:pt>
                <c:pt idx="335" formatCode="0.00">
                  <c:v>5.8291806698342796</c:v>
                </c:pt>
                <c:pt idx="336" formatCode="0.00">
                  <c:v>5.6458897922312552</c:v>
                </c:pt>
                <c:pt idx="337" formatCode="0.00">
                  <c:v>5.7306268924526185</c:v>
                </c:pt>
                <c:pt idx="338" formatCode="0.00">
                  <c:v>5.8315334773218144</c:v>
                </c:pt>
                <c:pt idx="339" formatCode="0.00">
                  <c:v>5.8683255572835664</c:v>
                </c:pt>
                <c:pt idx="340" formatCode="0.00">
                  <c:v>5.8534136546184738</c:v>
                </c:pt>
                <c:pt idx="341" formatCode="0.00">
                  <c:v>5.6160458452722066</c:v>
                </c:pt>
                <c:pt idx="342" formatCode="0.00">
                  <c:v>5.4557303789218876</c:v>
                </c:pt>
                <c:pt idx="343" formatCode="0.00">
                  <c:v>5.3220774454028268</c:v>
                </c:pt>
                <c:pt idx="344" formatCode="0.00">
                  <c:v>5.2968621352117831</c:v>
                </c:pt>
                <c:pt idx="345" formatCode="0.00">
                  <c:v>4.7371720247156803</c:v>
                </c:pt>
                <c:pt idx="346" formatCode="0.00">
                  <c:v>4.5458481253788205</c:v>
                </c:pt>
                <c:pt idx="347" formatCode="0.00">
                  <c:v>4.3557469360715464</c:v>
                </c:pt>
                <c:pt idx="348" formatCode="0.00">
                  <c:v>4.1860086326248069</c:v>
                </c:pt>
                <c:pt idx="349" formatCode="0.00">
                  <c:v>4.0445760598503746</c:v>
                </c:pt>
                <c:pt idx="350" formatCode="0.00">
                  <c:v>4.0971521688523316</c:v>
                </c:pt>
                <c:pt idx="351" formatCode="0.00">
                  <c:v>4.0442313640581506</c:v>
                </c:pt>
                <c:pt idx="352" formatCode="0.00">
                  <c:v>3.7330810653471111</c:v>
                </c:pt>
                <c:pt idx="353" formatCode="0.00">
                  <c:v>3.4612700628053035</c:v>
                </c:pt>
                <c:pt idx="354" formatCode="0.00">
                  <c:v>3.2937293729372938</c:v>
                </c:pt>
                <c:pt idx="355" formatCode="0.00">
                  <c:v>3.2574518928436671</c:v>
                </c:pt>
                <c:pt idx="356" formatCode="0.00">
                  <c:v>3.2135764578443764</c:v>
                </c:pt>
                <c:pt idx="357" formatCode="0.00">
                  <c:v>3.2518906340895866</c:v>
                </c:pt>
                <c:pt idx="358" formatCode="0.00">
                  <c:v>3.2663171841695946</c:v>
                </c:pt>
                <c:pt idx="359" formatCode="0.00">
                  <c:v>3.3741193919169445</c:v>
                </c:pt>
                <c:pt idx="360" formatCode="0.00">
                  <c:v>3.4515627351627955</c:v>
                </c:pt>
                <c:pt idx="361" formatCode="0.00">
                  <c:v>3.3718058565596496</c:v>
                </c:pt>
                <c:pt idx="362" formatCode="0.00">
                  <c:v>3.4362621104376463</c:v>
                </c:pt>
                <c:pt idx="363" formatCode="0.00">
                  <c:v>3.3342224593224863</c:v>
                </c:pt>
                <c:pt idx="364" formatCode="0.00">
                  <c:v>3.2260824918706148</c:v>
                </c:pt>
                <c:pt idx="365" formatCode="0.00">
                  <c:v>3.214618052618222</c:v>
                </c:pt>
                <c:pt idx="366" formatCode="0.00">
                  <c:v>3.3627387504046617</c:v>
                </c:pt>
                <c:pt idx="367" formatCode="0.00">
                  <c:v>3.4981449231468162</c:v>
                </c:pt>
                <c:pt idx="368" formatCode="0.00">
                  <c:v>3.5439810599162263</c:v>
                </c:pt>
                <c:pt idx="369" formatCode="0.00">
                  <c:v>3.5299436600125205</c:v>
                </c:pt>
                <c:pt idx="370" formatCode="0.00">
                  <c:v>3.5326806033342151</c:v>
                </c:pt>
                <c:pt idx="371" formatCode="0.00">
                  <c:v>3.4229436673938149</c:v>
                </c:pt>
                <c:pt idx="372" formatCode="0.00">
                  <c:v>3.4709223008344168</c:v>
                </c:pt>
                <c:pt idx="373" formatCode="0.00">
                  <c:v>3.4675881792183034</c:v>
                </c:pt>
                <c:pt idx="374" formatCode="0.00">
                  <c:v>3.3428064942738964</c:v>
                </c:pt>
                <c:pt idx="375" formatCode="0.00">
                  <c:v>3.3742808272430418</c:v>
                </c:pt>
                <c:pt idx="376" formatCode="0.00">
                  <c:v>3.2453708287949299</c:v>
                </c:pt>
                <c:pt idx="377" formatCode="0.00">
                  <c:v>3.2752562930163163</c:v>
                </c:pt>
                <c:pt idx="378" formatCode="0.00">
                  <c:v>3.2177927769575101</c:v>
                </c:pt>
                <c:pt idx="379" formatCode="0.00">
                  <c:v>3.2587266612547836</c:v>
                </c:pt>
                <c:pt idx="380" formatCode="0.00">
                  <c:v>3.1937560275416601</c:v>
                </c:pt>
                <c:pt idx="381" formatCode="0.00">
                  <c:v>3.0586032741205154</c:v>
                </c:pt>
                <c:pt idx="382" formatCode="0.00">
                  <c:v>2.9745251067589455</c:v>
                </c:pt>
                <c:pt idx="383" formatCode="0.00">
                  <c:v>2.929509957854723</c:v>
                </c:pt>
                <c:pt idx="384" formatCode="0.00">
                  <c:v>2.8456272532101914</c:v>
                </c:pt>
                <c:pt idx="385" formatCode="0.00">
                  <c:v>2.8381303615810149</c:v>
                </c:pt>
                <c:pt idx="386" formatCode="0.00">
                  <c:v>2.8388716232369111</c:v>
                </c:pt>
                <c:pt idx="387" formatCode="0.00">
                  <c:v>2.8787757711363273</c:v>
                </c:pt>
                <c:pt idx="388" formatCode="0.00">
                  <c:v>2.9277596445003735</c:v>
                </c:pt>
                <c:pt idx="389" formatCode="0.00">
                  <c:v>2.913652091852784</c:v>
                </c:pt>
                <c:pt idx="390" formatCode="0.00">
                  <c:v>2.9594460929772501</c:v>
                </c:pt>
                <c:pt idx="391" formatCode="0.00">
                  <c:v>2.9880359516676256</c:v>
                </c:pt>
                <c:pt idx="392" formatCode="0.00">
                  <c:v>3.0956829184997687</c:v>
                </c:pt>
                <c:pt idx="393" formatCode="0.00">
                  <c:v>3.1668549298047446</c:v>
                </c:pt>
                <c:pt idx="394" formatCode="0.00">
                  <c:v>3.2632890195838185</c:v>
                </c:pt>
                <c:pt idx="395" formatCode="0.00">
                  <c:v>3.3477411578903618</c:v>
                </c:pt>
                <c:pt idx="396" formatCode="0.00">
                  <c:v>3.4268439633849859</c:v>
                </c:pt>
                <c:pt idx="397" formatCode="0.00">
                  <c:v>3.5831604426002763</c:v>
                </c:pt>
                <c:pt idx="398" formatCode="0.00">
                  <c:v>3.7978908022960889</c:v>
                </c:pt>
                <c:pt idx="399" formatCode="0.00">
                  <c:v>3.8870226914375814</c:v>
                </c:pt>
                <c:pt idx="400" formatCode="0.00">
                  <c:v>3.9500462534690106</c:v>
                </c:pt>
                <c:pt idx="401" formatCode="0.00">
                  <c:v>4.0750029857876502</c:v>
                </c:pt>
                <c:pt idx="402" formatCode="0.00">
                  <c:v>4.2338455327631017</c:v>
                </c:pt>
                <c:pt idx="403" formatCode="0.00">
                  <c:v>4.4118809793637821</c:v>
                </c:pt>
                <c:pt idx="404" formatCode="0.00">
                  <c:v>4.5726519185376295</c:v>
                </c:pt>
                <c:pt idx="405" formatCode="0.00">
                  <c:v>4.8108374099053464</c:v>
                </c:pt>
                <c:pt idx="406" formatCode="0.00">
                  <c:v>4.8391882269166864</c:v>
                </c:pt>
                <c:pt idx="407" formatCode="0.00">
                  <c:v>4.8109759750763885</c:v>
                </c:pt>
                <c:pt idx="408" formatCode="0.00">
                  <c:v>5.0882463387157344</c:v>
                </c:pt>
                <c:pt idx="409" formatCode="0.00">
                  <c:v>5.3248136315228969</c:v>
                </c:pt>
                <c:pt idx="410" formatCode="0.00">
                  <c:v>5.5590650663297536</c:v>
                </c:pt>
                <c:pt idx="411" formatCode="0.00">
                  <c:v>5.6984348592842977</c:v>
                </c:pt>
                <c:pt idx="412" formatCode="0.00">
                  <c:v>5.8109711748267809</c:v>
                </c:pt>
                <c:pt idx="413" formatCode="0.00">
                  <c:v>5.8977668270170911</c:v>
                </c:pt>
                <c:pt idx="414" formatCode="0.00">
                  <c:v>5.8376132042184494</c:v>
                </c:pt>
                <c:pt idx="415" formatCode="0.00">
                  <c:v>6.1381709741550692</c:v>
                </c:pt>
                <c:pt idx="416" formatCode="0.00">
                  <c:v>6.2299349240780915</c:v>
                </c:pt>
                <c:pt idx="417" formatCode="0.00">
                  <c:v>6.4202600958247773</c:v>
                </c:pt>
                <c:pt idx="418" formatCode="0.00">
                  <c:v>6.6246959507797962</c:v>
                </c:pt>
                <c:pt idx="419" formatCode="0.00">
                  <c:v>6.6639306417688404</c:v>
                </c:pt>
                <c:pt idx="420" formatCode="0.00">
                  <c:v>6.9162738971561719</c:v>
                </c:pt>
                <c:pt idx="421" formatCode="0.00">
                  <c:v>6.8941689257428367</c:v>
                </c:pt>
                <c:pt idx="422" formatCode="0.00">
                  <c:v>6.6784244562022339</c:v>
                </c:pt>
                <c:pt idx="423" formatCode="0.00">
                  <c:v>7.1395851056868009</c:v>
                </c:pt>
                <c:pt idx="424" formatCode="0.00">
                  <c:v>7.7444012337401098</c:v>
                </c:pt>
                <c:pt idx="425" formatCode="0.00">
                  <c:v>7.8313253012048198</c:v>
                </c:pt>
                <c:pt idx="426" formatCode="0.00">
                  <c:v>8.0345637838247548</c:v>
                </c:pt>
                <c:pt idx="427" formatCode="0.00">
                  <c:v>8.1097892854365909</c:v>
                </c:pt>
                <c:pt idx="428" formatCode="0.00">
                  <c:v>8.0459770114942533</c:v>
                </c:pt>
                <c:pt idx="429" formatCode="0.00">
                  <c:v>7.8529240495799009</c:v>
                </c:pt>
                <c:pt idx="430" formatCode="0.00">
                  <c:v>8.3454018826937002</c:v>
                </c:pt>
                <c:pt idx="431" formatCode="0.00">
                  <c:v>8.4471568342536081</c:v>
                </c:pt>
                <c:pt idx="432" formatCode="0.00">
                  <c:v>8.6113427856547116</c:v>
                </c:pt>
                <c:pt idx="433" formatCode="0.00">
                  <c:v>8.9236625079297944</c:v>
                </c:pt>
                <c:pt idx="434" formatCode="0.00">
                  <c:v>8.7656334964654707</c:v>
                </c:pt>
                <c:pt idx="435" formatCode="0.00">
                  <c:v>8.5241164703267405</c:v>
                </c:pt>
                <c:pt idx="436" formatCode="0.00">
                  <c:v>8.7903582485625833</c:v>
                </c:pt>
                <c:pt idx="437" formatCode="0.00">
                  <c:v>8.4300416028027154</c:v>
                </c:pt>
                <c:pt idx="438" formatCode="0.00">
                  <c:v>8.1806615776081415</c:v>
                </c:pt>
                <c:pt idx="439" formatCode="0.00">
                  <c:v>8.4211896394637513</c:v>
                </c:pt>
                <c:pt idx="440" formatCode="0.00">
                  <c:v>8.4946547240681891</c:v>
                </c:pt>
                <c:pt idx="441" formatCode="0.00">
                  <c:v>8.8582677165354333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515-9CCF-54667A79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92"/>
        <c:axId val="253577472"/>
      </c:lineChart>
      <c:dateAx>
        <c:axId val="359219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7472"/>
        <c:crosses val="autoZero"/>
        <c:auto val="1"/>
        <c:lblOffset val="100"/>
        <c:baseTimeUnit val="days"/>
      </c:dateAx>
      <c:valAx>
        <c:axId val="2535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смъртни случаи </a:t>
            </a:r>
            <a:r>
              <a:rPr lang="en-US"/>
              <a:t>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64843187960353E-2"/>
          <c:y val="0.41126899457617994"/>
          <c:w val="0.88819463970857893"/>
          <c:h val="0.49813620668432629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'TS_COVID-19_BG'!$BG$206:$BG$443</c:f>
              <c:numCache>
                <c:formatCode>General</c:formatCode>
                <c:ptCount val="238"/>
                <c:pt idx="0">
                  <c:v>796</c:v>
                </c:pt>
                <c:pt idx="1">
                  <c:v>807</c:v>
                </c:pt>
                <c:pt idx="2">
                  <c:v>813</c:v>
                </c:pt>
                <c:pt idx="3">
                  <c:v>825</c:v>
                </c:pt>
                <c:pt idx="4">
                  <c:v>832</c:v>
                </c:pt>
                <c:pt idx="5">
                  <c:v>838</c:v>
                </c:pt>
                <c:pt idx="6">
                  <c:v>841</c:v>
                </c:pt>
                <c:pt idx="7">
                  <c:v>844</c:v>
                </c:pt>
                <c:pt idx="8">
                  <c:v>854</c:v>
                </c:pt>
                <c:pt idx="9">
                  <c:v>862</c:v>
                </c:pt>
                <c:pt idx="10">
                  <c:v>873</c:v>
                </c:pt>
                <c:pt idx="11">
                  <c:v>880</c:v>
                </c:pt>
                <c:pt idx="12">
                  <c:v>887</c:v>
                </c:pt>
                <c:pt idx="13">
                  <c:v>891</c:v>
                </c:pt>
                <c:pt idx="14">
                  <c:v>892</c:v>
                </c:pt>
                <c:pt idx="15">
                  <c:v>915</c:v>
                </c:pt>
                <c:pt idx="16">
                  <c:v>923</c:v>
                </c:pt>
                <c:pt idx="17">
                  <c:v>929</c:v>
                </c:pt>
                <c:pt idx="18">
                  <c:v>944</c:v>
                </c:pt>
                <c:pt idx="19">
                  <c:v>958</c:v>
                </c:pt>
                <c:pt idx="20">
                  <c:v>968</c:v>
                </c:pt>
                <c:pt idx="21">
                  <c:v>986</c:v>
                </c:pt>
                <c:pt idx="22">
                  <c:v>1008</c:v>
                </c:pt>
                <c:pt idx="23">
                  <c:v>1019</c:v>
                </c:pt>
                <c:pt idx="24">
                  <c:v>1048</c:v>
                </c:pt>
                <c:pt idx="25">
                  <c:v>1064</c:v>
                </c:pt>
                <c:pt idx="26">
                  <c:v>1077</c:v>
                </c:pt>
                <c:pt idx="27">
                  <c:v>1084</c:v>
                </c:pt>
                <c:pt idx="28">
                  <c:v>1094</c:v>
                </c:pt>
                <c:pt idx="29">
                  <c:v>1136</c:v>
                </c:pt>
                <c:pt idx="30">
                  <c:v>1161</c:v>
                </c:pt>
                <c:pt idx="31">
                  <c:v>1197</c:v>
                </c:pt>
                <c:pt idx="32">
                  <c:v>1225</c:v>
                </c:pt>
                <c:pt idx="33">
                  <c:v>1254</c:v>
                </c:pt>
                <c:pt idx="34">
                  <c:v>1279</c:v>
                </c:pt>
                <c:pt idx="35">
                  <c:v>1298</c:v>
                </c:pt>
                <c:pt idx="36">
                  <c:v>1349</c:v>
                </c:pt>
                <c:pt idx="37">
                  <c:v>1412</c:v>
                </c:pt>
                <c:pt idx="38">
                  <c:v>1466</c:v>
                </c:pt>
                <c:pt idx="39">
                  <c:v>1518</c:v>
                </c:pt>
                <c:pt idx="40">
                  <c:v>1576</c:v>
                </c:pt>
                <c:pt idx="41">
                  <c:v>1632</c:v>
                </c:pt>
                <c:pt idx="42">
                  <c:v>1665</c:v>
                </c:pt>
                <c:pt idx="43">
                  <c:v>1771</c:v>
                </c:pt>
                <c:pt idx="44">
                  <c:v>1851</c:v>
                </c:pt>
                <c:pt idx="45">
                  <c:v>1898</c:v>
                </c:pt>
                <c:pt idx="46">
                  <c:v>1970</c:v>
                </c:pt>
                <c:pt idx="47">
                  <c:v>2055</c:v>
                </c:pt>
                <c:pt idx="48">
                  <c:v>2091</c:v>
                </c:pt>
                <c:pt idx="49">
                  <c:v>2130</c:v>
                </c:pt>
                <c:pt idx="50">
                  <c:v>2282</c:v>
                </c:pt>
                <c:pt idx="51">
                  <c:v>2413</c:v>
                </c:pt>
                <c:pt idx="52">
                  <c:v>2530</c:v>
                </c:pt>
                <c:pt idx="53">
                  <c:v>2649</c:v>
                </c:pt>
                <c:pt idx="54">
                  <c:v>2778</c:v>
                </c:pt>
                <c:pt idx="55">
                  <c:v>2820</c:v>
                </c:pt>
                <c:pt idx="56">
                  <c:v>2880</c:v>
                </c:pt>
                <c:pt idx="57">
                  <c:v>3069</c:v>
                </c:pt>
                <c:pt idx="58">
                  <c:v>3226</c:v>
                </c:pt>
                <c:pt idx="59">
                  <c:v>3367</c:v>
                </c:pt>
                <c:pt idx="60">
                  <c:v>3529</c:v>
                </c:pt>
                <c:pt idx="61">
                  <c:v>3680</c:v>
                </c:pt>
                <c:pt idx="62">
                  <c:v>3749</c:v>
                </c:pt>
                <c:pt idx="63">
                  <c:v>3814</c:v>
                </c:pt>
                <c:pt idx="64">
                  <c:v>4035</c:v>
                </c:pt>
                <c:pt idx="65">
                  <c:v>4188</c:v>
                </c:pt>
                <c:pt idx="66">
                  <c:v>4347</c:v>
                </c:pt>
                <c:pt idx="67">
                  <c:v>4503</c:v>
                </c:pt>
                <c:pt idx="68">
                  <c:v>4650</c:v>
                </c:pt>
                <c:pt idx="69">
                  <c:v>4729</c:v>
                </c:pt>
                <c:pt idx="70">
                  <c:v>4797</c:v>
                </c:pt>
                <c:pt idx="71">
                  <c:v>5010</c:v>
                </c:pt>
                <c:pt idx="72">
                  <c:v>5156</c:v>
                </c:pt>
                <c:pt idx="73">
                  <c:v>5283</c:v>
                </c:pt>
                <c:pt idx="74">
                  <c:v>5405</c:v>
                </c:pt>
                <c:pt idx="75">
                  <c:v>5562</c:v>
                </c:pt>
                <c:pt idx="76">
                  <c:v>5626</c:v>
                </c:pt>
                <c:pt idx="77">
                  <c:v>5688</c:v>
                </c:pt>
                <c:pt idx="78">
                  <c:v>5838</c:v>
                </c:pt>
                <c:pt idx="79">
                  <c:v>6005</c:v>
                </c:pt>
                <c:pt idx="80">
                  <c:v>6196</c:v>
                </c:pt>
                <c:pt idx="81">
                  <c:v>6339</c:v>
                </c:pt>
                <c:pt idx="82">
                  <c:v>6496</c:v>
                </c:pt>
                <c:pt idx="83">
                  <c:v>6551</c:v>
                </c:pt>
                <c:pt idx="84">
                  <c:v>6609</c:v>
                </c:pt>
                <c:pt idx="85">
                  <c:v>6765</c:v>
                </c:pt>
                <c:pt idx="86">
                  <c:v>6879</c:v>
                </c:pt>
                <c:pt idx="87">
                  <c:v>6978</c:v>
                </c:pt>
                <c:pt idx="88">
                  <c:v>7023</c:v>
                </c:pt>
                <c:pt idx="89">
                  <c:v>7073</c:v>
                </c:pt>
                <c:pt idx="90">
                  <c:v>7123</c:v>
                </c:pt>
                <c:pt idx="91">
                  <c:v>7164</c:v>
                </c:pt>
                <c:pt idx="92">
                  <c:v>7251</c:v>
                </c:pt>
                <c:pt idx="93">
                  <c:v>7405</c:v>
                </c:pt>
                <c:pt idx="94">
                  <c:v>7515</c:v>
                </c:pt>
                <c:pt idx="95">
                  <c:v>7576</c:v>
                </c:pt>
                <c:pt idx="96">
                  <c:v>7604</c:v>
                </c:pt>
                <c:pt idx="97">
                  <c:v>7644</c:v>
                </c:pt>
                <c:pt idx="98">
                  <c:v>7678</c:v>
                </c:pt>
                <c:pt idx="99">
                  <c:v>7835</c:v>
                </c:pt>
                <c:pt idx="100">
                  <c:v>7902</c:v>
                </c:pt>
                <c:pt idx="101">
                  <c:v>7961</c:v>
                </c:pt>
                <c:pt idx="102">
                  <c:v>8017</c:v>
                </c:pt>
                <c:pt idx="103">
                  <c:v>8078</c:v>
                </c:pt>
                <c:pt idx="104">
                  <c:v>8097</c:v>
                </c:pt>
                <c:pt idx="105">
                  <c:v>8126</c:v>
                </c:pt>
                <c:pt idx="106">
                  <c:v>8232</c:v>
                </c:pt>
                <c:pt idx="107">
                  <c:v>8279</c:v>
                </c:pt>
                <c:pt idx="108">
                  <c:v>8349</c:v>
                </c:pt>
                <c:pt idx="109">
                  <c:v>8396</c:v>
                </c:pt>
                <c:pt idx="110">
                  <c:v>8457</c:v>
                </c:pt>
                <c:pt idx="111">
                  <c:v>8474</c:v>
                </c:pt>
                <c:pt idx="112">
                  <c:v>8483</c:v>
                </c:pt>
                <c:pt idx="113">
                  <c:v>8565</c:v>
                </c:pt>
                <c:pt idx="114">
                  <c:v>8614</c:v>
                </c:pt>
                <c:pt idx="115">
                  <c:v>8651</c:v>
                </c:pt>
                <c:pt idx="116">
                  <c:v>8741</c:v>
                </c:pt>
                <c:pt idx="117">
                  <c:v>8799</c:v>
                </c:pt>
                <c:pt idx="118">
                  <c:v>8811</c:v>
                </c:pt>
                <c:pt idx="119">
                  <c:v>8820</c:v>
                </c:pt>
                <c:pt idx="120">
                  <c:v>8880</c:v>
                </c:pt>
                <c:pt idx="121">
                  <c:v>8916</c:v>
                </c:pt>
                <c:pt idx="122">
                  <c:v>8944</c:v>
                </c:pt>
                <c:pt idx="123">
                  <c:v>8973</c:v>
                </c:pt>
                <c:pt idx="124">
                  <c:v>9008</c:v>
                </c:pt>
                <c:pt idx="125">
                  <c:v>9028</c:v>
                </c:pt>
                <c:pt idx="126">
                  <c:v>9045</c:v>
                </c:pt>
                <c:pt idx="127">
                  <c:v>9142</c:v>
                </c:pt>
                <c:pt idx="128">
                  <c:v>9178</c:v>
                </c:pt>
                <c:pt idx="129">
                  <c:v>9218</c:v>
                </c:pt>
                <c:pt idx="130">
                  <c:v>9272</c:v>
                </c:pt>
                <c:pt idx="131">
                  <c:v>9302</c:v>
                </c:pt>
                <c:pt idx="132">
                  <c:v>9311</c:v>
                </c:pt>
                <c:pt idx="133">
                  <c:v>9331</c:v>
                </c:pt>
                <c:pt idx="134">
                  <c:v>9420</c:v>
                </c:pt>
                <c:pt idx="135">
                  <c:v>9482</c:v>
                </c:pt>
                <c:pt idx="136">
                  <c:v>9527</c:v>
                </c:pt>
                <c:pt idx="137">
                  <c:v>9561</c:v>
                </c:pt>
                <c:pt idx="138">
                  <c:v>9594</c:v>
                </c:pt>
                <c:pt idx="139">
                  <c:v>9608</c:v>
                </c:pt>
                <c:pt idx="140">
                  <c:v>9624</c:v>
                </c:pt>
                <c:pt idx="141">
                  <c:v>9671</c:v>
                </c:pt>
                <c:pt idx="142">
                  <c:v>9703</c:v>
                </c:pt>
                <c:pt idx="143">
                  <c:v>9744</c:v>
                </c:pt>
                <c:pt idx="144">
                  <c:v>9786</c:v>
                </c:pt>
                <c:pt idx="145">
                  <c:v>9821</c:v>
                </c:pt>
                <c:pt idx="146">
                  <c:v>9839</c:v>
                </c:pt>
                <c:pt idx="147">
                  <c:v>9854</c:v>
                </c:pt>
                <c:pt idx="148">
                  <c:v>9933</c:v>
                </c:pt>
                <c:pt idx="149">
                  <c:v>9978</c:v>
                </c:pt>
                <c:pt idx="150">
                  <c:v>10026</c:v>
                </c:pt>
                <c:pt idx="151">
                  <c:v>10079</c:v>
                </c:pt>
                <c:pt idx="152">
                  <c:v>10128</c:v>
                </c:pt>
                <c:pt idx="153">
                  <c:v>10167</c:v>
                </c:pt>
                <c:pt idx="154">
                  <c:v>10191</c:v>
                </c:pt>
                <c:pt idx="155">
                  <c:v>10308</c:v>
                </c:pt>
                <c:pt idx="156">
                  <c:v>10391</c:v>
                </c:pt>
                <c:pt idx="157">
                  <c:v>10413</c:v>
                </c:pt>
                <c:pt idx="158">
                  <c:v>10506</c:v>
                </c:pt>
                <c:pt idx="159">
                  <c:v>10571</c:v>
                </c:pt>
                <c:pt idx="160">
                  <c:v>10593</c:v>
                </c:pt>
                <c:pt idx="161">
                  <c:v>10614</c:v>
                </c:pt>
                <c:pt idx="162">
                  <c:v>10764</c:v>
                </c:pt>
                <c:pt idx="163">
                  <c:v>10902</c:v>
                </c:pt>
                <c:pt idx="164">
                  <c:v>10999</c:v>
                </c:pt>
                <c:pt idx="165">
                  <c:v>11094</c:v>
                </c:pt>
                <c:pt idx="166">
                  <c:v>11196</c:v>
                </c:pt>
                <c:pt idx="167">
                  <c:v>11234</c:v>
                </c:pt>
                <c:pt idx="168">
                  <c:v>11285</c:v>
                </c:pt>
                <c:pt idx="169">
                  <c:v>11472</c:v>
                </c:pt>
                <c:pt idx="170">
                  <c:v>11579</c:v>
                </c:pt>
                <c:pt idx="171">
                  <c:v>11715</c:v>
                </c:pt>
                <c:pt idx="172">
                  <c:v>11817</c:v>
                </c:pt>
                <c:pt idx="173">
                  <c:v>11932</c:v>
                </c:pt>
                <c:pt idx="174">
                  <c:v>11966</c:v>
                </c:pt>
                <c:pt idx="175">
                  <c:v>12019</c:v>
                </c:pt>
                <c:pt idx="176">
                  <c:v>12188</c:v>
                </c:pt>
                <c:pt idx="177">
                  <c:v>12307</c:v>
                </c:pt>
                <c:pt idx="178">
                  <c:v>12413</c:v>
                </c:pt>
                <c:pt idx="179">
                  <c:v>12512</c:v>
                </c:pt>
                <c:pt idx="180">
                  <c:v>12601</c:v>
                </c:pt>
                <c:pt idx="181">
                  <c:v>12650</c:v>
                </c:pt>
                <c:pt idx="182">
                  <c:v>12710</c:v>
                </c:pt>
                <c:pt idx="183">
                  <c:v>12913</c:v>
                </c:pt>
                <c:pt idx="184">
                  <c:v>13068</c:v>
                </c:pt>
                <c:pt idx="185">
                  <c:v>13197</c:v>
                </c:pt>
                <c:pt idx="186">
                  <c:v>13313</c:v>
                </c:pt>
                <c:pt idx="187">
                  <c:v>13438</c:v>
                </c:pt>
                <c:pt idx="188">
                  <c:v>13507</c:v>
                </c:pt>
                <c:pt idx="189">
                  <c:v>13589</c:v>
                </c:pt>
                <c:pt idx="190">
                  <c:v>13786</c:v>
                </c:pt>
                <c:pt idx="191">
                  <c:v>13918</c:v>
                </c:pt>
                <c:pt idx="192">
                  <c:v>14034</c:v>
                </c:pt>
                <c:pt idx="193">
                  <c:v>14170</c:v>
                </c:pt>
                <c:pt idx="194">
                  <c:v>14308</c:v>
                </c:pt>
                <c:pt idx="195">
                  <c:v>14351</c:v>
                </c:pt>
                <c:pt idx="196">
                  <c:v>14418</c:v>
                </c:pt>
                <c:pt idx="197">
                  <c:v>14619</c:v>
                </c:pt>
                <c:pt idx="198">
                  <c:v>14746</c:v>
                </c:pt>
                <c:pt idx="199">
                  <c:v>14871</c:v>
                </c:pt>
                <c:pt idx="200">
                  <c:v>14979</c:v>
                </c:pt>
                <c:pt idx="201">
                  <c:v>15100</c:v>
                </c:pt>
                <c:pt idx="202">
                  <c:v>15138</c:v>
                </c:pt>
                <c:pt idx="203">
                  <c:v>15195</c:v>
                </c:pt>
                <c:pt idx="204">
                  <c:v>15412</c:v>
                </c:pt>
                <c:pt idx="205">
                  <c:v>15518</c:v>
                </c:pt>
                <c:pt idx="206">
                  <c:v>15618</c:v>
                </c:pt>
                <c:pt idx="207">
                  <c:v>15721</c:v>
                </c:pt>
                <c:pt idx="208">
                  <c:v>15826</c:v>
                </c:pt>
                <c:pt idx="209">
                  <c:v>15859</c:v>
                </c:pt>
                <c:pt idx="210">
                  <c:v>15907</c:v>
                </c:pt>
                <c:pt idx="211">
                  <c:v>16101</c:v>
                </c:pt>
                <c:pt idx="212">
                  <c:v>16182</c:v>
                </c:pt>
                <c:pt idx="213">
                  <c:v>16278</c:v>
                </c:pt>
                <c:pt idx="214">
                  <c:v>16368</c:v>
                </c:pt>
                <c:pt idx="215">
                  <c:v>16399</c:v>
                </c:pt>
                <c:pt idx="216">
                  <c:v>16444</c:v>
                </c:pt>
                <c:pt idx="217">
                  <c:v>16492</c:v>
                </c:pt>
                <c:pt idx="218">
                  <c:v>16548</c:v>
                </c:pt>
                <c:pt idx="219">
                  <c:v>16609</c:v>
                </c:pt>
                <c:pt idx="220">
                  <c:v>16773</c:v>
                </c:pt>
                <c:pt idx="221">
                  <c:v>16800</c:v>
                </c:pt>
                <c:pt idx="222">
                  <c:v>16886</c:v>
                </c:pt>
                <c:pt idx="223">
                  <c:v>16902</c:v>
                </c:pt>
                <c:pt idx="224">
                  <c:v>16929</c:v>
                </c:pt>
                <c:pt idx="225">
                  <c:v>17045</c:v>
                </c:pt>
                <c:pt idx="226">
                  <c:v>17104</c:v>
                </c:pt>
                <c:pt idx="227">
                  <c:v>17150</c:v>
                </c:pt>
                <c:pt idx="228">
                  <c:v>17194</c:v>
                </c:pt>
                <c:pt idx="229">
                  <c:v>17243</c:v>
                </c:pt>
                <c:pt idx="230">
                  <c:v>17250</c:v>
                </c:pt>
                <c:pt idx="231">
                  <c:v>17259</c:v>
                </c:pt>
                <c:pt idx="232">
                  <c:v>17343</c:v>
                </c:pt>
                <c:pt idx="233">
                  <c:v>17379</c:v>
                </c:pt>
                <c:pt idx="234">
                  <c:v>17416</c:v>
                </c:pt>
                <c:pt idx="235">
                  <c:v>17447</c:v>
                </c:pt>
                <c:pt idx="236">
                  <c:v>17474</c:v>
                </c:pt>
                <c:pt idx="237">
                  <c:v>17487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9-4752-9C3D-C42828E0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7744"/>
        <c:axId val="253607232"/>
      </c:lineChart>
      <c:catAx>
        <c:axId val="122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607232"/>
        <c:crosses val="autoZero"/>
        <c:auto val="1"/>
        <c:lblAlgn val="ctr"/>
        <c:lblOffset val="100"/>
        <c:noMultiLvlLbl val="0"/>
      </c:catAx>
      <c:valAx>
        <c:axId val="25360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потвърдени</a:t>
            </a:r>
            <a:r>
              <a:rPr lang="en-US"/>
              <a:t> 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>
        <c:manualLayout>
          <c:xMode val="edge"/>
          <c:yMode val="edge"/>
          <c:x val="0.15823848425928061"/>
          <c:y val="2.244388586724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17273024689533E-2"/>
          <c:y val="0.40782844852726741"/>
          <c:w val="0.87469357946364379"/>
          <c:h val="0.49737912851391314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'TS_COVID-19_BG'!$BF$206:$BF$443</c:f>
              <c:numCache>
                <c:formatCode>General</c:formatCode>
                <c:ptCount val="238"/>
                <c:pt idx="0">
                  <c:v>20055</c:v>
                </c:pt>
                <c:pt idx="1">
                  <c:v>20271</c:v>
                </c:pt>
                <c:pt idx="2">
                  <c:v>20547</c:v>
                </c:pt>
                <c:pt idx="3">
                  <c:v>20833</c:v>
                </c:pt>
                <c:pt idx="4">
                  <c:v>21096</c:v>
                </c:pt>
                <c:pt idx="5">
                  <c:v>21336</c:v>
                </c:pt>
                <c:pt idx="6">
                  <c:v>21518</c:v>
                </c:pt>
                <c:pt idx="7">
                  <c:v>21587</c:v>
                </c:pt>
                <c:pt idx="8">
                  <c:v>21870</c:v>
                </c:pt>
                <c:pt idx="9">
                  <c:v>22306</c:v>
                </c:pt>
                <c:pt idx="10">
                  <c:v>22743</c:v>
                </c:pt>
                <c:pt idx="11">
                  <c:v>23259</c:v>
                </c:pt>
                <c:pt idx="12">
                  <c:v>23871</c:v>
                </c:pt>
                <c:pt idx="13">
                  <c:v>24319</c:v>
                </c:pt>
                <c:pt idx="14">
                  <c:v>24402</c:v>
                </c:pt>
                <c:pt idx="15">
                  <c:v>24989</c:v>
                </c:pt>
                <c:pt idx="16">
                  <c:v>25774</c:v>
                </c:pt>
                <c:pt idx="17">
                  <c:v>26593</c:v>
                </c:pt>
                <c:pt idx="18">
                  <c:v>27507</c:v>
                </c:pt>
                <c:pt idx="19">
                  <c:v>28505</c:v>
                </c:pt>
                <c:pt idx="20">
                  <c:v>29108</c:v>
                </c:pt>
                <c:pt idx="21">
                  <c:v>29503</c:v>
                </c:pt>
                <c:pt idx="22">
                  <c:v>30527</c:v>
                </c:pt>
                <c:pt idx="23">
                  <c:v>31863</c:v>
                </c:pt>
                <c:pt idx="24">
                  <c:v>33335</c:v>
                </c:pt>
                <c:pt idx="25">
                  <c:v>34930</c:v>
                </c:pt>
                <c:pt idx="26">
                  <c:v>36519</c:v>
                </c:pt>
                <c:pt idx="27">
                  <c:v>37562</c:v>
                </c:pt>
                <c:pt idx="28">
                  <c:v>37889</c:v>
                </c:pt>
                <c:pt idx="29">
                  <c:v>40132</c:v>
                </c:pt>
                <c:pt idx="30">
                  <c:v>42701</c:v>
                </c:pt>
                <c:pt idx="31">
                  <c:v>45461</c:v>
                </c:pt>
                <c:pt idx="32">
                  <c:v>48150</c:v>
                </c:pt>
                <c:pt idx="33">
                  <c:v>51041</c:v>
                </c:pt>
                <c:pt idx="34">
                  <c:v>52844</c:v>
                </c:pt>
                <c:pt idx="35">
                  <c:v>54069</c:v>
                </c:pt>
                <c:pt idx="36">
                  <c:v>56496</c:v>
                </c:pt>
                <c:pt idx="37">
                  <c:v>60537</c:v>
                </c:pt>
                <c:pt idx="38">
                  <c:v>64591</c:v>
                </c:pt>
                <c:pt idx="39">
                  <c:v>68345</c:v>
                </c:pt>
                <c:pt idx="40">
                  <c:v>72184</c:v>
                </c:pt>
                <c:pt idx="41">
                  <c:v>74485</c:v>
                </c:pt>
                <c:pt idx="42">
                  <c:v>75160</c:v>
                </c:pt>
                <c:pt idx="43">
                  <c:v>78976</c:v>
                </c:pt>
                <c:pt idx="44">
                  <c:v>83366</c:v>
                </c:pt>
                <c:pt idx="45">
                  <c:v>87311</c:v>
                </c:pt>
                <c:pt idx="46">
                  <c:v>90725</c:v>
                </c:pt>
                <c:pt idx="47">
                  <c:v>94937</c:v>
                </c:pt>
                <c:pt idx="48">
                  <c:v>97435</c:v>
                </c:pt>
                <c:pt idx="49">
                  <c:v>98251</c:v>
                </c:pt>
                <c:pt idx="50">
                  <c:v>101770</c:v>
                </c:pt>
                <c:pt idx="51">
                  <c:v>106598</c:v>
                </c:pt>
                <c:pt idx="52">
                  <c:v>110536</c:v>
                </c:pt>
                <c:pt idx="53">
                  <c:v>114435</c:v>
                </c:pt>
                <c:pt idx="54">
                  <c:v>118418</c:v>
                </c:pt>
                <c:pt idx="55">
                  <c:v>120697</c:v>
                </c:pt>
                <c:pt idx="56">
                  <c:v>121820</c:v>
                </c:pt>
                <c:pt idx="57">
                  <c:v>124966</c:v>
                </c:pt>
                <c:pt idx="58">
                  <c:v>129348</c:v>
                </c:pt>
                <c:pt idx="59">
                  <c:v>133060</c:v>
                </c:pt>
                <c:pt idx="60">
                  <c:v>136628</c:v>
                </c:pt>
                <c:pt idx="61">
                  <c:v>139955</c:v>
                </c:pt>
                <c:pt idx="62">
                  <c:v>141747</c:v>
                </c:pt>
                <c:pt idx="63">
                  <c:v>142486</c:v>
                </c:pt>
                <c:pt idx="64">
                  <c:v>145300</c:v>
                </c:pt>
                <c:pt idx="65">
                  <c:v>148775</c:v>
                </c:pt>
                <c:pt idx="66">
                  <c:v>151913</c:v>
                </c:pt>
                <c:pt idx="67">
                  <c:v>155193</c:v>
                </c:pt>
                <c:pt idx="68">
                  <c:v>158807</c:v>
                </c:pt>
                <c:pt idx="69">
                  <c:v>160844</c:v>
                </c:pt>
                <c:pt idx="70">
                  <c:v>161421</c:v>
                </c:pt>
                <c:pt idx="71">
                  <c:v>164185</c:v>
                </c:pt>
                <c:pt idx="72">
                  <c:v>168165</c:v>
                </c:pt>
                <c:pt idx="73">
                  <c:v>171493</c:v>
                </c:pt>
                <c:pt idx="74">
                  <c:v>174568</c:v>
                </c:pt>
                <c:pt idx="75">
                  <c:v>177665</c:v>
                </c:pt>
                <c:pt idx="76">
                  <c:v>178952</c:v>
                </c:pt>
                <c:pt idx="77">
                  <c:v>179449</c:v>
                </c:pt>
                <c:pt idx="78">
                  <c:v>181544</c:v>
                </c:pt>
                <c:pt idx="79">
                  <c:v>184287</c:v>
                </c:pt>
                <c:pt idx="80">
                  <c:v>186246</c:v>
                </c:pt>
                <c:pt idx="81">
                  <c:v>188288</c:v>
                </c:pt>
                <c:pt idx="82">
                  <c:v>190027</c:v>
                </c:pt>
                <c:pt idx="83">
                  <c:v>191029</c:v>
                </c:pt>
                <c:pt idx="84">
                  <c:v>191195</c:v>
                </c:pt>
                <c:pt idx="85">
                  <c:v>192472</c:v>
                </c:pt>
                <c:pt idx="86">
                  <c:v>194271</c:v>
                </c:pt>
                <c:pt idx="87">
                  <c:v>195886</c:v>
                </c:pt>
                <c:pt idx="88">
                  <c:v>196658</c:v>
                </c:pt>
                <c:pt idx="89">
                  <c:v>196915</c:v>
                </c:pt>
                <c:pt idx="90">
                  <c:v>197384</c:v>
                </c:pt>
                <c:pt idx="91">
                  <c:v>197716</c:v>
                </c:pt>
                <c:pt idx="92">
                  <c:v>198053</c:v>
                </c:pt>
                <c:pt idx="93">
                  <c:v>199491</c:v>
                </c:pt>
                <c:pt idx="94">
                  <c:v>201220</c:v>
                </c:pt>
                <c:pt idx="95">
                  <c:v>202266</c:v>
                </c:pt>
                <c:pt idx="96">
                  <c:v>202540</c:v>
                </c:pt>
                <c:pt idx="97">
                  <c:v>202880</c:v>
                </c:pt>
                <c:pt idx="98">
                  <c:v>203051</c:v>
                </c:pt>
                <c:pt idx="99">
                  <c:v>204080</c:v>
                </c:pt>
                <c:pt idx="100">
                  <c:v>205390</c:v>
                </c:pt>
                <c:pt idx="101">
                  <c:v>206392</c:v>
                </c:pt>
                <c:pt idx="102">
                  <c:v>207259</c:v>
                </c:pt>
                <c:pt idx="103">
                  <c:v>208012</c:v>
                </c:pt>
                <c:pt idx="104">
                  <c:v>208406</c:v>
                </c:pt>
                <c:pt idx="105">
                  <c:v>208511</c:v>
                </c:pt>
                <c:pt idx="106">
                  <c:v>209131</c:v>
                </c:pt>
                <c:pt idx="107">
                  <c:v>209881</c:v>
                </c:pt>
                <c:pt idx="108">
                  <c:v>210416</c:v>
                </c:pt>
                <c:pt idx="109">
                  <c:v>210951</c:v>
                </c:pt>
                <c:pt idx="110">
                  <c:v>211503</c:v>
                </c:pt>
                <c:pt idx="111">
                  <c:v>211736</c:v>
                </c:pt>
                <c:pt idx="112">
                  <c:v>211813</c:v>
                </c:pt>
                <c:pt idx="113">
                  <c:v>212383</c:v>
                </c:pt>
                <c:pt idx="114">
                  <c:v>212927</c:v>
                </c:pt>
                <c:pt idx="115">
                  <c:v>213409</c:v>
                </c:pt>
                <c:pt idx="116">
                  <c:v>213864</c:v>
                </c:pt>
                <c:pt idx="117">
                  <c:v>214430</c:v>
                </c:pt>
                <c:pt idx="118">
                  <c:v>214696</c:v>
                </c:pt>
                <c:pt idx="119">
                  <c:v>214817</c:v>
                </c:pt>
                <c:pt idx="120">
                  <c:v>215589</c:v>
                </c:pt>
                <c:pt idx="121">
                  <c:v>216416</c:v>
                </c:pt>
                <c:pt idx="122">
                  <c:v>217014</c:v>
                </c:pt>
                <c:pt idx="123">
                  <c:v>217574</c:v>
                </c:pt>
                <c:pt idx="124">
                  <c:v>218269</c:v>
                </c:pt>
                <c:pt idx="125">
                  <c:v>218618</c:v>
                </c:pt>
                <c:pt idx="126">
                  <c:v>218748</c:v>
                </c:pt>
                <c:pt idx="127">
                  <c:v>219580</c:v>
                </c:pt>
                <c:pt idx="128">
                  <c:v>220547</c:v>
                </c:pt>
                <c:pt idx="129">
                  <c:v>221266</c:v>
                </c:pt>
                <c:pt idx="130">
                  <c:v>222149</c:v>
                </c:pt>
                <c:pt idx="131">
                  <c:v>223059</c:v>
                </c:pt>
                <c:pt idx="132">
                  <c:v>223552</c:v>
                </c:pt>
                <c:pt idx="133">
                  <c:v>223734</c:v>
                </c:pt>
                <c:pt idx="134">
                  <c:v>224849</c:v>
                </c:pt>
                <c:pt idx="135">
                  <c:v>226061</c:v>
                </c:pt>
                <c:pt idx="136">
                  <c:v>226974</c:v>
                </c:pt>
                <c:pt idx="137">
                  <c:v>228044</c:v>
                </c:pt>
                <c:pt idx="138">
                  <c:v>229010</c:v>
                </c:pt>
                <c:pt idx="139">
                  <c:v>229516</c:v>
                </c:pt>
                <c:pt idx="140">
                  <c:v>229679</c:v>
                </c:pt>
                <c:pt idx="141">
                  <c:v>230747</c:v>
                </c:pt>
                <c:pt idx="142">
                  <c:v>232096</c:v>
                </c:pt>
                <c:pt idx="143">
                  <c:v>233342</c:v>
                </c:pt>
                <c:pt idx="144">
                  <c:v>234428</c:v>
                </c:pt>
                <c:pt idx="145">
                  <c:v>235891</c:v>
                </c:pt>
                <c:pt idx="146">
                  <c:v>236439</c:v>
                </c:pt>
                <c:pt idx="147">
                  <c:v>236666</c:v>
                </c:pt>
                <c:pt idx="148">
                  <c:v>238591</c:v>
                </c:pt>
                <c:pt idx="149">
                  <c:v>240391</c:v>
                </c:pt>
                <c:pt idx="150">
                  <c:v>242124</c:v>
                </c:pt>
                <c:pt idx="151">
                  <c:v>243946</c:v>
                </c:pt>
                <c:pt idx="152">
                  <c:v>245627</c:v>
                </c:pt>
                <c:pt idx="153">
                  <c:v>246706</c:v>
                </c:pt>
                <c:pt idx="154">
                  <c:v>247038</c:v>
                </c:pt>
                <c:pt idx="155">
                  <c:v>249626</c:v>
                </c:pt>
                <c:pt idx="156">
                  <c:v>252029</c:v>
                </c:pt>
                <c:pt idx="157">
                  <c:v>253183</c:v>
                </c:pt>
                <c:pt idx="158">
                  <c:v>255381</c:v>
                </c:pt>
                <c:pt idx="159">
                  <c:v>258385</c:v>
                </c:pt>
                <c:pt idx="160">
                  <c:v>259811</c:v>
                </c:pt>
                <c:pt idx="161">
                  <c:v>260308</c:v>
                </c:pt>
                <c:pt idx="162">
                  <c:v>263303</c:v>
                </c:pt>
                <c:pt idx="163">
                  <c:v>266805</c:v>
                </c:pt>
                <c:pt idx="164">
                  <c:v>269579</c:v>
                </c:pt>
                <c:pt idx="165">
                  <c:v>272700</c:v>
                </c:pt>
                <c:pt idx="166">
                  <c:v>275859</c:v>
                </c:pt>
                <c:pt idx="167">
                  <c:v>277878</c:v>
                </c:pt>
                <c:pt idx="168">
                  <c:v>278557</c:v>
                </c:pt>
                <c:pt idx="169">
                  <c:v>283194</c:v>
                </c:pt>
                <c:pt idx="170">
                  <c:v>287568</c:v>
                </c:pt>
                <c:pt idx="171">
                  <c:v>291769</c:v>
                </c:pt>
                <c:pt idx="172">
                  <c:v>295777</c:v>
                </c:pt>
                <c:pt idx="173">
                  <c:v>299939</c:v>
                </c:pt>
                <c:pt idx="174">
                  <c:v>302480</c:v>
                </c:pt>
                <c:pt idx="175">
                  <c:v>303423</c:v>
                </c:pt>
                <c:pt idx="176">
                  <c:v>307890</c:v>
                </c:pt>
                <c:pt idx="177">
                  <c:v>312741</c:v>
                </c:pt>
                <c:pt idx="178">
                  <c:v>317116</c:v>
                </c:pt>
                <c:pt idx="179">
                  <c:v>321104</c:v>
                </c:pt>
                <c:pt idx="180">
                  <c:v>325233</c:v>
                </c:pt>
                <c:pt idx="181">
                  <c:v>327770</c:v>
                </c:pt>
                <c:pt idx="182">
                  <c:v>328753</c:v>
                </c:pt>
                <c:pt idx="183">
                  <c:v>333250</c:v>
                </c:pt>
                <c:pt idx="184">
                  <c:v>338426</c:v>
                </c:pt>
                <c:pt idx="185">
                  <c:v>342633</c:v>
                </c:pt>
                <c:pt idx="186">
                  <c:v>346327</c:v>
                </c:pt>
                <c:pt idx="187">
                  <c:v>350340</c:v>
                </c:pt>
                <c:pt idx="188">
                  <c:v>352259</c:v>
                </c:pt>
                <c:pt idx="189">
                  <c:v>352999</c:v>
                </c:pt>
                <c:pt idx="190">
                  <c:v>356859</c:v>
                </c:pt>
                <c:pt idx="191">
                  <c:v>360863</c:v>
                </c:pt>
                <c:pt idx="192">
                  <c:v>364419</c:v>
                </c:pt>
                <c:pt idx="193">
                  <c:v>367376</c:v>
                </c:pt>
                <c:pt idx="194">
                  <c:v>370179</c:v>
                </c:pt>
                <c:pt idx="195">
                  <c:v>371531</c:v>
                </c:pt>
                <c:pt idx="196">
                  <c:v>371993</c:v>
                </c:pt>
                <c:pt idx="197">
                  <c:v>375115</c:v>
                </c:pt>
                <c:pt idx="198">
                  <c:v>378059</c:v>
                </c:pt>
                <c:pt idx="199">
                  <c:v>380576</c:v>
                </c:pt>
                <c:pt idx="200">
                  <c:v>382761</c:v>
                </c:pt>
                <c:pt idx="201">
                  <c:v>384887</c:v>
                </c:pt>
                <c:pt idx="202">
                  <c:v>385963</c:v>
                </c:pt>
                <c:pt idx="203">
                  <c:v>386381</c:v>
                </c:pt>
                <c:pt idx="204">
                  <c:v>388815</c:v>
                </c:pt>
                <c:pt idx="205">
                  <c:v>390911</c:v>
                </c:pt>
                <c:pt idx="206">
                  <c:v>392913</c:v>
                </c:pt>
                <c:pt idx="207">
                  <c:v>394594</c:v>
                </c:pt>
                <c:pt idx="208">
                  <c:v>396302</c:v>
                </c:pt>
                <c:pt idx="209">
                  <c:v>397100</c:v>
                </c:pt>
                <c:pt idx="210">
                  <c:v>397500</c:v>
                </c:pt>
                <c:pt idx="211">
                  <c:v>399259</c:v>
                </c:pt>
                <c:pt idx="212">
                  <c:v>401109</c:v>
                </c:pt>
                <c:pt idx="213">
                  <c:v>402491</c:v>
                </c:pt>
                <c:pt idx="214">
                  <c:v>403728</c:v>
                </c:pt>
                <c:pt idx="215">
                  <c:v>404380</c:v>
                </c:pt>
                <c:pt idx="216">
                  <c:v>404846</c:v>
                </c:pt>
                <c:pt idx="217">
                  <c:v>405194</c:v>
                </c:pt>
                <c:pt idx="218">
                  <c:v>405825</c:v>
                </c:pt>
                <c:pt idx="219">
                  <c:v>406192</c:v>
                </c:pt>
                <c:pt idx="220">
                  <c:v>407827</c:v>
                </c:pt>
                <c:pt idx="221">
                  <c:v>408372</c:v>
                </c:pt>
                <c:pt idx="222">
                  <c:v>409495</c:v>
                </c:pt>
                <c:pt idx="223">
                  <c:v>409961</c:v>
                </c:pt>
                <c:pt idx="224">
                  <c:v>410202</c:v>
                </c:pt>
                <c:pt idx="225">
                  <c:v>411280</c:v>
                </c:pt>
                <c:pt idx="226">
                  <c:v>412157</c:v>
                </c:pt>
                <c:pt idx="227">
                  <c:v>412814</c:v>
                </c:pt>
                <c:pt idx="228">
                  <c:v>413320</c:v>
                </c:pt>
                <c:pt idx="229">
                  <c:v>413838</c:v>
                </c:pt>
                <c:pt idx="230">
                  <c:v>414041</c:v>
                </c:pt>
                <c:pt idx="231">
                  <c:v>414192</c:v>
                </c:pt>
                <c:pt idx="232">
                  <c:v>414869</c:v>
                </c:pt>
                <c:pt idx="233">
                  <c:v>415326</c:v>
                </c:pt>
                <c:pt idx="234">
                  <c:v>415687</c:v>
                </c:pt>
                <c:pt idx="235">
                  <c:v>416055</c:v>
                </c:pt>
                <c:pt idx="236">
                  <c:v>416417</c:v>
                </c:pt>
                <c:pt idx="237">
                  <c:v>416565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7-4B5B-BC9A-D304B015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8256"/>
        <c:axId val="116978752"/>
      </c:lineChart>
      <c:catAx>
        <c:axId val="1225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8752"/>
        <c:crosses val="autoZero"/>
        <c:auto val="1"/>
        <c:lblAlgn val="ctr"/>
        <c:lblOffset val="100"/>
        <c:noMultiLvlLbl val="0"/>
      </c:catAx>
      <c:valAx>
        <c:axId val="116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Процент на смъртните от общия</a:t>
            </a:r>
            <a:r>
              <a:rPr lang="bg-BG" baseline="0"/>
              <a:t> брой случаи с известен изход (на двуседмична база)</a:t>
            </a:r>
            <a:endParaRPr lang="bg-BG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'TS_COVID-19_BG'!$AF$1</c:f>
              <c:strCache>
                <c:ptCount val="1"/>
                <c:pt idx="0">
                  <c:v>Смъртни/всички с известен изход (14-дневно0</c:v>
                </c:pt>
              </c:strCache>
            </c:strRef>
          </c:tx>
          <c:marker>
            <c:symbol val="none"/>
          </c:marker>
          <c:cat>
            <c:numRef>
              <c:f>'TS_COVID-19_BG'!$E$2:$E$443</c:f>
              <c:numCache>
                <c:formatCode>d\.m\.yy;@</c:formatCode>
                <c:ptCount val="442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</c:numCache>
            </c:numRef>
          </c:cat>
          <c:val>
            <c:numRef>
              <c:f>'TS_COVID-19_BG'!$AF$2:$AF$443</c:f>
              <c:numCache>
                <c:formatCode>General</c:formatCode>
                <c:ptCount val="442"/>
                <c:pt idx="104">
                  <c:v>6.4327485380116958</c:v>
                </c:pt>
                <c:pt idx="105">
                  <c:v>7.4856046065259116</c:v>
                </c:pt>
                <c:pt idx="106">
                  <c:v>6.9026548672566372</c:v>
                </c:pt>
                <c:pt idx="107">
                  <c:v>6.8580542264752795</c:v>
                </c:pt>
                <c:pt idx="108">
                  <c:v>6.4566929133858268</c:v>
                </c:pt>
                <c:pt idx="109">
                  <c:v>6.5522620904836195</c:v>
                </c:pt>
                <c:pt idx="110">
                  <c:v>5.931034482758621</c:v>
                </c:pt>
                <c:pt idx="111">
                  <c:v>5.4846938775510203</c:v>
                </c:pt>
                <c:pt idx="112">
                  <c:v>5.5276381909547743</c:v>
                </c:pt>
                <c:pt idx="113">
                  <c:v>5.4678007290400972</c:v>
                </c:pt>
                <c:pt idx="114">
                  <c:v>5.5621301775147929</c:v>
                </c:pt>
                <c:pt idx="115">
                  <c:v>5.3964757709251101</c:v>
                </c:pt>
                <c:pt idx="116">
                  <c:v>5.393258426966292</c:v>
                </c:pt>
                <c:pt idx="117">
                  <c:v>4.6511627906976747</c:v>
                </c:pt>
                <c:pt idx="118">
                  <c:v>4.946236559139785</c:v>
                </c:pt>
                <c:pt idx="119">
                  <c:v>4.6002190580503832</c:v>
                </c:pt>
                <c:pt idx="120">
                  <c:v>5.2927927927927927</c:v>
                </c:pt>
                <c:pt idx="121">
                  <c:v>4.931192660550459</c:v>
                </c:pt>
                <c:pt idx="122">
                  <c:v>5.3117782909930717</c:v>
                </c:pt>
                <c:pt idx="123">
                  <c:v>5.2465897166841549</c:v>
                </c:pt>
                <c:pt idx="124">
                  <c:v>5.6043956043956049</c:v>
                </c:pt>
                <c:pt idx="125">
                  <c:v>5.7585825027685491</c:v>
                </c:pt>
                <c:pt idx="126">
                  <c:v>5.7497181510710256</c:v>
                </c:pt>
                <c:pt idx="127">
                  <c:v>5.6976744186046515</c:v>
                </c:pt>
                <c:pt idx="128">
                  <c:v>5.3643724696356276</c:v>
                </c:pt>
                <c:pt idx="129">
                  <c:v>5.0961538461538458</c:v>
                </c:pt>
                <c:pt idx="130">
                  <c:v>4.8469387755102042</c:v>
                </c:pt>
                <c:pt idx="131">
                  <c:v>5.1433389544688026</c:v>
                </c:pt>
                <c:pt idx="132">
                  <c:v>4.8373644703919938</c:v>
                </c:pt>
                <c:pt idx="133">
                  <c:v>4.6736502820306205</c:v>
                </c:pt>
                <c:pt idx="134">
                  <c:v>4.3373493975903612</c:v>
                </c:pt>
                <c:pt idx="135">
                  <c:v>4.5922406967537608</c:v>
                </c:pt>
                <c:pt idx="136">
                  <c:v>3.8237200259235258</c:v>
                </c:pt>
                <c:pt idx="137">
                  <c:v>4.0285899935022744</c:v>
                </c:pt>
                <c:pt idx="138">
                  <c:v>3.5848047084002141</c:v>
                </c:pt>
                <c:pt idx="139">
                  <c:v>3.4756703078450841</c:v>
                </c:pt>
                <c:pt idx="140">
                  <c:v>3.4365924491771538</c:v>
                </c:pt>
                <c:pt idx="141">
                  <c:v>3.4155597722960152</c:v>
                </c:pt>
                <c:pt idx="142">
                  <c:v>3.319308087891538</c:v>
                </c:pt>
                <c:pt idx="143">
                  <c:v>3.3103448275862069</c:v>
                </c:pt>
                <c:pt idx="144">
                  <c:v>3.5762788592123131</c:v>
                </c:pt>
                <c:pt idx="145">
                  <c:v>3.4808766652342076</c:v>
                </c:pt>
                <c:pt idx="146">
                  <c:v>3.6256323777403039</c:v>
                </c:pt>
                <c:pt idx="147">
                  <c:v>3.5818408996251563</c:v>
                </c:pt>
                <c:pt idx="148">
                  <c:v>3.6636136552872607</c:v>
                </c:pt>
                <c:pt idx="149">
                  <c:v>3.7281553398058254</c:v>
                </c:pt>
                <c:pt idx="150">
                  <c:v>4.0078585461689586</c:v>
                </c:pt>
                <c:pt idx="151">
                  <c:v>3.940321346595256</c:v>
                </c:pt>
                <c:pt idx="152">
                  <c:v>4.328297264189465</c:v>
                </c:pt>
                <c:pt idx="153">
                  <c:v>4.2424242424242431</c:v>
                </c:pt>
                <c:pt idx="154">
                  <c:v>4.2477173481540298</c:v>
                </c:pt>
                <c:pt idx="155">
                  <c:v>4.2393026941362919</c:v>
                </c:pt>
                <c:pt idx="156">
                  <c:v>4.4674910251296369</c:v>
                </c:pt>
                <c:pt idx="157">
                  <c:v>4.6325878594249197</c:v>
                </c:pt>
                <c:pt idx="158">
                  <c:v>4.3478260869565215</c:v>
                </c:pt>
                <c:pt idx="159">
                  <c:v>3.8759689922480618</c:v>
                </c:pt>
                <c:pt idx="160">
                  <c:v>3.7534435261707988</c:v>
                </c:pt>
                <c:pt idx="161">
                  <c:v>3.8260869565217388</c:v>
                </c:pt>
                <c:pt idx="162">
                  <c:v>3.8247566063977745</c:v>
                </c:pt>
                <c:pt idx="163">
                  <c:v>3.768318213538032</c:v>
                </c:pt>
                <c:pt idx="164">
                  <c:v>3.6632617118703767</c:v>
                </c:pt>
                <c:pt idx="165">
                  <c:v>3.5763888888888888</c:v>
                </c:pt>
                <c:pt idx="166">
                  <c:v>3.4519572953736657</c:v>
                </c:pt>
                <c:pt idx="167">
                  <c:v>3.5183170112441058</c:v>
                </c:pt>
                <c:pt idx="168">
                  <c:v>3.6982248520710059</c:v>
                </c:pt>
                <c:pt idx="169">
                  <c:v>3.6786786786786783</c:v>
                </c:pt>
                <c:pt idx="170">
                  <c:v>3.9679511636779852</c:v>
                </c:pt>
                <c:pt idx="171">
                  <c:v>3.9638932496075356</c:v>
                </c:pt>
                <c:pt idx="172">
                  <c:v>4.378947368421052</c:v>
                </c:pt>
                <c:pt idx="173">
                  <c:v>4.8823790501553486</c:v>
                </c:pt>
                <c:pt idx="174">
                  <c:v>4.9820466786355473</c:v>
                </c:pt>
                <c:pt idx="175">
                  <c:v>4.9954586739327889</c:v>
                </c:pt>
                <c:pt idx="176">
                  <c:v>5.1293487957181094</c:v>
                </c:pt>
                <c:pt idx="177">
                  <c:v>5.4216867469879517</c:v>
                </c:pt>
                <c:pt idx="178">
                  <c:v>6.0323688082393332</c:v>
                </c:pt>
                <c:pt idx="179">
                  <c:v>6.2051282051282053</c:v>
                </c:pt>
                <c:pt idx="180">
                  <c:v>6.3829787234042552</c:v>
                </c:pt>
                <c:pt idx="181">
                  <c:v>6.666666666666667</c:v>
                </c:pt>
                <c:pt idx="182">
                  <c:v>6.508264462809918</c:v>
                </c:pt>
                <c:pt idx="183">
                  <c:v>6.717948717948719</c:v>
                </c:pt>
                <c:pt idx="184">
                  <c:v>6.3122923588039868</c:v>
                </c:pt>
                <c:pt idx="185">
                  <c:v>6.607929515418502</c:v>
                </c:pt>
                <c:pt idx="186">
                  <c:v>6.25</c:v>
                </c:pt>
                <c:pt idx="187">
                  <c:v>6.6390041493775938</c:v>
                </c:pt>
                <c:pt idx="188">
                  <c:v>6.7526089625537136</c:v>
                </c:pt>
                <c:pt idx="189">
                  <c:v>6.9264069264069263</c:v>
                </c:pt>
                <c:pt idx="190">
                  <c:v>6.8545803971812935</c:v>
                </c:pt>
                <c:pt idx="191">
                  <c:v>6.4641241111829357</c:v>
                </c:pt>
                <c:pt idx="192">
                  <c:v>6.1197916666666661</c:v>
                </c:pt>
                <c:pt idx="193">
                  <c:v>5.7888040712468189</c:v>
                </c:pt>
                <c:pt idx="194">
                  <c:v>5.8823529411764701</c:v>
                </c:pt>
                <c:pt idx="195">
                  <c:v>5.6701030927835054</c:v>
                </c:pt>
                <c:pt idx="196">
                  <c:v>5.5629139072847682</c:v>
                </c:pt>
                <c:pt idx="197">
                  <c:v>5.636604774535809</c:v>
                </c:pt>
                <c:pt idx="198">
                  <c:v>5.4120541205412058</c:v>
                </c:pt>
                <c:pt idx="199">
                  <c:v>4.9148099606815201</c:v>
                </c:pt>
                <c:pt idx="200">
                  <c:v>5.3061224489795915</c:v>
                </c:pt>
                <c:pt idx="201">
                  <c:v>5.363204344874406</c:v>
                </c:pt>
                <c:pt idx="202">
                  <c:v>5.2126200274348422</c:v>
                </c:pt>
                <c:pt idx="203">
                  <c:v>4.8846675712347354</c:v>
                </c:pt>
                <c:pt idx="204">
                  <c:v>5.1178451178451176</c:v>
                </c:pt>
                <c:pt idx="205">
                  <c:v>5.2454606590450572</c:v>
                </c:pt>
                <c:pt idx="206">
                  <c:v>5.1027170311464545</c:v>
                </c:pt>
                <c:pt idx="207">
                  <c:v>5.8147396889790395</c:v>
                </c:pt>
                <c:pt idx="208">
                  <c:v>5.6118999323867476</c:v>
                </c:pt>
                <c:pt idx="209">
                  <c:v>5.6142668428005287</c:v>
                </c:pt>
                <c:pt idx="210">
                  <c:v>5.6878306878306875</c:v>
                </c:pt>
                <c:pt idx="211">
                  <c:v>5.4713249835201054</c:v>
                </c:pt>
                <c:pt idx="212">
                  <c:v>5.7754704737183644</c:v>
                </c:pt>
                <c:pt idx="213">
                  <c:v>5.733252866626434</c:v>
                </c:pt>
                <c:pt idx="214">
                  <c:v>5.6119402985074629</c:v>
                </c:pt>
                <c:pt idx="215">
                  <c:v>5.7750759878419453</c:v>
                </c:pt>
                <c:pt idx="216">
                  <c:v>5.8368076235854671</c:v>
                </c:pt>
                <c:pt idx="217">
                  <c:v>5.795454545454545</c:v>
                </c:pt>
                <c:pt idx="218">
                  <c:v>5.4329371816638368</c:v>
                </c:pt>
                <c:pt idx="219">
                  <c:v>6.192660550458716</c:v>
                </c:pt>
                <c:pt idx="220">
                  <c:v>6.25</c:v>
                </c:pt>
                <c:pt idx="221">
                  <c:v>5.3088310362429807</c:v>
                </c:pt>
                <c:pt idx="222">
                  <c:v>5.5916125811283068</c:v>
                </c:pt>
                <c:pt idx="223">
                  <c:v>5.836575875486381</c:v>
                </c:pt>
                <c:pt idx="224">
                  <c:v>6.1800486618004866</c:v>
                </c:pt>
                <c:pt idx="225">
                  <c:v>6.8565910188314829</c:v>
                </c:pt>
                <c:pt idx="226">
                  <c:v>7.2368421052631584</c:v>
                </c:pt>
                <c:pt idx="227">
                  <c:v>6.9438301636444058</c:v>
                </c:pt>
                <c:pt idx="228">
                  <c:v>7.5268817204301079</c:v>
                </c:pt>
                <c:pt idx="229">
                  <c:v>7.497962510187449</c:v>
                </c:pt>
                <c:pt idx="230">
                  <c:v>7.3671965878247381</c:v>
                </c:pt>
                <c:pt idx="231">
                  <c:v>7.4031453778289222</c:v>
                </c:pt>
                <c:pt idx="232">
                  <c:v>7.4566260612772242</c:v>
                </c:pt>
                <c:pt idx="233">
                  <c:v>7.6312154696132604</c:v>
                </c:pt>
                <c:pt idx="234">
                  <c:v>7.8238001314924395</c:v>
                </c:pt>
                <c:pt idx="235">
                  <c:v>9.1218515997277052</c:v>
                </c:pt>
                <c:pt idx="236">
                  <c:v>8.520315342631898</c:v>
                </c:pt>
                <c:pt idx="237">
                  <c:v>8.9751364463311099</c:v>
                </c:pt>
                <c:pt idx="238">
                  <c:v>9.0301974448315914</c:v>
                </c:pt>
                <c:pt idx="239">
                  <c:v>8.0020518081559366</c:v>
                </c:pt>
                <c:pt idx="240">
                  <c:v>8.0710059171597646</c:v>
                </c:pt>
                <c:pt idx="241">
                  <c:v>8.6889232810081811</c:v>
                </c:pt>
                <c:pt idx="242">
                  <c:v>8.7686175791902663</c:v>
                </c:pt>
                <c:pt idx="243">
                  <c:v>8.5178236397748588</c:v>
                </c:pt>
                <c:pt idx="244">
                  <c:v>8.5547745585462014</c:v>
                </c:pt>
                <c:pt idx="245">
                  <c:v>8.9527854925665746</c:v>
                </c:pt>
                <c:pt idx="246">
                  <c:v>8.6188679245283026</c:v>
                </c:pt>
                <c:pt idx="247">
                  <c:v>8.736929003852504</c:v>
                </c:pt>
                <c:pt idx="248">
                  <c:v>9.1439173071826119</c:v>
                </c:pt>
                <c:pt idx="249">
                  <c:v>8.4907945736434112</c:v>
                </c:pt>
                <c:pt idx="250">
                  <c:v>8.6256802130369348</c:v>
                </c:pt>
                <c:pt idx="251">
                  <c:v>8.7131513107799421</c:v>
                </c:pt>
                <c:pt idx="252">
                  <c:v>8.4830756372753857</c:v>
                </c:pt>
                <c:pt idx="253">
                  <c:v>8.5977059005890251</c:v>
                </c:pt>
                <c:pt idx="254">
                  <c:v>9.1354156467247627</c:v>
                </c:pt>
                <c:pt idx="255">
                  <c:v>9.1057945965614486</c:v>
                </c:pt>
                <c:pt idx="256">
                  <c:v>9.1747865827369139</c:v>
                </c:pt>
                <c:pt idx="257">
                  <c:v>9.6263511788237288</c:v>
                </c:pt>
                <c:pt idx="258">
                  <c:v>9.8897482310350497</c:v>
                </c:pt>
                <c:pt idx="259">
                  <c:v>9.0445374952417215</c:v>
                </c:pt>
                <c:pt idx="260">
                  <c:v>9.1140949666191595</c:v>
                </c:pt>
                <c:pt idx="261">
                  <c:v>9.1145284741240076</c:v>
                </c:pt>
                <c:pt idx="262">
                  <c:v>8.7702513075647399</c:v>
                </c:pt>
                <c:pt idx="263">
                  <c:v>8.4546762589928068</c:v>
                </c:pt>
                <c:pt idx="264">
                  <c:v>8.2718735077200609</c:v>
                </c:pt>
                <c:pt idx="265">
                  <c:v>8.0861863057324843</c:v>
                </c:pt>
                <c:pt idx="266">
                  <c:v>8.0360604885614588</c:v>
                </c:pt>
                <c:pt idx="267">
                  <c:v>8.0562598670047372</c:v>
                </c:pt>
                <c:pt idx="268">
                  <c:v>7.9678196445616107</c:v>
                </c:pt>
                <c:pt idx="269">
                  <c:v>7.6380222901157531</c:v>
                </c:pt>
                <c:pt idx="270">
                  <c:v>7.4033329258851808</c:v>
                </c:pt>
                <c:pt idx="271">
                  <c:v>7.2230014025245444</c:v>
                </c:pt>
                <c:pt idx="272">
                  <c:v>6.8922351901623653</c:v>
                </c:pt>
                <c:pt idx="273">
                  <c:v>7.1151695862840105</c:v>
                </c:pt>
                <c:pt idx="274">
                  <c:v>6.9358515141647672</c:v>
                </c:pt>
                <c:pt idx="275">
                  <c:v>6.6175718523064333</c:v>
                </c:pt>
                <c:pt idx="276">
                  <c:v>6.2548612911589325</c:v>
                </c:pt>
                <c:pt idx="277">
                  <c:v>6.1069675527506853</c:v>
                </c:pt>
                <c:pt idx="278">
                  <c:v>5.8201222349765764</c:v>
                </c:pt>
                <c:pt idx="279">
                  <c:v>5.4292637895222704</c:v>
                </c:pt>
                <c:pt idx="280">
                  <c:v>5.2349742016455165</c:v>
                </c:pt>
                <c:pt idx="281">
                  <c:v>5.0648648648648642</c:v>
                </c:pt>
                <c:pt idx="282">
                  <c:v>4.8973272490221635</c:v>
                </c:pt>
                <c:pt idx="283">
                  <c:v>4.9439486286460603</c:v>
                </c:pt>
                <c:pt idx="284">
                  <c:v>4.9767178962667886</c:v>
                </c:pt>
                <c:pt idx="285">
                  <c:v>4.7783879447206097</c:v>
                </c:pt>
                <c:pt idx="286">
                  <c:v>4.7588358124307186</c:v>
                </c:pt>
                <c:pt idx="287">
                  <c:v>4.6509253350350992</c:v>
                </c:pt>
                <c:pt idx="288">
                  <c:v>4.6078730546231306</c:v>
                </c:pt>
                <c:pt idx="289">
                  <c:v>4.5226130653266337</c:v>
                </c:pt>
                <c:pt idx="290">
                  <c:v>4.5600105862114599</c:v>
                </c:pt>
                <c:pt idx="291">
                  <c:v>4.697633168893077</c:v>
                </c:pt>
                <c:pt idx="292">
                  <c:v>4.7496037104444309</c:v>
                </c:pt>
                <c:pt idx="293">
                  <c:v>4.8970993356020092</c:v>
                </c:pt>
                <c:pt idx="294">
                  <c:v>5.0776745132623295</c:v>
                </c:pt>
                <c:pt idx="295">
                  <c:v>5.1314142678347929</c:v>
                </c:pt>
                <c:pt idx="296">
                  <c:v>4.989759163782753</c:v>
                </c:pt>
                <c:pt idx="297">
                  <c:v>4.8498285239200474</c:v>
                </c:pt>
                <c:pt idx="298">
                  <c:v>4.5258029096898165</c:v>
                </c:pt>
                <c:pt idx="299">
                  <c:v>4.5753809735167925</c:v>
                </c:pt>
                <c:pt idx="300">
                  <c:v>4.4625236618470332</c:v>
                </c:pt>
                <c:pt idx="301">
                  <c:v>4.455041982554822</c:v>
                </c:pt>
                <c:pt idx="302">
                  <c:v>4.5063653992074872</c:v>
                </c:pt>
                <c:pt idx="303">
                  <c:v>4.6465172833072783</c:v>
                </c:pt>
                <c:pt idx="304">
                  <c:v>4.5068064672452532</c:v>
                </c:pt>
                <c:pt idx="305">
                  <c:v>4.2176170249281331</c:v>
                </c:pt>
                <c:pt idx="306">
                  <c:v>4.2288874707509043</c:v>
                </c:pt>
                <c:pt idx="307">
                  <c:v>3.8415962692557626</c:v>
                </c:pt>
                <c:pt idx="308">
                  <c:v>3.7757791905721816</c:v>
                </c:pt>
                <c:pt idx="309">
                  <c:v>3.8154920080910641</c:v>
                </c:pt>
                <c:pt idx="310">
                  <c:v>3.7243735763097954</c:v>
                </c:pt>
                <c:pt idx="311">
                  <c:v>3.3589546502690242</c:v>
                </c:pt>
                <c:pt idx="312">
                  <c:v>3.190390574193795</c:v>
                </c:pt>
                <c:pt idx="313">
                  <c:v>2.5897735527271579</c:v>
                </c:pt>
                <c:pt idx="314">
                  <c:v>2.3344280240831963</c:v>
                </c:pt>
                <c:pt idx="315">
                  <c:v>2.3256465577628962</c:v>
                </c:pt>
                <c:pt idx="316">
                  <c:v>2.2924023237270759</c:v>
                </c:pt>
                <c:pt idx="317">
                  <c:v>1.8086766928470555</c:v>
                </c:pt>
                <c:pt idx="318">
                  <c:v>1.6020160201602014</c:v>
                </c:pt>
                <c:pt idx="319">
                  <c:v>1.4681163429009128</c:v>
                </c:pt>
                <c:pt idx="320">
                  <c:v>1.5118925804498089</c:v>
                </c:pt>
                <c:pt idx="321">
                  <c:v>1.5915763448930487</c:v>
                </c:pt>
                <c:pt idx="322">
                  <c:v>1.5853279452906437</c:v>
                </c:pt>
                <c:pt idx="323">
                  <c:v>1.5594454306451251</c:v>
                </c:pt>
                <c:pt idx="324">
                  <c:v>1.5093284885752218</c:v>
                </c:pt>
                <c:pt idx="325">
                  <c:v>1.5504819394411449</c:v>
                </c:pt>
                <c:pt idx="326">
                  <c:v>1.5424497731691511</c:v>
                </c:pt>
                <c:pt idx="327">
                  <c:v>1.7415187733912831</c:v>
                </c:pt>
                <c:pt idx="328">
                  <c:v>1.9151894334376085</c:v>
                </c:pt>
                <c:pt idx="329">
                  <c:v>1.8571284904964636</c:v>
                </c:pt>
                <c:pt idx="330">
                  <c:v>1.8192412275022658</c:v>
                </c:pt>
                <c:pt idx="331">
                  <c:v>2.2811734008065154</c:v>
                </c:pt>
                <c:pt idx="332">
                  <c:v>2.7445255474452557</c:v>
                </c:pt>
                <c:pt idx="333">
                  <c:v>3.3311791316608894</c:v>
                </c:pt>
                <c:pt idx="334">
                  <c:v>3.4238184280095432</c:v>
                </c:pt>
                <c:pt idx="335">
                  <c:v>3.3688299511084319</c:v>
                </c:pt>
                <c:pt idx="336">
                  <c:v>3.3776937107343108</c:v>
                </c:pt>
                <c:pt idx="337">
                  <c:v>3.4776099088063153</c:v>
                </c:pt>
                <c:pt idx="338">
                  <c:v>3.7323748963229195</c:v>
                </c:pt>
                <c:pt idx="339">
                  <c:v>4.018459353922613</c:v>
                </c:pt>
                <c:pt idx="340">
                  <c:v>4.113745413491392</c:v>
                </c:pt>
                <c:pt idx="341">
                  <c:v>4.4061446234544777</c:v>
                </c:pt>
                <c:pt idx="342">
                  <c:v>4.6726736304919863</c:v>
                </c:pt>
                <c:pt idx="343">
                  <c:v>5.0129645635263609</c:v>
                </c:pt>
                <c:pt idx="344">
                  <c:v>5.5422609361539195</c:v>
                </c:pt>
                <c:pt idx="345">
                  <c:v>5.7921821964305265</c:v>
                </c:pt>
                <c:pt idx="346">
                  <c:v>6.2761506276150625</c:v>
                </c:pt>
                <c:pt idx="347">
                  <c:v>6.6904095649961848</c:v>
                </c:pt>
                <c:pt idx="348">
                  <c:v>6.5779370360890708</c:v>
                </c:pt>
                <c:pt idx="349">
                  <c:v>6.9505825632784246</c:v>
                </c:pt>
                <c:pt idx="350">
                  <c:v>7.0635451505016729</c:v>
                </c:pt>
                <c:pt idx="351">
                  <c:v>6.9510898458266883</c:v>
                </c:pt>
                <c:pt idx="352">
                  <c:v>6.8518765860825432</c:v>
                </c:pt>
                <c:pt idx="353">
                  <c:v>6.6292435177759952</c:v>
                </c:pt>
                <c:pt idx="354">
                  <c:v>6.8421774304127245</c:v>
                </c:pt>
                <c:pt idx="355">
                  <c:v>6.8791500664010634</c:v>
                </c:pt>
                <c:pt idx="356">
                  <c:v>6.8251533742331283</c:v>
                </c:pt>
                <c:pt idx="357">
                  <c:v>6.1408326925189503</c:v>
                </c:pt>
                <c:pt idx="358">
                  <c:v>6.1684073107049615</c:v>
                </c:pt>
                <c:pt idx="359">
                  <c:v>6.5731090702713848</c:v>
                </c:pt>
                <c:pt idx="360">
                  <c:v>6.3851508120649658</c:v>
                </c:pt>
                <c:pt idx="361">
                  <c:v>6.2053612837399132</c:v>
                </c:pt>
                <c:pt idx="362">
                  <c:v>6.1402012621524813</c:v>
                </c:pt>
                <c:pt idx="363">
                  <c:v>5.9101654846335698</c:v>
                </c:pt>
                <c:pt idx="364">
                  <c:v>5.7478274127153526</c:v>
                </c:pt>
                <c:pt idx="365">
                  <c:v>5.6737588652482271</c:v>
                </c:pt>
                <c:pt idx="366">
                  <c:v>5.9711144643242076</c:v>
                </c:pt>
                <c:pt idx="367">
                  <c:v>5.4539015464526033</c:v>
                </c:pt>
                <c:pt idx="368">
                  <c:v>5.1164747331335123</c:v>
                </c:pt>
                <c:pt idx="369">
                  <c:v>5.0487465181058493</c:v>
                </c:pt>
                <c:pt idx="370">
                  <c:v>5.0726702764320324</c:v>
                </c:pt>
                <c:pt idx="371">
                  <c:v>5.197778643803586</c:v>
                </c:pt>
                <c:pt idx="372">
                  <c:v>5.2771212194298398</c:v>
                </c:pt>
                <c:pt idx="373">
                  <c:v>5.3906358542120136</c:v>
                </c:pt>
                <c:pt idx="374">
                  <c:v>5.5017829852266944</c:v>
                </c:pt>
                <c:pt idx="375">
                  <c:v>5.7208137440133573</c:v>
                </c:pt>
                <c:pt idx="376">
                  <c:v>5.7717707140970322</c:v>
                </c:pt>
                <c:pt idx="377">
                  <c:v>5.9073744520161471</c:v>
                </c:pt>
                <c:pt idx="378">
                  <c:v>5.941665224164792</c:v>
                </c:pt>
                <c:pt idx="379">
                  <c:v>6.0328910644510287</c:v>
                </c:pt>
                <c:pt idx="380">
                  <c:v>5.8504519309778145</c:v>
                </c:pt>
                <c:pt idx="381">
                  <c:v>5.9815232662097149</c:v>
                </c:pt>
                <c:pt idx="382">
                  <c:v>5.9722926169961141</c:v>
                </c:pt>
                <c:pt idx="383">
                  <c:v>5.8821089310158881</c:v>
                </c:pt>
                <c:pt idx="384">
                  <c:v>5.5367276166456492</c:v>
                </c:pt>
                <c:pt idx="385">
                  <c:v>5.5050151621180312</c:v>
                </c:pt>
                <c:pt idx="386">
                  <c:v>5.5655366349007966</c:v>
                </c:pt>
                <c:pt idx="387">
                  <c:v>5.3658536585365857</c:v>
                </c:pt>
                <c:pt idx="388">
                  <c:v>5.2494271108760797</c:v>
                </c:pt>
                <c:pt idx="389">
                  <c:v>4.8453540835676456</c:v>
                </c:pt>
                <c:pt idx="390">
                  <c:v>4.7416798732171159</c:v>
                </c:pt>
                <c:pt idx="391">
                  <c:v>4.4292814917208316</c:v>
                </c:pt>
                <c:pt idx="392">
                  <c:v>4.1785297865994195</c:v>
                </c:pt>
                <c:pt idx="393">
                  <c:v>4.2168027503223033</c:v>
                </c:pt>
                <c:pt idx="394">
                  <c:v>4.2057058637751341</c:v>
                </c:pt>
                <c:pt idx="395">
                  <c:v>4.2176087127261308</c:v>
                </c:pt>
                <c:pt idx="396">
                  <c:v>4.268597761685319</c:v>
                </c:pt>
                <c:pt idx="397">
                  <c:v>4.23337163283544</c:v>
                </c:pt>
                <c:pt idx="398">
                  <c:v>4.3629392971246004</c:v>
                </c:pt>
                <c:pt idx="399">
                  <c:v>4.4071924551767019</c:v>
                </c:pt>
                <c:pt idx="400">
                  <c:v>4.4242973708068902</c:v>
                </c:pt>
                <c:pt idx="401">
                  <c:v>4.4209489750965298</c:v>
                </c:pt>
                <c:pt idx="402">
                  <c:v>4.2657040445382215</c:v>
                </c:pt>
                <c:pt idx="403">
                  <c:v>4.2801257958119194</c:v>
                </c:pt>
                <c:pt idx="404">
                  <c:v>4.1689605124868629</c:v>
                </c:pt>
                <c:pt idx="405">
                  <c:v>4.196545803454196</c:v>
                </c:pt>
                <c:pt idx="406">
                  <c:v>4.3734749148633787</c:v>
                </c:pt>
                <c:pt idx="407">
                  <c:v>4.2429526300494045</c:v>
                </c:pt>
                <c:pt idx="408">
                  <c:v>4.1565479690176126</c:v>
                </c:pt>
                <c:pt idx="409">
                  <c:v>4.0317500314980474</c:v>
                </c:pt>
                <c:pt idx="410">
                  <c:v>3.8514844262892991</c:v>
                </c:pt>
                <c:pt idx="411">
                  <c:v>3.7855120570145466</c:v>
                </c:pt>
                <c:pt idx="412">
                  <c:v>3.7457434733257662</c:v>
                </c:pt>
                <c:pt idx="413">
                  <c:v>3.7610674647711688</c:v>
                </c:pt>
                <c:pt idx="414">
                  <c:v>3.7063772589236823</c:v>
                </c:pt>
                <c:pt idx="415">
                  <c:v>3.5997959629818554</c:v>
                </c:pt>
                <c:pt idx="416">
                  <c:v>3.5454163889094636</c:v>
                </c:pt>
                <c:pt idx="417">
                  <c:v>3.5316265060240966</c:v>
                </c:pt>
                <c:pt idx="418">
                  <c:v>3.5334520478249809</c:v>
                </c:pt>
                <c:pt idx="419">
                  <c:v>3.5298913043478262</c:v>
                </c:pt>
                <c:pt idx="420">
                  <c:v>3.6320151287613323</c:v>
                </c:pt>
                <c:pt idx="421">
                  <c:v>3.6992669918142664</c:v>
                </c:pt>
                <c:pt idx="422">
                  <c:v>3.6199095022624439</c:v>
                </c:pt>
                <c:pt idx="423">
                  <c:v>3.7563696460542624</c:v>
                </c:pt>
                <c:pt idx="424">
                  <c:v>4.1484088786725088</c:v>
                </c:pt>
                <c:pt idx="425">
                  <c:v>4.2871900826446288</c:v>
                </c:pt>
                <c:pt idx="426">
                  <c:v>4.2310302159422024</c:v>
                </c:pt>
                <c:pt idx="427">
                  <c:v>4.1985347395539812</c:v>
                </c:pt>
                <c:pt idx="428">
                  <c:v>4.1763720322013818</c:v>
                </c:pt>
                <c:pt idx="429">
                  <c:v>4.0518499442012192</c:v>
                </c:pt>
                <c:pt idx="430">
                  <c:v>4.1676083713782033</c:v>
                </c:pt>
                <c:pt idx="431">
                  <c:v>3.8601150951748564</c:v>
                </c:pt>
                <c:pt idx="432">
                  <c:v>3.6685023982945459</c:v>
                </c:pt>
                <c:pt idx="433">
                  <c:v>3.6218512637857789</c:v>
                </c:pt>
                <c:pt idx="434">
                  <c:v>3.4675615212527968</c:v>
                </c:pt>
                <c:pt idx="435">
                  <c:v>3.3640350877192984</c:v>
                </c:pt>
                <c:pt idx="436">
                  <c:v>3.2703936813525853</c:v>
                </c:pt>
                <c:pt idx="437">
                  <c:v>2.960627499231006</c:v>
                </c:pt>
                <c:pt idx="438">
                  <c:v>2.5187042187316386</c:v>
                </c:pt>
                <c:pt idx="439">
                  <c:v>2.4220417025418337</c:v>
                </c:pt>
                <c:pt idx="440">
                  <c:v>2.2891847699135717</c:v>
                </c:pt>
                <c:pt idx="441">
                  <c:v>2.2849777361143664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5-4158-B59B-41F14E1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336"/>
        <c:axId val="221867968"/>
      </c:lineChart>
      <c:dateAx>
        <c:axId val="1605263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7968"/>
        <c:crosses val="autoZero"/>
        <c:auto val="1"/>
        <c:lblOffset val="100"/>
        <c:baseTimeUnit val="days"/>
      </c:dateAx>
      <c:valAx>
        <c:axId val="2218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новорегистрирани/излекувани на двуседмична база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'TS_COVID-19_BG'!$AG$1</c:f>
              <c:strCache>
                <c:ptCount val="1"/>
                <c:pt idx="0">
                  <c:v>Съотношение новорегистрирани/излекувани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'TS_COVID-19_BG'!$E$2:$E$443</c:f>
              <c:numCache>
                <c:formatCode>d\.m\.yy;@</c:formatCode>
                <c:ptCount val="442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</c:numCache>
            </c:numRef>
          </c:cat>
          <c:val>
            <c:numRef>
              <c:f>'TS_COVID-19_BG'!$AG$2:$AG$443</c:f>
              <c:numCache>
                <c:formatCode>General</c:formatCode>
                <c:ptCount val="442"/>
                <c:pt idx="104">
                  <c:v>2.2645833333333334</c:v>
                </c:pt>
                <c:pt idx="105">
                  <c:v>2.408713692946058</c:v>
                </c:pt>
                <c:pt idx="106">
                  <c:v>2.2395437262357416</c:v>
                </c:pt>
                <c:pt idx="107">
                  <c:v>2.0102739726027399</c:v>
                </c:pt>
                <c:pt idx="108">
                  <c:v>2.0622895622895623</c:v>
                </c:pt>
                <c:pt idx="109">
                  <c:v>2.0851419031719534</c:v>
                </c:pt>
                <c:pt idx="110">
                  <c:v>1.9384164222873901</c:v>
                </c:pt>
                <c:pt idx="111">
                  <c:v>1.7840755735492577</c:v>
                </c:pt>
                <c:pt idx="112">
                  <c:v>1.8071808510638299</c:v>
                </c:pt>
                <c:pt idx="113">
                  <c:v>1.8007712082262211</c:v>
                </c:pt>
                <c:pt idx="114">
                  <c:v>1.868421052631579</c:v>
                </c:pt>
                <c:pt idx="115">
                  <c:v>1.7881257275902211</c:v>
                </c:pt>
                <c:pt idx="116">
                  <c:v>1.9144893111638954</c:v>
                </c:pt>
                <c:pt idx="117">
                  <c:v>1.9059233449477353</c:v>
                </c:pt>
                <c:pt idx="118">
                  <c:v>1.9705882352941178</c:v>
                </c:pt>
                <c:pt idx="119">
                  <c:v>2.0723306544202065</c:v>
                </c:pt>
                <c:pt idx="120">
                  <c:v>2.1819262782401903</c:v>
                </c:pt>
                <c:pt idx="121">
                  <c:v>2.3281061519903496</c:v>
                </c:pt>
                <c:pt idx="122">
                  <c:v>2.424390243902439</c:v>
                </c:pt>
                <c:pt idx="123">
                  <c:v>2.3255813953488373</c:v>
                </c:pt>
                <c:pt idx="124">
                  <c:v>2.6356228172293363</c:v>
                </c:pt>
                <c:pt idx="125">
                  <c:v>2.8801410105757932</c:v>
                </c:pt>
                <c:pt idx="126">
                  <c:v>3.0502392344497609</c:v>
                </c:pt>
                <c:pt idx="127">
                  <c:v>3.1578298397040689</c:v>
                </c:pt>
                <c:pt idx="128">
                  <c:v>2.7593582887700534</c:v>
                </c:pt>
                <c:pt idx="129">
                  <c:v>2.6909827760891591</c:v>
                </c:pt>
                <c:pt idx="130">
                  <c:v>2.4334226988382484</c:v>
                </c:pt>
                <c:pt idx="131">
                  <c:v>2.5146666666666668</c:v>
                </c:pt>
                <c:pt idx="132">
                  <c:v>2.5810692375109552</c:v>
                </c:pt>
                <c:pt idx="133">
                  <c:v>2.5029585798816569</c:v>
                </c:pt>
                <c:pt idx="134">
                  <c:v>2.5130142737195635</c:v>
                </c:pt>
                <c:pt idx="135">
                  <c:v>2.5020746887966805</c:v>
                </c:pt>
                <c:pt idx="136">
                  <c:v>2.1239892183288411</c:v>
                </c:pt>
                <c:pt idx="137">
                  <c:v>2.1949898442789437</c:v>
                </c:pt>
                <c:pt idx="138">
                  <c:v>1.7652608213096559</c:v>
                </c:pt>
                <c:pt idx="139">
                  <c:v>1.625</c:v>
                </c:pt>
                <c:pt idx="140">
                  <c:v>1.5724310776942356</c:v>
                </c:pt>
                <c:pt idx="141">
                  <c:v>1.5594302554027506</c:v>
                </c:pt>
                <c:pt idx="142">
                  <c:v>1.5522243713733075</c:v>
                </c:pt>
                <c:pt idx="143">
                  <c:v>1.5339990489776509</c:v>
                </c:pt>
                <c:pt idx="144">
                  <c:v>1.5389671361502348</c:v>
                </c:pt>
                <c:pt idx="145">
                  <c:v>1.4585930543187891</c:v>
                </c:pt>
                <c:pt idx="146">
                  <c:v>1.42082239720035</c:v>
                </c:pt>
                <c:pt idx="147">
                  <c:v>1.381425485961123</c:v>
                </c:pt>
                <c:pt idx="148">
                  <c:v>1.3923941227312013</c:v>
                </c:pt>
                <c:pt idx="149">
                  <c:v>1.3029447357805566</c:v>
                </c:pt>
                <c:pt idx="150">
                  <c:v>1.2934916086778552</c:v>
                </c:pt>
                <c:pt idx="151">
                  <c:v>1.2477100756670649</c:v>
                </c:pt>
                <c:pt idx="152">
                  <c:v>1.3491250533504056</c:v>
                </c:pt>
                <c:pt idx="153">
                  <c:v>1.3021097046413501</c:v>
                </c:pt>
                <c:pt idx="154">
                  <c:v>1.2566334991708126</c:v>
                </c:pt>
                <c:pt idx="155">
                  <c:v>1.2283822920976417</c:v>
                </c:pt>
                <c:pt idx="156">
                  <c:v>1.2070981210855949</c:v>
                </c:pt>
                <c:pt idx="157">
                  <c:v>1.1938860971524288</c:v>
                </c:pt>
                <c:pt idx="158">
                  <c:v>1.0917065390749601</c:v>
                </c:pt>
                <c:pt idx="159">
                  <c:v>0.9710410557184751</c:v>
                </c:pt>
                <c:pt idx="160">
                  <c:v>0.91341681574239719</c:v>
                </c:pt>
                <c:pt idx="161">
                  <c:v>0.90307414104882455</c:v>
                </c:pt>
                <c:pt idx="162">
                  <c:v>0.87129428778018803</c:v>
                </c:pt>
                <c:pt idx="163">
                  <c:v>0.84880348078317625</c:v>
                </c:pt>
                <c:pt idx="164">
                  <c:v>0.82449725776965266</c:v>
                </c:pt>
                <c:pt idx="165">
                  <c:v>0.75729204177169607</c:v>
                </c:pt>
                <c:pt idx="166">
                  <c:v>0.71802432731293775</c:v>
                </c:pt>
                <c:pt idx="167">
                  <c:v>0.72255639097744362</c:v>
                </c:pt>
                <c:pt idx="168">
                  <c:v>0.72350230414746541</c:v>
                </c:pt>
                <c:pt idx="169">
                  <c:v>0.73694466095089639</c:v>
                </c:pt>
                <c:pt idx="170">
                  <c:v>0.74453714739769572</c:v>
                </c:pt>
                <c:pt idx="171">
                  <c:v>0.76297507151614219</c:v>
                </c:pt>
                <c:pt idx="172">
                  <c:v>0.81814178775869661</c:v>
                </c:pt>
                <c:pt idx="173">
                  <c:v>0.85814279048063458</c:v>
                </c:pt>
                <c:pt idx="174">
                  <c:v>0.86065186584789799</c:v>
                </c:pt>
                <c:pt idx="175">
                  <c:v>0.87523900573613767</c:v>
                </c:pt>
                <c:pt idx="176">
                  <c:v>0.85801598495533615</c:v>
                </c:pt>
                <c:pt idx="177">
                  <c:v>0.86526212640862321</c:v>
                </c:pt>
                <c:pt idx="178">
                  <c:v>0.93162839248434237</c:v>
                </c:pt>
                <c:pt idx="179">
                  <c:v>0.98250410060142157</c:v>
                </c:pt>
                <c:pt idx="180">
                  <c:v>0.98106060606060608</c:v>
                </c:pt>
                <c:pt idx="181">
                  <c:v>1.0334467120181405</c:v>
                </c:pt>
                <c:pt idx="182">
                  <c:v>1.007182320441989</c:v>
                </c:pt>
                <c:pt idx="183">
                  <c:v>0.99065420560747663</c:v>
                </c:pt>
                <c:pt idx="184">
                  <c:v>1.0401891252955082</c:v>
                </c:pt>
                <c:pt idx="185">
                  <c:v>1.0165094339622642</c:v>
                </c:pt>
                <c:pt idx="186">
                  <c:v>0.97623188405797101</c:v>
                </c:pt>
                <c:pt idx="187">
                  <c:v>1.073015873015873</c:v>
                </c:pt>
                <c:pt idx="188">
                  <c:v>1.1415404871626069</c:v>
                </c:pt>
                <c:pt idx="189">
                  <c:v>1.1475083056478406</c:v>
                </c:pt>
                <c:pt idx="190">
                  <c:v>1.188445667125172</c:v>
                </c:pt>
                <c:pt idx="191">
                  <c:v>1.2404975812024879</c:v>
                </c:pt>
                <c:pt idx="192">
                  <c:v>1.2219140083217752</c:v>
                </c:pt>
                <c:pt idx="193">
                  <c:v>1.1971640783254558</c:v>
                </c:pt>
                <c:pt idx="194">
                  <c:v>1.2149725274725274</c:v>
                </c:pt>
                <c:pt idx="195">
                  <c:v>1.2151639344262295</c:v>
                </c:pt>
                <c:pt idx="196">
                  <c:v>1.2405329593267882</c:v>
                </c:pt>
                <c:pt idx="197">
                  <c:v>1.2466619817287421</c:v>
                </c:pt>
                <c:pt idx="198">
                  <c:v>1.2145643693107933</c:v>
                </c:pt>
                <c:pt idx="199">
                  <c:v>1.2474155754651963</c:v>
                </c:pt>
                <c:pt idx="200">
                  <c:v>1.3275862068965518</c:v>
                </c:pt>
                <c:pt idx="201">
                  <c:v>1.4167862266857962</c:v>
                </c:pt>
                <c:pt idx="202">
                  <c:v>1.4681620839363241</c:v>
                </c:pt>
                <c:pt idx="203">
                  <c:v>1.5021398002853068</c:v>
                </c:pt>
                <c:pt idx="204">
                  <c:v>1.5166784953867991</c:v>
                </c:pt>
                <c:pt idx="205">
                  <c:v>1.5684882895670689</c:v>
                </c:pt>
                <c:pt idx="206">
                  <c:v>1.6277932960893855</c:v>
                </c:pt>
                <c:pt idx="207">
                  <c:v>1.7537688442211055</c:v>
                </c:pt>
                <c:pt idx="208">
                  <c:v>1.8280802292263609</c:v>
                </c:pt>
                <c:pt idx="209">
                  <c:v>1.8215535339398181</c:v>
                </c:pt>
                <c:pt idx="210">
                  <c:v>1.8927068723702665</c:v>
                </c:pt>
                <c:pt idx="211">
                  <c:v>1.899581589958159</c:v>
                </c:pt>
                <c:pt idx="212">
                  <c:v>1.9669421487603307</c:v>
                </c:pt>
                <c:pt idx="213">
                  <c:v>2.0377720870678617</c:v>
                </c:pt>
                <c:pt idx="214">
                  <c:v>2.1884882985452245</c:v>
                </c:pt>
                <c:pt idx="215">
                  <c:v>2.3780645161290321</c:v>
                </c:pt>
                <c:pt idx="216">
                  <c:v>2.5572422517394053</c:v>
                </c:pt>
                <c:pt idx="217">
                  <c:v>2.6067551266586246</c:v>
                </c:pt>
                <c:pt idx="218">
                  <c:v>2.6014362657091561</c:v>
                </c:pt>
                <c:pt idx="219">
                  <c:v>2.8838630806845966</c:v>
                </c:pt>
                <c:pt idx="220">
                  <c:v>3.167878787878788</c:v>
                </c:pt>
                <c:pt idx="221">
                  <c:v>3.105121293800539</c:v>
                </c:pt>
                <c:pt idx="222">
                  <c:v>3.3902696985721841</c:v>
                </c:pt>
                <c:pt idx="223">
                  <c:v>3.7029958677685952</c:v>
                </c:pt>
                <c:pt idx="224">
                  <c:v>3.9367219917012446</c:v>
                </c:pt>
                <c:pt idx="225">
                  <c:v>4.1036806635562471</c:v>
                </c:pt>
                <c:pt idx="226">
                  <c:v>4.3855116514690984</c:v>
                </c:pt>
                <c:pt idx="227">
                  <c:v>4.542300380228137</c:v>
                </c:pt>
                <c:pt idx="228">
                  <c:v>4.9265116279069767</c:v>
                </c:pt>
                <c:pt idx="229">
                  <c:v>5.1414096916299563</c:v>
                </c:pt>
                <c:pt idx="230">
                  <c:v>5.2942653830054418</c:v>
                </c:pt>
                <c:pt idx="231">
                  <c:v>5.4859154929577461</c:v>
                </c:pt>
                <c:pt idx="232">
                  <c:v>5.3797367371360192</c:v>
                </c:pt>
                <c:pt idx="233">
                  <c:v>5.6609345794392523</c:v>
                </c:pt>
                <c:pt idx="234">
                  <c:v>6.0367332382310988</c:v>
                </c:pt>
                <c:pt idx="235">
                  <c:v>7.0666666666666664</c:v>
                </c:pt>
                <c:pt idx="236">
                  <c:v>6.8422273781902554</c:v>
                </c:pt>
                <c:pt idx="237">
                  <c:v>7.5069953364423716</c:v>
                </c:pt>
                <c:pt idx="238">
                  <c:v>7.5761251196935842</c:v>
                </c:pt>
                <c:pt idx="239">
                  <c:v>6.8486200167270699</c:v>
                </c:pt>
                <c:pt idx="240">
                  <c:v>6.6861483007209062</c:v>
                </c:pt>
                <c:pt idx="241">
                  <c:v>6.9428571428571431</c:v>
                </c:pt>
                <c:pt idx="242">
                  <c:v>7.1869395263278912</c:v>
                </c:pt>
                <c:pt idx="243">
                  <c:v>6.8529532403609519</c:v>
                </c:pt>
                <c:pt idx="244">
                  <c:v>6.6863517060367457</c:v>
                </c:pt>
                <c:pt idx="245">
                  <c:v>6.6253364435671989</c:v>
                </c:pt>
                <c:pt idx="246">
                  <c:v>6.1564255037991407</c:v>
                </c:pt>
                <c:pt idx="247">
                  <c:v>5.8561736770691999</c:v>
                </c:pt>
                <c:pt idx="248">
                  <c:v>5.931301050175029</c:v>
                </c:pt>
                <c:pt idx="249">
                  <c:v>5.5393778954334874</c:v>
                </c:pt>
                <c:pt idx="250">
                  <c:v>5.3947034972123671</c:v>
                </c:pt>
                <c:pt idx="251">
                  <c:v>5.2306959008579597</c:v>
                </c:pt>
                <c:pt idx="252">
                  <c:v>5.0902968036529677</c:v>
                </c:pt>
                <c:pt idx="253">
                  <c:v>4.995138496325608</c:v>
                </c:pt>
                <c:pt idx="254">
                  <c:v>4.8786637931034482</c:v>
                </c:pt>
                <c:pt idx="255">
                  <c:v>4.609787830264211</c:v>
                </c:pt>
                <c:pt idx="256">
                  <c:v>4.362005126744517</c:v>
                </c:pt>
                <c:pt idx="257">
                  <c:v>4.3407421359954794</c:v>
                </c:pt>
                <c:pt idx="258">
                  <c:v>4.221512052593134</c:v>
                </c:pt>
                <c:pt idx="259">
                  <c:v>3.868084037833766</c:v>
                </c:pt>
                <c:pt idx="260">
                  <c:v>3.851105975569495</c:v>
                </c:pt>
                <c:pt idx="261">
                  <c:v>3.5532720389399675</c:v>
                </c:pt>
                <c:pt idx="262">
                  <c:v>3.214850031461931</c:v>
                </c:pt>
                <c:pt idx="263">
                  <c:v>2.876210235131397</c:v>
                </c:pt>
                <c:pt idx="264">
                  <c:v>2.6551943544655252</c:v>
                </c:pt>
                <c:pt idx="265">
                  <c:v>2.4372259217151209</c:v>
                </c:pt>
                <c:pt idx="266">
                  <c:v>2.3354063455254557</c:v>
                </c:pt>
                <c:pt idx="267">
                  <c:v>2.3016285967011809</c:v>
                </c:pt>
                <c:pt idx="268">
                  <c:v>2.1498419596997236</c:v>
                </c:pt>
                <c:pt idx="269">
                  <c:v>1.9650111815132314</c:v>
                </c:pt>
                <c:pt idx="270">
                  <c:v>1.8206899586376837</c:v>
                </c:pt>
                <c:pt idx="271">
                  <c:v>1.7115142353237591</c:v>
                </c:pt>
                <c:pt idx="272">
                  <c:v>1.5970975522954645</c:v>
                </c:pt>
                <c:pt idx="273">
                  <c:v>1.6109706673086954</c:v>
                </c:pt>
                <c:pt idx="274">
                  <c:v>1.5395770157841537</c:v>
                </c:pt>
                <c:pt idx="275">
                  <c:v>1.4318729463307776</c:v>
                </c:pt>
                <c:pt idx="276">
                  <c:v>1.3419415059116366</c:v>
                </c:pt>
                <c:pt idx="277">
                  <c:v>1.3046710570982416</c:v>
                </c:pt>
                <c:pt idx="278">
                  <c:v>1.2497941166781961</c:v>
                </c:pt>
                <c:pt idx="279">
                  <c:v>1.1503263986333965</c:v>
                </c:pt>
                <c:pt idx="280">
                  <c:v>1.0949732179645653</c:v>
                </c:pt>
                <c:pt idx="281">
                  <c:v>1.0522974434891534</c:v>
                </c:pt>
                <c:pt idx="282">
                  <c:v>1.0351583697483793</c:v>
                </c:pt>
                <c:pt idx="283">
                  <c:v>1.0165163875769285</c:v>
                </c:pt>
                <c:pt idx="284">
                  <c:v>0.97249603444368915</c:v>
                </c:pt>
                <c:pt idx="285">
                  <c:v>0.90455626315357918</c:v>
                </c:pt>
                <c:pt idx="286">
                  <c:v>0.84503992421166596</c:v>
                </c:pt>
                <c:pt idx="287">
                  <c:v>0.80810108960458327</c:v>
                </c:pt>
                <c:pt idx="288">
                  <c:v>0.79371934314352743</c:v>
                </c:pt>
                <c:pt idx="289">
                  <c:v>0.76348178137651823</c:v>
                </c:pt>
                <c:pt idx="290">
                  <c:v>0.72391991570073766</c:v>
                </c:pt>
                <c:pt idx="291">
                  <c:v>0.70936691191438628</c:v>
                </c:pt>
                <c:pt idx="292">
                  <c:v>0.68078155818540431</c:v>
                </c:pt>
                <c:pt idx="293">
                  <c:v>0.65601145038167941</c:v>
                </c:pt>
                <c:pt idx="294">
                  <c:v>0.65863855636948365</c:v>
                </c:pt>
                <c:pt idx="295">
                  <c:v>0.66941512752858401</c:v>
                </c:pt>
                <c:pt idx="296">
                  <c:v>0.61360341943876606</c:v>
                </c:pt>
                <c:pt idx="297">
                  <c:v>0.55353697163869375</c:v>
                </c:pt>
                <c:pt idx="298">
                  <c:v>0.53814914645103329</c:v>
                </c:pt>
                <c:pt idx="299">
                  <c:v>0.54180394588937553</c:v>
                </c:pt>
                <c:pt idx="300">
                  <c:v>0.52750727203743519</c:v>
                </c:pt>
                <c:pt idx="301">
                  <c:v>0.50556716863615037</c:v>
                </c:pt>
                <c:pt idx="302">
                  <c:v>0.52337438749834464</c:v>
                </c:pt>
                <c:pt idx="303">
                  <c:v>0.52864559613808182</c:v>
                </c:pt>
                <c:pt idx="304">
                  <c:v>0.51296364642923054</c:v>
                </c:pt>
                <c:pt idx="305">
                  <c:v>0.470614585199785</c:v>
                </c:pt>
                <c:pt idx="306">
                  <c:v>0.47092532539647286</c:v>
                </c:pt>
                <c:pt idx="307">
                  <c:v>0.4411273652408968</c:v>
                </c:pt>
                <c:pt idx="308">
                  <c:v>0.44404157602127148</c:v>
                </c:pt>
                <c:pt idx="309">
                  <c:v>0.44513628303987463</c:v>
                </c:pt>
                <c:pt idx="310">
                  <c:v>0.43684687882014273</c:v>
                </c:pt>
                <c:pt idx="311">
                  <c:v>0.41318698799013759</c:v>
                </c:pt>
                <c:pt idx="312">
                  <c:v>0.36337772157900977</c:v>
                </c:pt>
                <c:pt idx="313">
                  <c:v>0.28158739422235191</c:v>
                </c:pt>
                <c:pt idx="314">
                  <c:v>0.25115588309468434</c:v>
                </c:pt>
                <c:pt idx="315">
                  <c:v>0.25405203821107891</c:v>
                </c:pt>
                <c:pt idx="316">
                  <c:v>0.25536999795983795</c:v>
                </c:pt>
                <c:pt idx="317">
                  <c:v>0.2095077086119452</c:v>
                </c:pt>
                <c:pt idx="318">
                  <c:v>0.17234519345101984</c:v>
                </c:pt>
                <c:pt idx="319">
                  <c:v>0.15152562136949621</c:v>
                </c:pt>
                <c:pt idx="320">
                  <c:v>0.14004622267455422</c:v>
                </c:pt>
                <c:pt idx="321">
                  <c:v>0.14396590399282189</c:v>
                </c:pt>
                <c:pt idx="322">
                  <c:v>0.14190957494810938</c:v>
                </c:pt>
                <c:pt idx="323">
                  <c:v>0.14394302540573856</c:v>
                </c:pt>
                <c:pt idx="324">
                  <c:v>0.15272555279649994</c:v>
                </c:pt>
                <c:pt idx="325">
                  <c:v>0.16156946127030436</c:v>
                </c:pt>
                <c:pt idx="326">
                  <c:v>0.17372301211163771</c:v>
                </c:pt>
                <c:pt idx="327">
                  <c:v>0.20344033174627554</c:v>
                </c:pt>
                <c:pt idx="328">
                  <c:v>0.2397675325135547</c:v>
                </c:pt>
                <c:pt idx="329">
                  <c:v>0.23506506814222769</c:v>
                </c:pt>
                <c:pt idx="330">
                  <c:v>0.22865150016485328</c:v>
                </c:pt>
                <c:pt idx="331">
                  <c:v>0.29117611360602014</c:v>
                </c:pt>
                <c:pt idx="332">
                  <c:v>0.38126688682077453</c:v>
                </c:pt>
                <c:pt idx="333">
                  <c:v>0.47751306673149385</c:v>
                </c:pt>
                <c:pt idx="334">
                  <c:v>0.55314461209774335</c:v>
                </c:pt>
                <c:pt idx="335">
                  <c:v>0.59807319101746603</c:v>
                </c:pt>
                <c:pt idx="336">
                  <c:v>0.61917080332797314</c:v>
                </c:pt>
                <c:pt idx="337">
                  <c:v>0.62871042797715571</c:v>
                </c:pt>
                <c:pt idx="338">
                  <c:v>0.66484778862722571</c:v>
                </c:pt>
                <c:pt idx="339">
                  <c:v>0.71344034322065242</c:v>
                </c:pt>
                <c:pt idx="340">
                  <c:v>0.73294576495695052</c:v>
                </c:pt>
                <c:pt idx="341">
                  <c:v>0.82072587598965274</c:v>
                </c:pt>
                <c:pt idx="342">
                  <c:v>0.89845253032204098</c:v>
                </c:pt>
                <c:pt idx="343">
                  <c:v>0.99162875341219292</c:v>
                </c:pt>
                <c:pt idx="344">
                  <c:v>1.1077219294689906</c:v>
                </c:pt>
                <c:pt idx="345">
                  <c:v>1.2978847047884705</c:v>
                </c:pt>
                <c:pt idx="346">
                  <c:v>1.4730867346938776</c:v>
                </c:pt>
                <c:pt idx="347">
                  <c:v>1.6461286804798254</c:v>
                </c:pt>
                <c:pt idx="348">
                  <c:v>1.682054794520548</c:v>
                </c:pt>
                <c:pt idx="349">
                  <c:v>1.8468624064478987</c:v>
                </c:pt>
                <c:pt idx="350">
                  <c:v>1.8550453433136607</c:v>
                </c:pt>
                <c:pt idx="351">
                  <c:v>1.8471646907584631</c:v>
                </c:pt>
                <c:pt idx="352">
                  <c:v>1.9704617149412103</c:v>
                </c:pt>
                <c:pt idx="353">
                  <c:v>2.0512453478385342</c:v>
                </c:pt>
                <c:pt idx="354">
                  <c:v>2.2299087430085369</c:v>
                </c:pt>
                <c:pt idx="355">
                  <c:v>2.2678265830005704</c:v>
                </c:pt>
                <c:pt idx="356">
                  <c:v>2.2794238683127572</c:v>
                </c:pt>
                <c:pt idx="357">
                  <c:v>2.0119382022471912</c:v>
                </c:pt>
                <c:pt idx="358">
                  <c:v>2.0126376811594202</c:v>
                </c:pt>
                <c:pt idx="359">
                  <c:v>2.0851557322730283</c:v>
                </c:pt>
                <c:pt idx="360">
                  <c:v>1.9761078616040448</c:v>
                </c:pt>
                <c:pt idx="361">
                  <c:v>1.9621242088607596</c:v>
                </c:pt>
                <c:pt idx="362">
                  <c:v>1.9037797564964565</c:v>
                </c:pt>
                <c:pt idx="363">
                  <c:v>1.8839195979899497</c:v>
                </c:pt>
                <c:pt idx="364">
                  <c:v>1.8903267550954383</c:v>
                </c:pt>
                <c:pt idx="365">
                  <c:v>1.8711515631183222</c:v>
                </c:pt>
                <c:pt idx="366">
                  <c:v>1.8884303836160783</c:v>
                </c:pt>
                <c:pt idx="367">
                  <c:v>1.6490198526657511</c:v>
                </c:pt>
                <c:pt idx="368">
                  <c:v>1.5215584127687873</c:v>
                </c:pt>
                <c:pt idx="369">
                  <c:v>1.5063125360155063</c:v>
                </c:pt>
                <c:pt idx="370">
                  <c:v>1.512658861202842</c:v>
                </c:pt>
                <c:pt idx="371">
                  <c:v>1.601767637839782</c:v>
                </c:pt>
                <c:pt idx="372">
                  <c:v>1.6050822427050975</c:v>
                </c:pt>
                <c:pt idx="373">
                  <c:v>1.6431543394194528</c:v>
                </c:pt>
                <c:pt idx="374">
                  <c:v>1.741680960548885</c:v>
                </c:pt>
                <c:pt idx="375">
                  <c:v>1.7982942629444936</c:v>
                </c:pt>
                <c:pt idx="376">
                  <c:v>1.8873989627622296</c:v>
                </c:pt>
                <c:pt idx="377">
                  <c:v>1.9168742503921026</c:v>
                </c:pt>
                <c:pt idx="378">
                  <c:v>1.9631469979296066</c:v>
                </c:pt>
                <c:pt idx="379">
                  <c:v>1.9701608481082069</c:v>
                </c:pt>
                <c:pt idx="380">
                  <c:v>1.9456711467969978</c:v>
                </c:pt>
                <c:pt idx="381">
                  <c:v>2.0800579605143996</c:v>
                </c:pt>
                <c:pt idx="382">
                  <c:v>2.135342736501662</c:v>
                </c:pt>
                <c:pt idx="383">
                  <c:v>2.133368592710124</c:v>
                </c:pt>
                <c:pt idx="384">
                  <c:v>2.05973885111176</c:v>
                </c:pt>
                <c:pt idx="385">
                  <c:v>2.0526618941825063</c:v>
                </c:pt>
                <c:pt idx="386">
                  <c:v>2.0760163778485463</c:v>
                </c:pt>
                <c:pt idx="387">
                  <c:v>1.9696230424175651</c:v>
                </c:pt>
                <c:pt idx="388">
                  <c:v>1.8923202857568091</c:v>
                </c:pt>
                <c:pt idx="389">
                  <c:v>1.7476635514018692</c:v>
                </c:pt>
                <c:pt idx="390">
                  <c:v>1.6819724495907367</c:v>
                </c:pt>
                <c:pt idx="391">
                  <c:v>1.5510386213263578</c:v>
                </c:pt>
                <c:pt idx="392">
                  <c:v>1.4086535740562567</c:v>
                </c:pt>
                <c:pt idx="393">
                  <c:v>1.3901631989232237</c:v>
                </c:pt>
                <c:pt idx="394">
                  <c:v>1.3453761195670091</c:v>
                </c:pt>
                <c:pt idx="395">
                  <c:v>1.3153118679276226</c:v>
                </c:pt>
                <c:pt idx="396">
                  <c:v>1.3011773119876768</c:v>
                </c:pt>
                <c:pt idx="397">
                  <c:v>1.2336897112538994</c:v>
                </c:pt>
                <c:pt idx="398">
                  <c:v>1.201186594687049</c:v>
                </c:pt>
                <c:pt idx="399">
                  <c:v>1.186095676920992</c:v>
                </c:pt>
                <c:pt idx="400">
                  <c:v>1.1719109954738867</c:v>
                </c:pt>
                <c:pt idx="401">
                  <c:v>1.135075780169726</c:v>
                </c:pt>
                <c:pt idx="402">
                  <c:v>1.0524177487453199</c:v>
                </c:pt>
                <c:pt idx="403">
                  <c:v>1.0135160402810055</c:v>
                </c:pt>
                <c:pt idx="404">
                  <c:v>0.95137873407144347</c:v>
                </c:pt>
                <c:pt idx="405">
                  <c:v>0.91052132201781666</c:v>
                </c:pt>
                <c:pt idx="406">
                  <c:v>0.94509561998766189</c:v>
                </c:pt>
                <c:pt idx="407">
                  <c:v>0.92100979445440756</c:v>
                </c:pt>
                <c:pt idx="408">
                  <c:v>0.8523190995652522</c:v>
                </c:pt>
                <c:pt idx="409">
                  <c:v>0.78897203623473811</c:v>
                </c:pt>
                <c:pt idx="410">
                  <c:v>0.72058265685456335</c:v>
                </c:pt>
                <c:pt idx="411">
                  <c:v>0.690444179498237</c:v>
                </c:pt>
                <c:pt idx="412">
                  <c:v>0.66968314191960621</c:v>
                </c:pt>
                <c:pt idx="413">
                  <c:v>0.66263249280845882</c:v>
                </c:pt>
                <c:pt idx="414">
                  <c:v>0.65935116970401964</c:v>
                </c:pt>
                <c:pt idx="415">
                  <c:v>0.60836042028875958</c:v>
                </c:pt>
                <c:pt idx="416">
                  <c:v>0.59001203061407326</c:v>
                </c:pt>
                <c:pt idx="417">
                  <c:v>0.57021309811880416</c:v>
                </c:pt>
                <c:pt idx="418">
                  <c:v>0.55291263416049152</c:v>
                </c:pt>
                <c:pt idx="419">
                  <c:v>0.5490831244190304</c:v>
                </c:pt>
                <c:pt idx="420">
                  <c:v>0.5449324714302205</c:v>
                </c:pt>
                <c:pt idx="421">
                  <c:v>0.55719109110294984</c:v>
                </c:pt>
                <c:pt idx="422">
                  <c:v>0.56238841499702441</c:v>
                </c:pt>
                <c:pt idx="423">
                  <c:v>0.54666762064894647</c:v>
                </c:pt>
                <c:pt idx="424">
                  <c:v>0.55884887773073033</c:v>
                </c:pt>
                <c:pt idx="425">
                  <c:v>0.57196230644692603</c:v>
                </c:pt>
                <c:pt idx="426">
                  <c:v>0.54986871170758134</c:v>
                </c:pt>
                <c:pt idx="427">
                  <c:v>0.5404008571788731</c:v>
                </c:pt>
                <c:pt idx="428">
                  <c:v>0.54168621263166872</c:v>
                </c:pt>
                <c:pt idx="429">
                  <c:v>0.53775610628970205</c:v>
                </c:pt>
                <c:pt idx="430">
                  <c:v>0.52110749492948449</c:v>
                </c:pt>
                <c:pt idx="431">
                  <c:v>0.47532001105074134</c:v>
                </c:pt>
                <c:pt idx="432">
                  <c:v>0.44223144306131856</c:v>
                </c:pt>
                <c:pt idx="433">
                  <c:v>0.42112293512623</c:v>
                </c:pt>
                <c:pt idx="434">
                  <c:v>0.40979588198591677</c:v>
                </c:pt>
                <c:pt idx="435">
                  <c:v>0.40838741887169244</c:v>
                </c:pt>
                <c:pt idx="436">
                  <c:v>0.3846219273624224</c:v>
                </c:pt>
                <c:pt idx="437">
                  <c:v>0.36191457326254062</c:v>
                </c:pt>
                <c:pt idx="438">
                  <c:v>0.31584023145543677</c:v>
                </c:pt>
                <c:pt idx="439">
                  <c:v>0.29475178393309293</c:v>
                </c:pt>
                <c:pt idx="440">
                  <c:v>0.27579886843573193</c:v>
                </c:pt>
                <c:pt idx="441">
                  <c:v>0.26398049326458006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E1D-AF77-F423B8F3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7872"/>
        <c:axId val="221869696"/>
      </c:lineChart>
      <c:dateAx>
        <c:axId val="16052787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9696"/>
        <c:crosses val="autoZero"/>
        <c:auto val="1"/>
        <c:lblOffset val="100"/>
        <c:baseTimeUnit val="days"/>
      </c:dateAx>
      <c:valAx>
        <c:axId val="221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14-дневна смъртност на 100</a:t>
            </a:r>
            <a:r>
              <a:rPr lang="en-US" baseline="0"/>
              <a:t> </a:t>
            </a:r>
            <a:r>
              <a:rPr lang="bg-BG" baseline="0"/>
              <a:t>000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'TS_COVID-19_BG'!$AS$1</c:f>
              <c:strCache>
                <c:ptCount val="1"/>
                <c:pt idx="0">
                  <c:v>14 дневна смъртност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'TS_COVID-19_BG'!$E$15:$E$443</c:f>
              <c:numCache>
                <c:formatCode>d\.m\.yy;@</c:formatCode>
                <c:ptCount val="429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  <c:pt idx="401">
                  <c:v>44312</c:v>
                </c:pt>
                <c:pt idx="402">
                  <c:v>44313</c:v>
                </c:pt>
                <c:pt idx="403">
                  <c:v>44314</c:v>
                </c:pt>
                <c:pt idx="404">
                  <c:v>44315</c:v>
                </c:pt>
                <c:pt idx="405">
                  <c:v>44316</c:v>
                </c:pt>
                <c:pt idx="406">
                  <c:v>44317</c:v>
                </c:pt>
                <c:pt idx="407">
                  <c:v>44318</c:v>
                </c:pt>
                <c:pt idx="408">
                  <c:v>44319</c:v>
                </c:pt>
                <c:pt idx="409">
                  <c:v>44320</c:v>
                </c:pt>
                <c:pt idx="410">
                  <c:v>44321</c:v>
                </c:pt>
                <c:pt idx="411">
                  <c:v>44322</c:v>
                </c:pt>
                <c:pt idx="412">
                  <c:v>44323</c:v>
                </c:pt>
                <c:pt idx="413">
                  <c:v>44324</c:v>
                </c:pt>
                <c:pt idx="414">
                  <c:v>44325</c:v>
                </c:pt>
                <c:pt idx="415">
                  <c:v>44326</c:v>
                </c:pt>
                <c:pt idx="416">
                  <c:v>44327</c:v>
                </c:pt>
                <c:pt idx="417">
                  <c:v>44328</c:v>
                </c:pt>
                <c:pt idx="418">
                  <c:v>44329</c:v>
                </c:pt>
                <c:pt idx="419">
                  <c:v>44330</c:v>
                </c:pt>
                <c:pt idx="420">
                  <c:v>44331</c:v>
                </c:pt>
                <c:pt idx="421">
                  <c:v>44332</c:v>
                </c:pt>
                <c:pt idx="422">
                  <c:v>44333</c:v>
                </c:pt>
                <c:pt idx="423">
                  <c:v>44334</c:v>
                </c:pt>
                <c:pt idx="424">
                  <c:v>44335</c:v>
                </c:pt>
                <c:pt idx="425">
                  <c:v>44336</c:v>
                </c:pt>
                <c:pt idx="426">
                  <c:v>44337</c:v>
                </c:pt>
                <c:pt idx="427">
                  <c:v>44338</c:v>
                </c:pt>
                <c:pt idx="428">
                  <c:v>44339</c:v>
                </c:pt>
              </c:numCache>
            </c:numRef>
          </c:cat>
          <c:val>
            <c:numRef>
              <c:f>'TS_COVID-19_BG'!$AS$15:$AS$443</c:f>
              <c:numCache>
                <c:formatCode>0.00</c:formatCode>
                <c:ptCount val="429"/>
                <c:pt idx="0">
                  <c:v>4.3156265095701897E-2</c:v>
                </c:pt>
                <c:pt idx="1">
                  <c:v>4.3156265095701897E-2</c:v>
                </c:pt>
                <c:pt idx="2">
                  <c:v>4.3156265095701897E-2</c:v>
                </c:pt>
                <c:pt idx="3">
                  <c:v>4.3156265095701897E-2</c:v>
                </c:pt>
                <c:pt idx="4">
                  <c:v>2.8770843397134593E-2</c:v>
                </c:pt>
                <c:pt idx="5">
                  <c:v>2.8770843397134593E-2</c:v>
                </c:pt>
                <c:pt idx="6">
                  <c:v>2.8770843397134593E-2</c:v>
                </c:pt>
                <c:pt idx="7">
                  <c:v>7.1927108492836497E-2</c:v>
                </c:pt>
                <c:pt idx="8">
                  <c:v>8.6312530191403794E-2</c:v>
                </c:pt>
                <c:pt idx="9">
                  <c:v>8.6312530191403794E-2</c:v>
                </c:pt>
                <c:pt idx="10">
                  <c:v>8.6312530191403794E-2</c:v>
                </c:pt>
                <c:pt idx="11">
                  <c:v>0.11508337358853837</c:v>
                </c:pt>
                <c:pt idx="12">
                  <c:v>0.10069795188997109</c:v>
                </c:pt>
                <c:pt idx="13">
                  <c:v>0.15823963868424026</c:v>
                </c:pt>
                <c:pt idx="14">
                  <c:v>0.21578132547850948</c:v>
                </c:pt>
                <c:pt idx="15">
                  <c:v>0.24455216887564407</c:v>
                </c:pt>
                <c:pt idx="16">
                  <c:v>0.27332301227277866</c:v>
                </c:pt>
                <c:pt idx="17">
                  <c:v>0.28770843397134599</c:v>
                </c:pt>
                <c:pt idx="18">
                  <c:v>0.30209385566991326</c:v>
                </c:pt>
                <c:pt idx="19">
                  <c:v>0.30209385566991326</c:v>
                </c:pt>
                <c:pt idx="20">
                  <c:v>0.33086469906704785</c:v>
                </c:pt>
                <c:pt idx="21">
                  <c:v>0.31647927736848053</c:v>
                </c:pt>
                <c:pt idx="22">
                  <c:v>0.31647927736848053</c:v>
                </c:pt>
                <c:pt idx="23">
                  <c:v>0.35963554246418244</c:v>
                </c:pt>
                <c:pt idx="24">
                  <c:v>0.38840638586131704</c:v>
                </c:pt>
                <c:pt idx="25">
                  <c:v>0.37402096416274977</c:v>
                </c:pt>
                <c:pt idx="26">
                  <c:v>0.40279180755988436</c:v>
                </c:pt>
                <c:pt idx="27">
                  <c:v>0.38840638586131704</c:v>
                </c:pt>
                <c:pt idx="28">
                  <c:v>0.34525012076561518</c:v>
                </c:pt>
                <c:pt idx="29">
                  <c:v>0.33086469906704785</c:v>
                </c:pt>
                <c:pt idx="30">
                  <c:v>0.30209385566991326</c:v>
                </c:pt>
                <c:pt idx="31">
                  <c:v>0.31647927736848053</c:v>
                </c:pt>
                <c:pt idx="32">
                  <c:v>0.35963554246418244</c:v>
                </c:pt>
                <c:pt idx="33">
                  <c:v>0.40279180755988436</c:v>
                </c:pt>
                <c:pt idx="34">
                  <c:v>0.40279180755988436</c:v>
                </c:pt>
                <c:pt idx="35">
                  <c:v>0.37402096416274977</c:v>
                </c:pt>
                <c:pt idx="36">
                  <c:v>0.37402096416274977</c:v>
                </c:pt>
                <c:pt idx="37">
                  <c:v>0.35963554246418244</c:v>
                </c:pt>
                <c:pt idx="38">
                  <c:v>0.33086469906704785</c:v>
                </c:pt>
                <c:pt idx="39">
                  <c:v>0.40279180755988436</c:v>
                </c:pt>
                <c:pt idx="40">
                  <c:v>0.40279180755988436</c:v>
                </c:pt>
                <c:pt idx="41">
                  <c:v>0.38840638586131704</c:v>
                </c:pt>
                <c:pt idx="42">
                  <c:v>0.43156265095701896</c:v>
                </c:pt>
                <c:pt idx="43">
                  <c:v>0.43156265095701896</c:v>
                </c:pt>
                <c:pt idx="44">
                  <c:v>0.50348975944985541</c:v>
                </c:pt>
                <c:pt idx="45">
                  <c:v>0.50348975944985541</c:v>
                </c:pt>
                <c:pt idx="46">
                  <c:v>0.50348975944985541</c:v>
                </c:pt>
                <c:pt idx="47">
                  <c:v>0.46033349435415349</c:v>
                </c:pt>
                <c:pt idx="48">
                  <c:v>0.46033349435415349</c:v>
                </c:pt>
                <c:pt idx="49">
                  <c:v>0.50348975944985541</c:v>
                </c:pt>
                <c:pt idx="50">
                  <c:v>0.50348975944985541</c:v>
                </c:pt>
                <c:pt idx="51">
                  <c:v>0.50348975944985541</c:v>
                </c:pt>
                <c:pt idx="52">
                  <c:v>0.53226060284699006</c:v>
                </c:pt>
                <c:pt idx="53">
                  <c:v>0.46033349435415349</c:v>
                </c:pt>
                <c:pt idx="54">
                  <c:v>0.47471891605272082</c:v>
                </c:pt>
                <c:pt idx="55">
                  <c:v>0.48910433775128814</c:v>
                </c:pt>
                <c:pt idx="56">
                  <c:v>0.47471891605272082</c:v>
                </c:pt>
                <c:pt idx="57">
                  <c:v>0.50348975944985541</c:v>
                </c:pt>
                <c:pt idx="58">
                  <c:v>0.46033349435415349</c:v>
                </c:pt>
                <c:pt idx="59">
                  <c:v>0.46033349435415349</c:v>
                </c:pt>
                <c:pt idx="60">
                  <c:v>0.46033349435415349</c:v>
                </c:pt>
                <c:pt idx="61">
                  <c:v>0.51787518114842279</c:v>
                </c:pt>
                <c:pt idx="62">
                  <c:v>0.5610314462441246</c:v>
                </c:pt>
                <c:pt idx="63">
                  <c:v>0.51787518114842279</c:v>
                </c:pt>
                <c:pt idx="64">
                  <c:v>0.5610314462441246</c:v>
                </c:pt>
                <c:pt idx="65">
                  <c:v>0.53226060284699006</c:v>
                </c:pt>
                <c:pt idx="66">
                  <c:v>0.50348975944985541</c:v>
                </c:pt>
                <c:pt idx="67">
                  <c:v>0.53226060284699006</c:v>
                </c:pt>
                <c:pt idx="68">
                  <c:v>0.50348975944985541</c:v>
                </c:pt>
                <c:pt idx="69">
                  <c:v>0.48910433775128814</c:v>
                </c:pt>
                <c:pt idx="70">
                  <c:v>0.48910433775128814</c:v>
                </c:pt>
                <c:pt idx="71">
                  <c:v>0.46033349435415349</c:v>
                </c:pt>
                <c:pt idx="72">
                  <c:v>0.43156265095701896</c:v>
                </c:pt>
                <c:pt idx="73">
                  <c:v>0.46033349435415349</c:v>
                </c:pt>
                <c:pt idx="74">
                  <c:v>0.43156265095701896</c:v>
                </c:pt>
                <c:pt idx="75">
                  <c:v>0.38840638586131704</c:v>
                </c:pt>
                <c:pt idx="76">
                  <c:v>0.50348975944985541</c:v>
                </c:pt>
                <c:pt idx="77">
                  <c:v>0.48910433775128814</c:v>
                </c:pt>
                <c:pt idx="78">
                  <c:v>0.43156265095701896</c:v>
                </c:pt>
                <c:pt idx="79">
                  <c:v>0.43156265095701896</c:v>
                </c:pt>
                <c:pt idx="80">
                  <c:v>0.48910433775128814</c:v>
                </c:pt>
                <c:pt idx="81">
                  <c:v>0.48910433775128814</c:v>
                </c:pt>
                <c:pt idx="82">
                  <c:v>0.47471891605272082</c:v>
                </c:pt>
                <c:pt idx="83">
                  <c:v>0.46033349435415349</c:v>
                </c:pt>
                <c:pt idx="84">
                  <c:v>0.47471891605272082</c:v>
                </c:pt>
                <c:pt idx="85">
                  <c:v>0.46033349435415349</c:v>
                </c:pt>
                <c:pt idx="86">
                  <c:v>0.48910433775128814</c:v>
                </c:pt>
                <c:pt idx="87">
                  <c:v>0.46033349435415349</c:v>
                </c:pt>
                <c:pt idx="88">
                  <c:v>0.50348975944985541</c:v>
                </c:pt>
                <c:pt idx="89">
                  <c:v>0.53226060284699006</c:v>
                </c:pt>
                <c:pt idx="90">
                  <c:v>0.43156265095701896</c:v>
                </c:pt>
                <c:pt idx="91">
                  <c:v>0.47471891605272082</c:v>
                </c:pt>
                <c:pt idx="92">
                  <c:v>0.5610314462441246</c:v>
                </c:pt>
                <c:pt idx="93">
                  <c:v>0.5610314462441246</c:v>
                </c:pt>
                <c:pt idx="94">
                  <c:v>0.61857313303839379</c:v>
                </c:pt>
                <c:pt idx="95">
                  <c:v>0.58980228964125925</c:v>
                </c:pt>
                <c:pt idx="96">
                  <c:v>0.60418771133982652</c:v>
                </c:pt>
                <c:pt idx="97">
                  <c:v>0.61857313303839379</c:v>
                </c:pt>
                <c:pt idx="98">
                  <c:v>0.61857313303839379</c:v>
                </c:pt>
                <c:pt idx="99">
                  <c:v>0.63295855473696105</c:v>
                </c:pt>
                <c:pt idx="100">
                  <c:v>0.64734397643552843</c:v>
                </c:pt>
                <c:pt idx="101">
                  <c:v>0.67611481983266308</c:v>
                </c:pt>
                <c:pt idx="102">
                  <c:v>0.70488566322979762</c:v>
                </c:pt>
                <c:pt idx="103">
                  <c:v>0.69050024153123035</c:v>
                </c:pt>
                <c:pt idx="104">
                  <c:v>0.60418771133982652</c:v>
                </c:pt>
                <c:pt idx="105">
                  <c:v>0.6617293981340957</c:v>
                </c:pt>
                <c:pt idx="106">
                  <c:v>0.60418771133982652</c:v>
                </c:pt>
                <c:pt idx="107">
                  <c:v>0.67611481983266308</c:v>
                </c:pt>
                <c:pt idx="108">
                  <c:v>0.61857313303839379</c:v>
                </c:pt>
                <c:pt idx="109">
                  <c:v>0.6617293981340957</c:v>
                </c:pt>
                <c:pt idx="110">
                  <c:v>0.71927108492836489</c:v>
                </c:pt>
                <c:pt idx="111">
                  <c:v>0.73365650662693216</c:v>
                </c:pt>
                <c:pt idx="112">
                  <c:v>0.74804192832549954</c:v>
                </c:pt>
                <c:pt idx="113">
                  <c:v>0.73365650662693216</c:v>
                </c:pt>
                <c:pt idx="114">
                  <c:v>0.70488566322979762</c:v>
                </c:pt>
                <c:pt idx="115">
                  <c:v>0.76242735002406681</c:v>
                </c:pt>
                <c:pt idx="116">
                  <c:v>0.76242735002406681</c:v>
                </c:pt>
                <c:pt idx="117">
                  <c:v>0.81996903681833599</c:v>
                </c:pt>
                <c:pt idx="118">
                  <c:v>0.87751072361260529</c:v>
                </c:pt>
                <c:pt idx="119">
                  <c:v>0.83435445851690326</c:v>
                </c:pt>
                <c:pt idx="120">
                  <c:v>0.83435445851690326</c:v>
                </c:pt>
                <c:pt idx="121">
                  <c:v>0.77681277172263408</c:v>
                </c:pt>
                <c:pt idx="122">
                  <c:v>0.83435445851690326</c:v>
                </c:pt>
                <c:pt idx="123">
                  <c:v>0.84873988021547064</c:v>
                </c:pt>
                <c:pt idx="124">
                  <c:v>0.89189614531117256</c:v>
                </c:pt>
                <c:pt idx="125">
                  <c:v>0.96382325380400902</c:v>
                </c:pt>
                <c:pt idx="126">
                  <c:v>1.0069795188997108</c:v>
                </c:pt>
                <c:pt idx="127">
                  <c:v>1.0213649405982783</c:v>
                </c:pt>
                <c:pt idx="128">
                  <c:v>1.0357503622968456</c:v>
                </c:pt>
                <c:pt idx="129">
                  <c:v>1.0213649405982783</c:v>
                </c:pt>
                <c:pt idx="130">
                  <c:v>1.0357503622968456</c:v>
                </c:pt>
                <c:pt idx="131">
                  <c:v>1.1364483141868165</c:v>
                </c:pt>
                <c:pt idx="132">
                  <c:v>1.1652191575839512</c:v>
                </c:pt>
                <c:pt idx="133">
                  <c:v>1.2371462660767876</c:v>
                </c:pt>
                <c:pt idx="134">
                  <c:v>1.2371462660767876</c:v>
                </c:pt>
                <c:pt idx="135">
                  <c:v>1.2659171094739221</c:v>
                </c:pt>
                <c:pt idx="136">
                  <c:v>1.3810004830624607</c:v>
                </c:pt>
                <c:pt idx="137">
                  <c:v>1.4673130132538643</c:v>
                </c:pt>
                <c:pt idx="138">
                  <c:v>1.4816984349524318</c:v>
                </c:pt>
                <c:pt idx="139">
                  <c:v>1.5248547000481336</c:v>
                </c:pt>
                <c:pt idx="140">
                  <c:v>1.5104692783495663</c:v>
                </c:pt>
                <c:pt idx="141">
                  <c:v>1.5392401217467009</c:v>
                </c:pt>
                <c:pt idx="142">
                  <c:v>1.5392401217467009</c:v>
                </c:pt>
                <c:pt idx="143">
                  <c:v>1.6111672302395375</c:v>
                </c:pt>
                <c:pt idx="144">
                  <c:v>1.6687089170338065</c:v>
                </c:pt>
                <c:pt idx="145">
                  <c:v>1.639938073636672</c:v>
                </c:pt>
                <c:pt idx="146">
                  <c:v>1.5823963868424027</c:v>
                </c:pt>
                <c:pt idx="147">
                  <c:v>1.5680109651438356</c:v>
                </c:pt>
                <c:pt idx="148">
                  <c:v>1.5823963868424027</c:v>
                </c:pt>
                <c:pt idx="149">
                  <c:v>1.5823963868424027</c:v>
                </c:pt>
                <c:pt idx="150">
                  <c:v>1.5536255434452682</c:v>
                </c:pt>
                <c:pt idx="151">
                  <c:v>1.4960838566509991</c:v>
                </c:pt>
                <c:pt idx="152">
                  <c:v>1.4816984349524318</c:v>
                </c:pt>
                <c:pt idx="153">
                  <c:v>1.395385904761028</c:v>
                </c:pt>
                <c:pt idx="154">
                  <c:v>1.395385904761028</c:v>
                </c:pt>
                <c:pt idx="155">
                  <c:v>1.4385421698567298</c:v>
                </c:pt>
                <c:pt idx="156">
                  <c:v>1.4097713264595952</c:v>
                </c:pt>
                <c:pt idx="157">
                  <c:v>1.4960838566509991</c:v>
                </c:pt>
                <c:pt idx="158">
                  <c:v>1.452927591555297</c:v>
                </c:pt>
                <c:pt idx="159">
                  <c:v>1.4960838566509991</c:v>
                </c:pt>
                <c:pt idx="160">
                  <c:v>1.5823963868424027</c:v>
                </c:pt>
                <c:pt idx="161">
                  <c:v>1.5967818085409702</c:v>
                </c:pt>
                <c:pt idx="162">
                  <c:v>1.5823963868424027</c:v>
                </c:pt>
                <c:pt idx="163">
                  <c:v>1.654323495335239</c:v>
                </c:pt>
                <c:pt idx="164">
                  <c:v>1.6830943387323738</c:v>
                </c:pt>
                <c:pt idx="165">
                  <c:v>1.7694068689237776</c:v>
                </c:pt>
                <c:pt idx="166">
                  <c:v>1.7406360255266431</c:v>
                </c:pt>
                <c:pt idx="167">
                  <c:v>1.8125631340194794</c:v>
                </c:pt>
                <c:pt idx="168">
                  <c:v>1.8125631340194794</c:v>
                </c:pt>
                <c:pt idx="169">
                  <c:v>1.8125631340194794</c:v>
                </c:pt>
                <c:pt idx="170">
                  <c:v>1.8844902425123162</c:v>
                </c:pt>
                <c:pt idx="171">
                  <c:v>1.639938073636672</c:v>
                </c:pt>
                <c:pt idx="172">
                  <c:v>1.7262506038280758</c:v>
                </c:pt>
                <c:pt idx="173">
                  <c:v>1.654323495335239</c:v>
                </c:pt>
                <c:pt idx="174">
                  <c:v>1.6111672302395375</c:v>
                </c:pt>
                <c:pt idx="175">
                  <c:v>1.5823963868424027</c:v>
                </c:pt>
                <c:pt idx="176">
                  <c:v>1.6111672302395375</c:v>
                </c:pt>
                <c:pt idx="177">
                  <c:v>1.5392401217467009</c:v>
                </c:pt>
                <c:pt idx="178">
                  <c:v>1.4385421698567298</c:v>
                </c:pt>
                <c:pt idx="179">
                  <c:v>1.3522296396653262</c:v>
                </c:pt>
                <c:pt idx="180">
                  <c:v>1.3090733745696241</c:v>
                </c:pt>
                <c:pt idx="181">
                  <c:v>1.3090733745696241</c:v>
                </c:pt>
                <c:pt idx="182">
                  <c:v>1.2659171094739221</c:v>
                </c:pt>
                <c:pt idx="183">
                  <c:v>1.208375422679653</c:v>
                </c:pt>
                <c:pt idx="184">
                  <c:v>1.2227608443782205</c:v>
                </c:pt>
                <c:pt idx="185">
                  <c:v>1.2659171094739221</c:v>
                </c:pt>
                <c:pt idx="186">
                  <c:v>1.0789066273925474</c:v>
                </c:pt>
                <c:pt idx="187">
                  <c:v>1.1220628924882492</c:v>
                </c:pt>
                <c:pt idx="188">
                  <c:v>1.1364483141868165</c:v>
                </c:pt>
                <c:pt idx="189">
                  <c:v>1.0932920490911147</c:v>
                </c:pt>
                <c:pt idx="190">
                  <c:v>1.0357503622968456</c:v>
                </c:pt>
                <c:pt idx="191">
                  <c:v>1.0932920490911147</c:v>
                </c:pt>
                <c:pt idx="192">
                  <c:v>1.1220628924882492</c:v>
                </c:pt>
                <c:pt idx="193">
                  <c:v>1.1076774707896819</c:v>
                </c:pt>
                <c:pt idx="194">
                  <c:v>1.2371462660767876</c:v>
                </c:pt>
                <c:pt idx="195">
                  <c:v>1.1939900009810858</c:v>
                </c:pt>
                <c:pt idx="196">
                  <c:v>1.2227608443782205</c:v>
                </c:pt>
                <c:pt idx="197">
                  <c:v>1.2371462660767876</c:v>
                </c:pt>
                <c:pt idx="198">
                  <c:v>1.1939900009810858</c:v>
                </c:pt>
                <c:pt idx="199">
                  <c:v>1.2803025311724896</c:v>
                </c:pt>
                <c:pt idx="200">
                  <c:v>1.3666150613638934</c:v>
                </c:pt>
                <c:pt idx="201">
                  <c:v>1.3522296396653262</c:v>
                </c:pt>
                <c:pt idx="202">
                  <c:v>1.3666150613638934</c:v>
                </c:pt>
                <c:pt idx="203">
                  <c:v>1.4097713264595952</c:v>
                </c:pt>
                <c:pt idx="204">
                  <c:v>1.4673130132538643</c:v>
                </c:pt>
                <c:pt idx="205">
                  <c:v>1.3810004830624607</c:v>
                </c:pt>
                <c:pt idx="206">
                  <c:v>1.5536255434452682</c:v>
                </c:pt>
                <c:pt idx="207">
                  <c:v>1.5823963868424027</c:v>
                </c:pt>
                <c:pt idx="208">
                  <c:v>1.4960838566509991</c:v>
                </c:pt>
                <c:pt idx="209">
                  <c:v>1.6111672302395375</c:v>
                </c:pt>
                <c:pt idx="210">
                  <c:v>1.7262506038280758</c:v>
                </c:pt>
                <c:pt idx="211">
                  <c:v>1.8269485557180469</c:v>
                </c:pt>
                <c:pt idx="212">
                  <c:v>2.0427298811965566</c:v>
                </c:pt>
                <c:pt idx="213">
                  <c:v>2.2153549415793639</c:v>
                </c:pt>
                <c:pt idx="214">
                  <c:v>2.2585112066750659</c:v>
                </c:pt>
                <c:pt idx="215">
                  <c:v>2.5174487972492772</c:v>
                </c:pt>
                <c:pt idx="216">
                  <c:v>2.6469175925363828</c:v>
                </c:pt>
                <c:pt idx="217">
                  <c:v>2.7332301227277869</c:v>
                </c:pt>
                <c:pt idx="218">
                  <c:v>2.7763863878234885</c:v>
                </c:pt>
                <c:pt idx="219">
                  <c:v>2.9058551831105941</c:v>
                </c:pt>
                <c:pt idx="220">
                  <c:v>3.1791781953833729</c:v>
                </c:pt>
                <c:pt idx="221">
                  <c:v>3.4237303642590167</c:v>
                </c:pt>
                <c:pt idx="222">
                  <c:v>3.8552930152160361</c:v>
                </c:pt>
                <c:pt idx="223">
                  <c:v>4.0423034972974108</c:v>
                </c:pt>
                <c:pt idx="224">
                  <c:v>4.2580848227759205</c:v>
                </c:pt>
                <c:pt idx="225">
                  <c:v>4.4738661482544293</c:v>
                </c:pt>
                <c:pt idx="226">
                  <c:v>4.4882515699529968</c:v>
                </c:pt>
                <c:pt idx="227">
                  <c:v>4.9054287992114487</c:v>
                </c:pt>
                <c:pt idx="228">
                  <c:v>5.6534707275369485</c:v>
                </c:pt>
                <c:pt idx="229">
                  <c:v>6.0131062700011304</c:v>
                </c:pt>
                <c:pt idx="230">
                  <c:v>6.530981451149553</c:v>
                </c:pt>
                <c:pt idx="231">
                  <c:v>7.1783254275850821</c:v>
                </c:pt>
                <c:pt idx="232">
                  <c:v>7.8832110908148803</c:v>
                </c:pt>
                <c:pt idx="233">
                  <c:v>8.2140757898819281</c:v>
                </c:pt>
                <c:pt idx="234">
                  <c:v>9.1347427785902333</c:v>
                </c:pt>
                <c:pt idx="235">
                  <c:v>9.9259409720114355</c:v>
                </c:pt>
                <c:pt idx="236">
                  <c:v>10.084180610695675</c:v>
                </c:pt>
                <c:pt idx="237">
                  <c:v>10.717139165432638</c:v>
                </c:pt>
                <c:pt idx="238">
                  <c:v>11.522722780552407</c:v>
                </c:pt>
                <c:pt idx="239">
                  <c:v>11.680962419236646</c:v>
                </c:pt>
                <c:pt idx="240">
                  <c:v>11.968670853207993</c:v>
                </c:pt>
                <c:pt idx="241">
                  <c:v>13.421598444763291</c:v>
                </c:pt>
                <c:pt idx="242">
                  <c:v>14.399807120265866</c:v>
                </c:pt>
                <c:pt idx="243">
                  <c:v>15.306088687275606</c:v>
                </c:pt>
                <c:pt idx="244">
                  <c:v>16.269911941079616</c:v>
                </c:pt>
                <c:pt idx="245">
                  <c:v>17.291276881677891</c:v>
                </c:pt>
                <c:pt idx="246">
                  <c:v>17.089880977897948</c:v>
                </c:pt>
                <c:pt idx="247">
                  <c:v>17.478287363759268</c:v>
                </c:pt>
                <c:pt idx="248">
                  <c:v>18.672277364740353</c:v>
                </c:pt>
                <c:pt idx="249">
                  <c:v>19.779954835530035</c:v>
                </c:pt>
                <c:pt idx="250">
                  <c:v>21.132184475195359</c:v>
                </c:pt>
                <c:pt idx="251">
                  <c:v>22.426872428066417</c:v>
                </c:pt>
                <c:pt idx="252">
                  <c:v>23.376310260171859</c:v>
                </c:pt>
                <c:pt idx="253">
                  <c:v>23.851029176224582</c:v>
                </c:pt>
                <c:pt idx="254">
                  <c:v>24.225050140387332</c:v>
                </c:pt>
                <c:pt idx="255">
                  <c:v>25.217644237588473</c:v>
                </c:pt>
                <c:pt idx="256">
                  <c:v>25.534123514956953</c:v>
                </c:pt>
                <c:pt idx="257">
                  <c:v>26.138311226296782</c:v>
                </c:pt>
                <c:pt idx="258">
                  <c:v>26.670571829143771</c:v>
                </c:pt>
                <c:pt idx="259">
                  <c:v>26.929509419717981</c:v>
                </c:pt>
                <c:pt idx="260">
                  <c:v>27.46177002256497</c:v>
                </c:pt>
                <c:pt idx="261">
                  <c:v>27.57685339615351</c:v>
                </c:pt>
                <c:pt idx="262">
                  <c:v>27.922103516919126</c:v>
                </c:pt>
                <c:pt idx="263">
                  <c:v>27.763863878234886</c:v>
                </c:pt>
                <c:pt idx="264">
                  <c:v>27.56246797445494</c:v>
                </c:pt>
                <c:pt idx="265">
                  <c:v>26.987051106512254</c:v>
                </c:pt>
                <c:pt idx="266">
                  <c:v>27.073363636703654</c:v>
                </c:pt>
                <c:pt idx="267">
                  <c:v>27.001436528210817</c:v>
                </c:pt>
                <c:pt idx="268">
                  <c:v>26.958280263115121</c:v>
                </c:pt>
                <c:pt idx="269">
                  <c:v>25.936915322516843</c:v>
                </c:pt>
                <c:pt idx="270">
                  <c:v>26.138311226296782</c:v>
                </c:pt>
                <c:pt idx="271">
                  <c:v>26.598644720650935</c:v>
                </c:pt>
                <c:pt idx="272">
                  <c:v>26.411634238569558</c:v>
                </c:pt>
                <c:pt idx="273">
                  <c:v>26.555488455555231</c:v>
                </c:pt>
                <c:pt idx="274">
                  <c:v>26.210238334789619</c:v>
                </c:pt>
                <c:pt idx="275">
                  <c:v>26.066384117803945</c:v>
                </c:pt>
                <c:pt idx="276">
                  <c:v>25.246415080985606</c:v>
                </c:pt>
                <c:pt idx="277">
                  <c:v>24.786081586631454</c:v>
                </c:pt>
                <c:pt idx="278">
                  <c:v>24.383289779071571</c:v>
                </c:pt>
                <c:pt idx="279">
                  <c:v>23.27561230828189</c:v>
                </c:pt>
                <c:pt idx="280">
                  <c:v>21.736372186535188</c:v>
                </c:pt>
                <c:pt idx="281">
                  <c:v>21.534976282755245</c:v>
                </c:pt>
                <c:pt idx="282">
                  <c:v>21.232882427085332</c:v>
                </c:pt>
                <c:pt idx="283">
                  <c:v>20.32660086007559</c:v>
                </c:pt>
                <c:pt idx="284">
                  <c:v>20.139590377994217</c:v>
                </c:pt>
                <c:pt idx="285">
                  <c:v>18.974371220410266</c:v>
                </c:pt>
                <c:pt idx="286">
                  <c:v>17.794766641127747</c:v>
                </c:pt>
                <c:pt idx="287">
                  <c:v>15.939047242012567</c:v>
                </c:pt>
                <c:pt idx="288">
                  <c:v>15.723265916534057</c:v>
                </c:pt>
                <c:pt idx="289">
                  <c:v>15.378015795768443</c:v>
                </c:pt>
                <c:pt idx="290">
                  <c:v>15.392401217467009</c:v>
                </c:pt>
                <c:pt idx="291">
                  <c:v>14.716286397634345</c:v>
                </c:pt>
                <c:pt idx="292">
                  <c:v>14.140869529691654</c:v>
                </c:pt>
                <c:pt idx="293">
                  <c:v>14.299109168375894</c:v>
                </c:pt>
                <c:pt idx="294">
                  <c:v>14.457348807060136</c:v>
                </c:pt>
                <c:pt idx="295">
                  <c:v>14.011400734404548</c:v>
                </c:pt>
                <c:pt idx="296">
                  <c:v>13.83877567402174</c:v>
                </c:pt>
                <c:pt idx="297">
                  <c:v>14.112098686294521</c:v>
                </c:pt>
                <c:pt idx="298">
                  <c:v>12.572858564547818</c:v>
                </c:pt>
                <c:pt idx="299">
                  <c:v>11.997441696605128</c:v>
                </c:pt>
                <c:pt idx="300">
                  <c:v>11.796045792825185</c:v>
                </c:pt>
                <c:pt idx="301">
                  <c:v>12.270764708877905</c:v>
                </c:pt>
                <c:pt idx="302">
                  <c:v>11.939900009810858</c:v>
                </c:pt>
                <c:pt idx="303">
                  <c:v>11.580264467346675</c:v>
                </c:pt>
                <c:pt idx="304">
                  <c:v>10.501357839954128</c:v>
                </c:pt>
                <c:pt idx="305">
                  <c:v>10.242420249379917</c:v>
                </c:pt>
                <c:pt idx="306">
                  <c:v>9.9259409720114355</c:v>
                </c:pt>
                <c:pt idx="307">
                  <c:v>10.415045309762725</c:v>
                </c:pt>
                <c:pt idx="308">
                  <c:v>10.371889044667022</c:v>
                </c:pt>
                <c:pt idx="309">
                  <c:v>10.271191092777052</c:v>
                </c:pt>
                <c:pt idx="310">
                  <c:v>9.9834826588057055</c:v>
                </c:pt>
                <c:pt idx="311">
                  <c:v>9.3217532606716098</c:v>
                </c:pt>
                <c:pt idx="312">
                  <c:v>9.1635136219873683</c:v>
                </c:pt>
                <c:pt idx="313">
                  <c:v>8.5593259106475426</c:v>
                </c:pt>
                <c:pt idx="314">
                  <c:v>8.3003883200733313</c:v>
                </c:pt>
                <c:pt idx="315">
                  <c:v>7.9263673559105818</c:v>
                </c:pt>
                <c:pt idx="316">
                  <c:v>7.9695236210062834</c:v>
                </c:pt>
                <c:pt idx="317">
                  <c:v>8.0846069945948216</c:v>
                </c:pt>
                <c:pt idx="318">
                  <c:v>8.3003883200733313</c:v>
                </c:pt>
                <c:pt idx="319">
                  <c:v>8.1133778379919566</c:v>
                </c:pt>
                <c:pt idx="320">
                  <c:v>8.1565341030876581</c:v>
                </c:pt>
                <c:pt idx="321">
                  <c:v>7.6386589219392347</c:v>
                </c:pt>
                <c:pt idx="322">
                  <c:v>7.2358671143793512</c:v>
                </c:pt>
                <c:pt idx="323">
                  <c:v>7.1927108492836487</c:v>
                </c:pt>
                <c:pt idx="324">
                  <c:v>7.3509504879678893</c:v>
                </c:pt>
                <c:pt idx="325">
                  <c:v>7.7681277172263412</c:v>
                </c:pt>
                <c:pt idx="326">
                  <c:v>8.1421486813890915</c:v>
                </c:pt>
                <c:pt idx="327">
                  <c:v>8.3867008502647344</c:v>
                </c:pt>
                <c:pt idx="328">
                  <c:v>8.458627958757571</c:v>
                </c:pt>
                <c:pt idx="329">
                  <c:v>8.429857115360436</c:v>
                </c:pt>
                <c:pt idx="330">
                  <c:v>8.3435445851690329</c:v>
                </c:pt>
                <c:pt idx="331">
                  <c:v>8.3291591634704663</c:v>
                </c:pt>
                <c:pt idx="332">
                  <c:v>7.6098880785421015</c:v>
                </c:pt>
                <c:pt idx="333">
                  <c:v>7.5523463917478315</c:v>
                </c:pt>
                <c:pt idx="334">
                  <c:v>7.5667318134463999</c:v>
                </c:pt>
                <c:pt idx="335">
                  <c:v>7.3941067530635909</c:v>
                </c:pt>
                <c:pt idx="336">
                  <c:v>7.4660338615564275</c:v>
                </c:pt>
                <c:pt idx="337">
                  <c:v>7.5955026568435331</c:v>
                </c:pt>
                <c:pt idx="338">
                  <c:v>7.5235755483506965</c:v>
                </c:pt>
                <c:pt idx="339">
                  <c:v>7.3797213313650243</c:v>
                </c:pt>
                <c:pt idx="340">
                  <c:v>7.1351691624893805</c:v>
                </c:pt>
                <c:pt idx="341">
                  <c:v>7.1783254275850821</c:v>
                </c:pt>
                <c:pt idx="342">
                  <c:v>7.4516484398578609</c:v>
                </c:pt>
                <c:pt idx="343">
                  <c:v>7.6818151870349372</c:v>
                </c:pt>
                <c:pt idx="344">
                  <c:v>8.04145072949912</c:v>
                </c:pt>
                <c:pt idx="345">
                  <c:v>8.1565341030876581</c:v>
                </c:pt>
                <c:pt idx="346">
                  <c:v>9.1635136219873683</c:v>
                </c:pt>
                <c:pt idx="347">
                  <c:v>9.8971701286143006</c:v>
                </c:pt>
                <c:pt idx="348">
                  <c:v>9.6238471163415227</c:v>
                </c:pt>
                <c:pt idx="349">
                  <c:v>10.357503622968455</c:v>
                </c:pt>
                <c:pt idx="350">
                  <c:v>10.789066273925474</c:v>
                </c:pt>
                <c:pt idx="351">
                  <c:v>10.846607960719744</c:v>
                </c:pt>
                <c:pt idx="352">
                  <c:v>10.932920490911147</c:v>
                </c:pt>
                <c:pt idx="353">
                  <c:v>11.954285431509426</c:v>
                </c:pt>
                <c:pt idx="354">
                  <c:v>13.292129649476182</c:v>
                </c:pt>
                <c:pt idx="355">
                  <c:v>13.997015312705981</c:v>
                </c:pt>
                <c:pt idx="356">
                  <c:v>14.601203024045809</c:v>
                </c:pt>
                <c:pt idx="357">
                  <c:v>15.363630374069874</c:v>
                </c:pt>
                <c:pt idx="358">
                  <c:v>15.349244952371306</c:v>
                </c:pt>
                <c:pt idx="359">
                  <c:v>15.737651338232624</c:v>
                </c:pt>
                <c:pt idx="360">
                  <c:v>16.744630857132336</c:v>
                </c:pt>
                <c:pt idx="361">
                  <c:v>17.089880977897948</c:v>
                </c:pt>
                <c:pt idx="362">
                  <c:v>18.729819051534623</c:v>
                </c:pt>
                <c:pt idx="363">
                  <c:v>18.859287846821729</c:v>
                </c:pt>
                <c:pt idx="364">
                  <c:v>19.578558931750095</c:v>
                </c:pt>
                <c:pt idx="365">
                  <c:v>19.751183992132901</c:v>
                </c:pt>
                <c:pt idx="366">
                  <c:v>20.211517486487054</c:v>
                </c:pt>
                <c:pt idx="367">
                  <c:v>20.484840498759834</c:v>
                </c:pt>
                <c:pt idx="368">
                  <c:v>20.211517486487054</c:v>
                </c:pt>
                <c:pt idx="369">
                  <c:v>20.34098628177416</c:v>
                </c:pt>
                <c:pt idx="370">
                  <c:v>20.39852796856843</c:v>
                </c:pt>
                <c:pt idx="371">
                  <c:v>20.211517486487054</c:v>
                </c:pt>
                <c:pt idx="372">
                  <c:v>20.369757125171294</c:v>
                </c:pt>
                <c:pt idx="373">
                  <c:v>20.4992259204584</c:v>
                </c:pt>
                <c:pt idx="374">
                  <c:v>20.729392667635476</c:v>
                </c:pt>
                <c:pt idx="375">
                  <c:v>21.419892909166705</c:v>
                </c:pt>
                <c:pt idx="376">
                  <c:v>21.319194957276736</c:v>
                </c:pt>
                <c:pt idx="377">
                  <c:v>21.520590861056679</c:v>
                </c:pt>
                <c:pt idx="378">
                  <c:v>21.664445078042352</c:v>
                </c:pt>
                <c:pt idx="379">
                  <c:v>22.167934837492208</c:v>
                </c:pt>
                <c:pt idx="380">
                  <c:v>22.585112066750661</c:v>
                </c:pt>
                <c:pt idx="381">
                  <c:v>22.987903874310543</c:v>
                </c:pt>
                <c:pt idx="382">
                  <c:v>23.174914356391916</c:v>
                </c:pt>
                <c:pt idx="383">
                  <c:v>23.318768573377589</c:v>
                </c:pt>
                <c:pt idx="384">
                  <c:v>23.851029176224582</c:v>
                </c:pt>
                <c:pt idx="385">
                  <c:v>24.555914839454378</c:v>
                </c:pt>
                <c:pt idx="386">
                  <c:v>24.469602309262974</c:v>
                </c:pt>
                <c:pt idx="387">
                  <c:v>24.570300261152944</c:v>
                </c:pt>
                <c:pt idx="388">
                  <c:v>24.541529417755811</c:v>
                </c:pt>
                <c:pt idx="389">
                  <c:v>24.138737610195925</c:v>
                </c:pt>
                <c:pt idx="390">
                  <c:v>24.081195923401658</c:v>
                </c:pt>
                <c:pt idx="391">
                  <c:v>23.966112549813118</c:v>
                </c:pt>
                <c:pt idx="392">
                  <c:v>23.908570863018852</c:v>
                </c:pt>
                <c:pt idx="393">
                  <c:v>23.462622790363262</c:v>
                </c:pt>
                <c:pt idx="394">
                  <c:v>23.10298724789908</c:v>
                </c:pt>
                <c:pt idx="395">
                  <c:v>23.390695681870426</c:v>
                </c:pt>
                <c:pt idx="396">
                  <c:v>23.016674717707676</c:v>
                </c:pt>
                <c:pt idx="397">
                  <c:v>22.7865079705306</c:v>
                </c:pt>
                <c:pt idx="398">
                  <c:v>22.311789054477877</c:v>
                </c:pt>
                <c:pt idx="399">
                  <c:v>21.837070138425158</c:v>
                </c:pt>
                <c:pt idx="400">
                  <c:v>21.693215921439489</c:v>
                </c:pt>
                <c:pt idx="401">
                  <c:v>21.419892909166705</c:v>
                </c:pt>
                <c:pt idx="402">
                  <c:v>21.319194957276736</c:v>
                </c:pt>
                <c:pt idx="403">
                  <c:v>20.65746555914264</c:v>
                </c:pt>
                <c:pt idx="404">
                  <c:v>20.240288329884187</c:v>
                </c:pt>
                <c:pt idx="405">
                  <c:v>19.981350739309978</c:v>
                </c:pt>
                <c:pt idx="406">
                  <c:v>18.686662786438919</c:v>
                </c:pt>
                <c:pt idx="407">
                  <c:v>18.787360738328893</c:v>
                </c:pt>
                <c:pt idx="408">
                  <c:v>18.657891943041786</c:v>
                </c:pt>
                <c:pt idx="409">
                  <c:v>16.341839049572453</c:v>
                </c:pt>
                <c:pt idx="410">
                  <c:v>15.694495073136924</c:v>
                </c:pt>
                <c:pt idx="411">
                  <c:v>16.615162061845229</c:v>
                </c:pt>
                <c:pt idx="412">
                  <c:v>15.521870012754114</c:v>
                </c:pt>
                <c:pt idx="413">
                  <c:v>15.248547000481336</c:v>
                </c:pt>
                <c:pt idx="414">
                  <c:v>15.003994831605693</c:v>
                </c:pt>
                <c:pt idx="415">
                  <c:v>14.701900975935779</c:v>
                </c:pt>
                <c:pt idx="416">
                  <c:v>13.57983808344753</c:v>
                </c:pt>
                <c:pt idx="417">
                  <c:v>13.263358806079049</c:v>
                </c:pt>
                <c:pt idx="418">
                  <c:v>12.544087721150685</c:v>
                </c:pt>
                <c:pt idx="419">
                  <c:v>11.882358323016589</c:v>
                </c:pt>
                <c:pt idx="420">
                  <c:v>12.141295913590799</c:v>
                </c:pt>
                <c:pt idx="421">
                  <c:v>11.594649889045241</c:v>
                </c:pt>
                <c:pt idx="422">
                  <c:v>11.033618442801117</c:v>
                </c:pt>
                <c:pt idx="423">
                  <c:v>11.436410250361002</c:v>
                </c:pt>
                <c:pt idx="424">
                  <c:v>11.076774707896819</c:v>
                </c:pt>
                <c:pt idx="425">
                  <c:v>9.2498261521787732</c:v>
                </c:pt>
                <c:pt idx="426">
                  <c:v>9.3073678389730432</c:v>
                </c:pt>
                <c:pt idx="427">
                  <c:v>8.458627958757571</c:v>
                </c:pt>
                <c:pt idx="428">
                  <c:v>8.4154716936618694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0-4FB0-84E3-18BD3D84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848"/>
        <c:axId val="222291072"/>
      </c:lineChart>
      <c:dateAx>
        <c:axId val="16052684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1072"/>
        <c:crosses val="autoZero"/>
        <c:auto val="1"/>
        <c:lblOffset val="100"/>
        <c:baseTimeUnit val="days"/>
      </c:dateAx>
      <c:valAx>
        <c:axId val="22229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6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Хоспитализирани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'TS_COVID-19_BG'!$U$1</c:f>
              <c:strCache>
                <c:ptCount val="1"/>
                <c:pt idx="0">
                  <c:v>Хоспитализирани (дневни)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'TS_COVID-19_BG'!$E$15:$E$443</c:f>
              <c:numCache>
                <c:formatCode>d\.m\.yy;@</c:formatCode>
                <c:ptCount val="429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  <c:pt idx="401">
                  <c:v>44312</c:v>
                </c:pt>
                <c:pt idx="402">
                  <c:v>44313</c:v>
                </c:pt>
                <c:pt idx="403">
                  <c:v>44314</c:v>
                </c:pt>
                <c:pt idx="404">
                  <c:v>44315</c:v>
                </c:pt>
                <c:pt idx="405">
                  <c:v>44316</c:v>
                </c:pt>
                <c:pt idx="406">
                  <c:v>44317</c:v>
                </c:pt>
                <c:pt idx="407">
                  <c:v>44318</c:v>
                </c:pt>
                <c:pt idx="408">
                  <c:v>44319</c:v>
                </c:pt>
                <c:pt idx="409">
                  <c:v>44320</c:v>
                </c:pt>
                <c:pt idx="410">
                  <c:v>44321</c:v>
                </c:pt>
                <c:pt idx="411">
                  <c:v>44322</c:v>
                </c:pt>
                <c:pt idx="412">
                  <c:v>44323</c:v>
                </c:pt>
                <c:pt idx="413">
                  <c:v>44324</c:v>
                </c:pt>
                <c:pt idx="414">
                  <c:v>44325</c:v>
                </c:pt>
                <c:pt idx="415">
                  <c:v>44326</c:v>
                </c:pt>
                <c:pt idx="416">
                  <c:v>44327</c:v>
                </c:pt>
                <c:pt idx="417">
                  <c:v>44328</c:v>
                </c:pt>
                <c:pt idx="418">
                  <c:v>44329</c:v>
                </c:pt>
                <c:pt idx="419">
                  <c:v>44330</c:v>
                </c:pt>
                <c:pt idx="420">
                  <c:v>44331</c:v>
                </c:pt>
                <c:pt idx="421">
                  <c:v>44332</c:v>
                </c:pt>
                <c:pt idx="422">
                  <c:v>44333</c:v>
                </c:pt>
                <c:pt idx="423">
                  <c:v>44334</c:v>
                </c:pt>
                <c:pt idx="424">
                  <c:v>44335</c:v>
                </c:pt>
                <c:pt idx="425">
                  <c:v>44336</c:v>
                </c:pt>
                <c:pt idx="426">
                  <c:v>44337</c:v>
                </c:pt>
                <c:pt idx="427">
                  <c:v>44338</c:v>
                </c:pt>
                <c:pt idx="428">
                  <c:v>44339</c:v>
                </c:pt>
              </c:numCache>
            </c:numRef>
          </c:cat>
          <c:val>
            <c:numRef>
              <c:f>'TS_COVID-19_BG'!$U$15:$U$443</c:f>
              <c:numCache>
                <c:formatCode>General</c:formatCode>
                <c:ptCount val="429"/>
                <c:pt idx="6">
                  <c:v>99</c:v>
                </c:pt>
                <c:pt idx="7">
                  <c:v>122</c:v>
                </c:pt>
                <c:pt idx="8">
                  <c:v>125</c:v>
                </c:pt>
                <c:pt idx="9">
                  <c:v>113</c:v>
                </c:pt>
                <c:pt idx="10">
                  <c:v>146</c:v>
                </c:pt>
                <c:pt idx="11">
                  <c:v>207</c:v>
                </c:pt>
                <c:pt idx="12">
                  <c:v>179</c:v>
                </c:pt>
                <c:pt idx="13">
                  <c:v>173</c:v>
                </c:pt>
                <c:pt idx="14">
                  <c:v>192</c:v>
                </c:pt>
                <c:pt idx="15">
                  <c:v>210</c:v>
                </c:pt>
                <c:pt idx="16">
                  <c:v>201</c:v>
                </c:pt>
                <c:pt idx="17">
                  <c:v>201</c:v>
                </c:pt>
                <c:pt idx="18">
                  <c:v>233</c:v>
                </c:pt>
                <c:pt idx="20">
                  <c:v>231</c:v>
                </c:pt>
                <c:pt idx="30">
                  <c:v>268</c:v>
                </c:pt>
                <c:pt idx="32">
                  <c:v>262</c:v>
                </c:pt>
                <c:pt idx="33">
                  <c:v>270</c:v>
                </c:pt>
                <c:pt idx="34">
                  <c:v>282</c:v>
                </c:pt>
                <c:pt idx="35">
                  <c:v>292</c:v>
                </c:pt>
                <c:pt idx="36">
                  <c:v>301</c:v>
                </c:pt>
                <c:pt idx="37">
                  <c:v>301</c:v>
                </c:pt>
                <c:pt idx="38">
                  <c:v>287</c:v>
                </c:pt>
                <c:pt idx="39">
                  <c:v>310</c:v>
                </c:pt>
                <c:pt idx="40">
                  <c:v>317</c:v>
                </c:pt>
                <c:pt idx="41">
                  <c:v>317</c:v>
                </c:pt>
                <c:pt idx="42">
                  <c:v>321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353</c:v>
                </c:pt>
                <c:pt idx="47">
                  <c:v>355</c:v>
                </c:pt>
                <c:pt idx="48">
                  <c:v>379</c:v>
                </c:pt>
                <c:pt idx="49">
                  <c:v>389</c:v>
                </c:pt>
                <c:pt idx="50">
                  <c:v>385</c:v>
                </c:pt>
                <c:pt idx="51">
                  <c:v>368</c:v>
                </c:pt>
                <c:pt idx="52">
                  <c:v>365</c:v>
                </c:pt>
                <c:pt idx="53">
                  <c:v>365</c:v>
                </c:pt>
                <c:pt idx="54">
                  <c:v>365</c:v>
                </c:pt>
                <c:pt idx="55">
                  <c:v>321</c:v>
                </c:pt>
                <c:pt idx="56">
                  <c:v>322</c:v>
                </c:pt>
                <c:pt idx="57">
                  <c:v>323</c:v>
                </c:pt>
                <c:pt idx="58">
                  <c:v>329</c:v>
                </c:pt>
                <c:pt idx="59">
                  <c:v>299</c:v>
                </c:pt>
                <c:pt idx="60">
                  <c:v>285</c:v>
                </c:pt>
                <c:pt idx="61">
                  <c:v>287</c:v>
                </c:pt>
                <c:pt idx="62">
                  <c:v>258</c:v>
                </c:pt>
                <c:pt idx="63">
                  <c:v>258</c:v>
                </c:pt>
                <c:pt idx="65">
                  <c:v>235</c:v>
                </c:pt>
                <c:pt idx="67">
                  <c:v>217</c:v>
                </c:pt>
                <c:pt idx="68">
                  <c:v>198</c:v>
                </c:pt>
                <c:pt idx="71">
                  <c:v>161</c:v>
                </c:pt>
                <c:pt idx="74">
                  <c:v>132</c:v>
                </c:pt>
                <c:pt idx="75">
                  <c:v>141</c:v>
                </c:pt>
                <c:pt idx="76">
                  <c:v>149</c:v>
                </c:pt>
                <c:pt idx="77">
                  <c:v>147</c:v>
                </c:pt>
                <c:pt idx="78">
                  <c:v>155</c:v>
                </c:pt>
                <c:pt idx="79">
                  <c:v>158</c:v>
                </c:pt>
                <c:pt idx="80">
                  <c:v>152</c:v>
                </c:pt>
                <c:pt idx="81">
                  <c:v>161</c:v>
                </c:pt>
                <c:pt idx="82">
                  <c:v>187</c:v>
                </c:pt>
                <c:pt idx="83">
                  <c:v>204</c:v>
                </c:pt>
                <c:pt idx="84">
                  <c:v>215</c:v>
                </c:pt>
                <c:pt idx="85">
                  <c:v>247</c:v>
                </c:pt>
                <c:pt idx="86">
                  <c:v>244</c:v>
                </c:pt>
                <c:pt idx="87">
                  <c:v>253</c:v>
                </c:pt>
                <c:pt idx="88">
                  <c:v>267</c:v>
                </c:pt>
                <c:pt idx="89">
                  <c:v>276</c:v>
                </c:pt>
                <c:pt idx="90">
                  <c:v>289</c:v>
                </c:pt>
                <c:pt idx="91">
                  <c:v>314</c:v>
                </c:pt>
                <c:pt idx="92">
                  <c:v>322</c:v>
                </c:pt>
                <c:pt idx="93">
                  <c:v>322</c:v>
                </c:pt>
                <c:pt idx="94">
                  <c:v>341</c:v>
                </c:pt>
                <c:pt idx="95">
                  <c:v>362</c:v>
                </c:pt>
                <c:pt idx="96">
                  <c:v>390</c:v>
                </c:pt>
                <c:pt idx="97">
                  <c:v>384</c:v>
                </c:pt>
                <c:pt idx="98">
                  <c:v>392</c:v>
                </c:pt>
                <c:pt idx="99">
                  <c:v>423</c:v>
                </c:pt>
                <c:pt idx="100">
                  <c:v>423</c:v>
                </c:pt>
                <c:pt idx="101">
                  <c:v>434</c:v>
                </c:pt>
                <c:pt idx="102">
                  <c:v>435</c:v>
                </c:pt>
                <c:pt idx="103">
                  <c:v>446</c:v>
                </c:pt>
                <c:pt idx="104">
                  <c:v>443</c:v>
                </c:pt>
                <c:pt idx="105">
                  <c:v>450</c:v>
                </c:pt>
                <c:pt idx="106">
                  <c:v>463</c:v>
                </c:pt>
                <c:pt idx="107">
                  <c:v>458</c:v>
                </c:pt>
                <c:pt idx="108">
                  <c:v>470</c:v>
                </c:pt>
                <c:pt idx="109">
                  <c:v>483</c:v>
                </c:pt>
                <c:pt idx="110">
                  <c:v>498</c:v>
                </c:pt>
                <c:pt idx="111">
                  <c:v>525</c:v>
                </c:pt>
                <c:pt idx="112">
                  <c:v>516</c:v>
                </c:pt>
                <c:pt idx="113">
                  <c:v>532</c:v>
                </c:pt>
                <c:pt idx="114">
                  <c:v>535</c:v>
                </c:pt>
                <c:pt idx="115">
                  <c:v>529</c:v>
                </c:pt>
                <c:pt idx="116">
                  <c:v>551</c:v>
                </c:pt>
                <c:pt idx="117">
                  <c:v>575</c:v>
                </c:pt>
                <c:pt idx="118">
                  <c:v>582</c:v>
                </c:pt>
                <c:pt idx="119">
                  <c:v>606</c:v>
                </c:pt>
                <c:pt idx="120">
                  <c:v>605</c:v>
                </c:pt>
                <c:pt idx="121">
                  <c:v>610</c:v>
                </c:pt>
                <c:pt idx="122">
                  <c:v>624</c:v>
                </c:pt>
                <c:pt idx="123">
                  <c:v>622</c:v>
                </c:pt>
                <c:pt idx="124">
                  <c:v>642</c:v>
                </c:pt>
                <c:pt idx="125">
                  <c:v>665</c:v>
                </c:pt>
                <c:pt idx="126">
                  <c:v>669</c:v>
                </c:pt>
                <c:pt idx="127">
                  <c:v>694</c:v>
                </c:pt>
                <c:pt idx="128">
                  <c:v>682</c:v>
                </c:pt>
                <c:pt idx="129">
                  <c:v>686</c:v>
                </c:pt>
                <c:pt idx="130">
                  <c:v>699</c:v>
                </c:pt>
                <c:pt idx="131">
                  <c:v>722</c:v>
                </c:pt>
                <c:pt idx="132">
                  <c:v>751</c:v>
                </c:pt>
                <c:pt idx="133">
                  <c:v>778</c:v>
                </c:pt>
                <c:pt idx="134">
                  <c:v>793</c:v>
                </c:pt>
                <c:pt idx="135">
                  <c:v>814</c:v>
                </c:pt>
                <c:pt idx="136">
                  <c:v>823</c:v>
                </c:pt>
                <c:pt idx="137">
                  <c:v>823</c:v>
                </c:pt>
                <c:pt idx="138">
                  <c:v>872</c:v>
                </c:pt>
                <c:pt idx="139">
                  <c:v>874</c:v>
                </c:pt>
                <c:pt idx="140">
                  <c:v>857</c:v>
                </c:pt>
                <c:pt idx="141">
                  <c:v>848</c:v>
                </c:pt>
                <c:pt idx="142">
                  <c:v>849</c:v>
                </c:pt>
                <c:pt idx="143">
                  <c:v>854</c:v>
                </c:pt>
                <c:pt idx="144">
                  <c:v>861</c:v>
                </c:pt>
                <c:pt idx="145">
                  <c:v>834</c:v>
                </c:pt>
                <c:pt idx="146">
                  <c:v>824</c:v>
                </c:pt>
                <c:pt idx="147">
                  <c:v>811</c:v>
                </c:pt>
                <c:pt idx="148">
                  <c:v>811</c:v>
                </c:pt>
                <c:pt idx="149">
                  <c:v>807</c:v>
                </c:pt>
                <c:pt idx="150">
                  <c:v>768</c:v>
                </c:pt>
                <c:pt idx="151">
                  <c:v>782</c:v>
                </c:pt>
                <c:pt idx="152">
                  <c:v>752</c:v>
                </c:pt>
                <c:pt idx="153">
                  <c:v>766</c:v>
                </c:pt>
                <c:pt idx="154">
                  <c:v>734</c:v>
                </c:pt>
                <c:pt idx="155">
                  <c:v>743</c:v>
                </c:pt>
                <c:pt idx="156">
                  <c:v>745</c:v>
                </c:pt>
                <c:pt idx="157">
                  <c:v>714</c:v>
                </c:pt>
                <c:pt idx="158">
                  <c:v>715</c:v>
                </c:pt>
                <c:pt idx="159">
                  <c:v>741</c:v>
                </c:pt>
                <c:pt idx="160">
                  <c:v>726</c:v>
                </c:pt>
                <c:pt idx="161">
                  <c:v>712</c:v>
                </c:pt>
                <c:pt idx="162">
                  <c:v>723</c:v>
                </c:pt>
                <c:pt idx="163">
                  <c:v>726</c:v>
                </c:pt>
                <c:pt idx="164">
                  <c:v>727</c:v>
                </c:pt>
                <c:pt idx="165">
                  <c:v>737</c:v>
                </c:pt>
                <c:pt idx="166">
                  <c:v>758</c:v>
                </c:pt>
                <c:pt idx="167">
                  <c:v>764</c:v>
                </c:pt>
                <c:pt idx="168">
                  <c:v>763</c:v>
                </c:pt>
                <c:pt idx="169">
                  <c:v>755</c:v>
                </c:pt>
                <c:pt idx="170">
                  <c:v>766</c:v>
                </c:pt>
                <c:pt idx="171">
                  <c:v>773</c:v>
                </c:pt>
                <c:pt idx="172">
                  <c:v>762</c:v>
                </c:pt>
                <c:pt idx="173">
                  <c:v>753</c:v>
                </c:pt>
                <c:pt idx="174">
                  <c:v>746</c:v>
                </c:pt>
                <c:pt idx="175">
                  <c:v>735</c:v>
                </c:pt>
                <c:pt idx="176">
                  <c:v>736</c:v>
                </c:pt>
                <c:pt idx="177">
                  <c:v>740</c:v>
                </c:pt>
                <c:pt idx="178">
                  <c:v>730</c:v>
                </c:pt>
                <c:pt idx="179">
                  <c:v>734</c:v>
                </c:pt>
                <c:pt idx="180">
                  <c:v>744</c:v>
                </c:pt>
                <c:pt idx="181">
                  <c:v>744</c:v>
                </c:pt>
                <c:pt idx="182">
                  <c:v>728</c:v>
                </c:pt>
                <c:pt idx="183">
                  <c:v>723</c:v>
                </c:pt>
                <c:pt idx="184">
                  <c:v>718</c:v>
                </c:pt>
                <c:pt idx="185">
                  <c:v>714</c:v>
                </c:pt>
                <c:pt idx="186">
                  <c:v>716</c:v>
                </c:pt>
                <c:pt idx="187">
                  <c:v>726</c:v>
                </c:pt>
                <c:pt idx="188">
                  <c:v>744</c:v>
                </c:pt>
                <c:pt idx="189">
                  <c:v>782</c:v>
                </c:pt>
                <c:pt idx="190">
                  <c:v>791</c:v>
                </c:pt>
                <c:pt idx="191">
                  <c:v>794</c:v>
                </c:pt>
                <c:pt idx="192">
                  <c:v>780</c:v>
                </c:pt>
                <c:pt idx="193">
                  <c:v>814</c:v>
                </c:pt>
                <c:pt idx="194">
                  <c:v>837</c:v>
                </c:pt>
                <c:pt idx="195">
                  <c:v>857</c:v>
                </c:pt>
                <c:pt idx="196">
                  <c:v>887</c:v>
                </c:pt>
                <c:pt idx="197">
                  <c:v>912</c:v>
                </c:pt>
                <c:pt idx="198">
                  <c:v>917</c:v>
                </c:pt>
                <c:pt idx="199">
                  <c:v>930</c:v>
                </c:pt>
                <c:pt idx="200">
                  <c:v>971</c:v>
                </c:pt>
                <c:pt idx="201">
                  <c:v>1033</c:v>
                </c:pt>
                <c:pt idx="202">
                  <c:v>1063</c:v>
                </c:pt>
                <c:pt idx="203">
                  <c:v>1131</c:v>
                </c:pt>
                <c:pt idx="204">
                  <c:v>1189</c:v>
                </c:pt>
                <c:pt idx="205">
                  <c:v>1205</c:v>
                </c:pt>
                <c:pt idx="206">
                  <c:v>1221</c:v>
                </c:pt>
                <c:pt idx="207">
                  <c:v>1307</c:v>
                </c:pt>
                <c:pt idx="208">
                  <c:v>1380</c:v>
                </c:pt>
                <c:pt idx="209">
                  <c:v>1426</c:v>
                </c:pt>
                <c:pt idx="210">
                  <c:v>1450</c:v>
                </c:pt>
                <c:pt idx="211">
                  <c:v>1484</c:v>
                </c:pt>
                <c:pt idx="212">
                  <c:v>1500</c:v>
                </c:pt>
                <c:pt idx="213">
                  <c:v>1562</c:v>
                </c:pt>
                <c:pt idx="214">
                  <c:v>1633</c:v>
                </c:pt>
                <c:pt idx="215">
                  <c:v>1732</c:v>
                </c:pt>
                <c:pt idx="216">
                  <c:v>1792</c:v>
                </c:pt>
                <c:pt idx="217">
                  <c:v>1886</c:v>
                </c:pt>
                <c:pt idx="218">
                  <c:v>1976</c:v>
                </c:pt>
                <c:pt idx="219">
                  <c:v>2036</c:v>
                </c:pt>
                <c:pt idx="220">
                  <c:v>2130</c:v>
                </c:pt>
                <c:pt idx="221">
                  <c:v>2217</c:v>
                </c:pt>
                <c:pt idx="222">
                  <c:v>2316</c:v>
                </c:pt>
                <c:pt idx="223">
                  <c:v>2376</c:v>
                </c:pt>
                <c:pt idx="224">
                  <c:v>2447</c:v>
                </c:pt>
                <c:pt idx="225">
                  <c:v>2612</c:v>
                </c:pt>
                <c:pt idx="226">
                  <c:v>2680</c:v>
                </c:pt>
                <c:pt idx="227">
                  <c:v>2841</c:v>
                </c:pt>
                <c:pt idx="228">
                  <c:v>2922</c:v>
                </c:pt>
                <c:pt idx="229">
                  <c:v>3191</c:v>
                </c:pt>
                <c:pt idx="230">
                  <c:v>3424</c:v>
                </c:pt>
                <c:pt idx="231">
                  <c:v>3563</c:v>
                </c:pt>
                <c:pt idx="232">
                  <c:v>3715</c:v>
                </c:pt>
                <c:pt idx="233">
                  <c:v>3822</c:v>
                </c:pt>
                <c:pt idx="234">
                  <c:v>4004</c:v>
                </c:pt>
                <c:pt idx="235">
                  <c:v>4176</c:v>
                </c:pt>
                <c:pt idx="236">
                  <c:v>4478</c:v>
                </c:pt>
                <c:pt idx="237">
                  <c:v>4768</c:v>
                </c:pt>
                <c:pt idx="238">
                  <c:v>4949</c:v>
                </c:pt>
                <c:pt idx="239">
                  <c:v>5166</c:v>
                </c:pt>
                <c:pt idx="240">
                  <c:v>5247</c:v>
                </c:pt>
                <c:pt idx="241">
                  <c:v>5353</c:v>
                </c:pt>
                <c:pt idx="242">
                  <c:v>5463</c:v>
                </c:pt>
                <c:pt idx="243">
                  <c:v>5629</c:v>
                </c:pt>
                <c:pt idx="244">
                  <c:v>5878</c:v>
                </c:pt>
                <c:pt idx="245">
                  <c:v>5942</c:v>
                </c:pt>
                <c:pt idx="246">
                  <c:v>6193</c:v>
                </c:pt>
                <c:pt idx="247">
                  <c:v>6350</c:v>
                </c:pt>
                <c:pt idx="248">
                  <c:v>6270</c:v>
                </c:pt>
                <c:pt idx="249">
                  <c:v>6365</c:v>
                </c:pt>
                <c:pt idx="250">
                  <c:v>6548</c:v>
                </c:pt>
                <c:pt idx="251">
                  <c:v>6655</c:v>
                </c:pt>
                <c:pt idx="252">
                  <c:v>6647</c:v>
                </c:pt>
                <c:pt idx="253">
                  <c:v>6830</c:v>
                </c:pt>
                <c:pt idx="254">
                  <c:v>6869</c:v>
                </c:pt>
                <c:pt idx="255">
                  <c:v>6783</c:v>
                </c:pt>
                <c:pt idx="256">
                  <c:v>6635</c:v>
                </c:pt>
                <c:pt idx="257">
                  <c:v>6635</c:v>
                </c:pt>
                <c:pt idx="258">
                  <c:v>6766</c:v>
                </c:pt>
                <c:pt idx="259">
                  <c:v>6744</c:v>
                </c:pt>
                <c:pt idx="260">
                  <c:v>6959</c:v>
                </c:pt>
                <c:pt idx="261">
                  <c:v>7000</c:v>
                </c:pt>
                <c:pt idx="262">
                  <c:v>6821</c:v>
                </c:pt>
                <c:pt idx="263">
                  <c:v>6839</c:v>
                </c:pt>
                <c:pt idx="264">
                  <c:v>6998</c:v>
                </c:pt>
                <c:pt idx="265">
                  <c:v>7084</c:v>
                </c:pt>
                <c:pt idx="266">
                  <c:v>7151</c:v>
                </c:pt>
                <c:pt idx="267">
                  <c:v>7224</c:v>
                </c:pt>
                <c:pt idx="268">
                  <c:v>7244</c:v>
                </c:pt>
                <c:pt idx="269">
                  <c:v>7045</c:v>
                </c:pt>
                <c:pt idx="270">
                  <c:v>6997</c:v>
                </c:pt>
                <c:pt idx="271">
                  <c:v>7034</c:v>
                </c:pt>
                <c:pt idx="272">
                  <c:v>6900</c:v>
                </c:pt>
                <c:pt idx="273">
                  <c:v>6535</c:v>
                </c:pt>
                <c:pt idx="274">
                  <c:v>6640</c:v>
                </c:pt>
                <c:pt idx="275">
                  <c:v>6624</c:v>
                </c:pt>
                <c:pt idx="276">
                  <c:v>6287</c:v>
                </c:pt>
                <c:pt idx="277">
                  <c:v>6123</c:v>
                </c:pt>
                <c:pt idx="278">
                  <c:v>5713</c:v>
                </c:pt>
                <c:pt idx="279">
                  <c:v>5671</c:v>
                </c:pt>
                <c:pt idx="280">
                  <c:v>5580</c:v>
                </c:pt>
                <c:pt idx="281">
                  <c:v>5545</c:v>
                </c:pt>
                <c:pt idx="282">
                  <c:v>5571</c:v>
                </c:pt>
                <c:pt idx="283">
                  <c:v>5511</c:v>
                </c:pt>
                <c:pt idx="284">
                  <c:v>5023</c:v>
                </c:pt>
                <c:pt idx="285">
                  <c:v>4831</c:v>
                </c:pt>
                <c:pt idx="286">
                  <c:v>4756</c:v>
                </c:pt>
                <c:pt idx="287">
                  <c:v>4747</c:v>
                </c:pt>
                <c:pt idx="288">
                  <c:v>4786</c:v>
                </c:pt>
                <c:pt idx="289">
                  <c:v>4689</c:v>
                </c:pt>
                <c:pt idx="290">
                  <c:v>4405</c:v>
                </c:pt>
                <c:pt idx="291">
                  <c:v>4286</c:v>
                </c:pt>
                <c:pt idx="292">
                  <c:v>4262</c:v>
                </c:pt>
                <c:pt idx="293">
                  <c:v>4250</c:v>
                </c:pt>
                <c:pt idx="294">
                  <c:v>4186</c:v>
                </c:pt>
                <c:pt idx="295">
                  <c:v>4190</c:v>
                </c:pt>
                <c:pt idx="296">
                  <c:v>4205</c:v>
                </c:pt>
                <c:pt idx="297">
                  <c:v>4046</c:v>
                </c:pt>
                <c:pt idx="298">
                  <c:v>3945</c:v>
                </c:pt>
                <c:pt idx="299">
                  <c:v>3681</c:v>
                </c:pt>
                <c:pt idx="300">
                  <c:v>3631</c:v>
                </c:pt>
                <c:pt idx="301">
                  <c:v>3500</c:v>
                </c:pt>
                <c:pt idx="302">
                  <c:v>3485</c:v>
                </c:pt>
                <c:pt idx="303">
                  <c:v>3485</c:v>
                </c:pt>
                <c:pt idx="304">
                  <c:v>3312</c:v>
                </c:pt>
                <c:pt idx="305">
                  <c:v>3223</c:v>
                </c:pt>
                <c:pt idx="306">
                  <c:v>3220</c:v>
                </c:pt>
                <c:pt idx="307">
                  <c:v>3045</c:v>
                </c:pt>
                <c:pt idx="308">
                  <c:v>2844</c:v>
                </c:pt>
                <c:pt idx="309">
                  <c:v>2857</c:v>
                </c:pt>
                <c:pt idx="310">
                  <c:v>2847</c:v>
                </c:pt>
                <c:pt idx="311">
                  <c:v>2822</c:v>
                </c:pt>
                <c:pt idx="312">
                  <c:v>2818</c:v>
                </c:pt>
                <c:pt idx="313">
                  <c:v>2865</c:v>
                </c:pt>
                <c:pt idx="314">
                  <c:v>2877</c:v>
                </c:pt>
                <c:pt idx="315">
                  <c:v>2848</c:v>
                </c:pt>
                <c:pt idx="316">
                  <c:v>2866</c:v>
                </c:pt>
                <c:pt idx="317">
                  <c:v>2886</c:v>
                </c:pt>
                <c:pt idx="318">
                  <c:v>2850</c:v>
                </c:pt>
                <c:pt idx="319">
                  <c:v>2901</c:v>
                </c:pt>
                <c:pt idx="320">
                  <c:v>2969</c:v>
                </c:pt>
                <c:pt idx="321">
                  <c:v>3033</c:v>
                </c:pt>
                <c:pt idx="322">
                  <c:v>3070</c:v>
                </c:pt>
                <c:pt idx="323">
                  <c:v>3133</c:v>
                </c:pt>
                <c:pt idx="324">
                  <c:v>3126</c:v>
                </c:pt>
                <c:pt idx="325">
                  <c:v>3057</c:v>
                </c:pt>
                <c:pt idx="326">
                  <c:v>3129</c:v>
                </c:pt>
                <c:pt idx="327">
                  <c:v>3230</c:v>
                </c:pt>
                <c:pt idx="328">
                  <c:v>3297</c:v>
                </c:pt>
                <c:pt idx="329">
                  <c:v>3317</c:v>
                </c:pt>
                <c:pt idx="330">
                  <c:v>3375</c:v>
                </c:pt>
                <c:pt idx="331">
                  <c:v>3425</c:v>
                </c:pt>
                <c:pt idx="332">
                  <c:v>3421</c:v>
                </c:pt>
                <c:pt idx="333">
                  <c:v>3513</c:v>
                </c:pt>
                <c:pt idx="334">
                  <c:v>3613</c:v>
                </c:pt>
                <c:pt idx="335">
                  <c:v>3704</c:v>
                </c:pt>
                <c:pt idx="336">
                  <c:v>3775</c:v>
                </c:pt>
                <c:pt idx="337">
                  <c:v>3846</c:v>
                </c:pt>
                <c:pt idx="338">
                  <c:v>3880</c:v>
                </c:pt>
                <c:pt idx="339">
                  <c:v>3933</c:v>
                </c:pt>
                <c:pt idx="340">
                  <c:v>4037</c:v>
                </c:pt>
                <c:pt idx="341">
                  <c:v>4202</c:v>
                </c:pt>
                <c:pt idx="342">
                  <c:v>4368</c:v>
                </c:pt>
                <c:pt idx="343">
                  <c:v>4502</c:v>
                </c:pt>
                <c:pt idx="344">
                  <c:v>4674</c:v>
                </c:pt>
                <c:pt idx="345">
                  <c:v>4744</c:v>
                </c:pt>
                <c:pt idx="346">
                  <c:v>4777</c:v>
                </c:pt>
                <c:pt idx="347">
                  <c:v>5009</c:v>
                </c:pt>
                <c:pt idx="348">
                  <c:v>5093</c:v>
                </c:pt>
                <c:pt idx="349">
                  <c:v>5307</c:v>
                </c:pt>
                <c:pt idx="350">
                  <c:v>5463</c:v>
                </c:pt>
                <c:pt idx="351">
                  <c:v>5629</c:v>
                </c:pt>
                <c:pt idx="352">
                  <c:v>5776</c:v>
                </c:pt>
                <c:pt idx="353">
                  <c:v>5903</c:v>
                </c:pt>
                <c:pt idx="354">
                  <c:v>6017</c:v>
                </c:pt>
                <c:pt idx="355">
                  <c:v>6395</c:v>
                </c:pt>
                <c:pt idx="356">
                  <c:v>6604</c:v>
                </c:pt>
                <c:pt idx="357">
                  <c:v>6818</c:v>
                </c:pt>
                <c:pt idx="358">
                  <c:v>6948</c:v>
                </c:pt>
                <c:pt idx="359">
                  <c:v>7101</c:v>
                </c:pt>
                <c:pt idx="360">
                  <c:v>7269</c:v>
                </c:pt>
                <c:pt idx="361">
                  <c:v>7600</c:v>
                </c:pt>
                <c:pt idx="362">
                  <c:v>7804</c:v>
                </c:pt>
                <c:pt idx="363">
                  <c:v>8082</c:v>
                </c:pt>
                <c:pt idx="364">
                  <c:v>8332</c:v>
                </c:pt>
                <c:pt idx="365">
                  <c:v>8545</c:v>
                </c:pt>
                <c:pt idx="366">
                  <c:v>8660</c:v>
                </c:pt>
                <c:pt idx="367">
                  <c:v>8689</c:v>
                </c:pt>
                <c:pt idx="368">
                  <c:v>8927</c:v>
                </c:pt>
                <c:pt idx="369">
                  <c:v>9125</c:v>
                </c:pt>
                <c:pt idx="370">
                  <c:v>9281</c:v>
                </c:pt>
                <c:pt idx="371">
                  <c:v>9430</c:v>
                </c:pt>
                <c:pt idx="372">
                  <c:v>9674</c:v>
                </c:pt>
                <c:pt idx="373">
                  <c:v>9839</c:v>
                </c:pt>
                <c:pt idx="374">
                  <c:v>9679</c:v>
                </c:pt>
                <c:pt idx="375">
                  <c:v>9811</c:v>
                </c:pt>
                <c:pt idx="376">
                  <c:v>10093</c:v>
                </c:pt>
                <c:pt idx="377">
                  <c:v>10152</c:v>
                </c:pt>
                <c:pt idx="378">
                  <c:v>10382</c:v>
                </c:pt>
                <c:pt idx="379">
                  <c:v>10521</c:v>
                </c:pt>
                <c:pt idx="380">
                  <c:v>10649</c:v>
                </c:pt>
                <c:pt idx="381">
                  <c:v>10402</c:v>
                </c:pt>
                <c:pt idx="382">
                  <c:v>10355</c:v>
                </c:pt>
                <c:pt idx="383">
                  <c:v>10429</c:v>
                </c:pt>
                <c:pt idx="384">
                  <c:v>10404</c:v>
                </c:pt>
                <c:pt idx="385">
                  <c:v>10271</c:v>
                </c:pt>
                <c:pt idx="386">
                  <c:v>10365</c:v>
                </c:pt>
                <c:pt idx="387">
                  <c:v>10382</c:v>
                </c:pt>
                <c:pt idx="388">
                  <c:v>9970</c:v>
                </c:pt>
                <c:pt idx="389">
                  <c:v>9799</c:v>
                </c:pt>
                <c:pt idx="390">
                  <c:v>9685</c:v>
                </c:pt>
                <c:pt idx="391">
                  <c:v>9523</c:v>
                </c:pt>
                <c:pt idx="392">
                  <c:v>9195</c:v>
                </c:pt>
                <c:pt idx="393">
                  <c:v>9204</c:v>
                </c:pt>
                <c:pt idx="394">
                  <c:v>9229</c:v>
                </c:pt>
                <c:pt idx="395">
                  <c:v>8834</c:v>
                </c:pt>
                <c:pt idx="396">
                  <c:v>8598</c:v>
                </c:pt>
                <c:pt idx="397">
                  <c:v>8435</c:v>
                </c:pt>
                <c:pt idx="398">
                  <c:v>8309</c:v>
                </c:pt>
                <c:pt idx="399">
                  <c:v>8073</c:v>
                </c:pt>
                <c:pt idx="400">
                  <c:v>8087</c:v>
                </c:pt>
                <c:pt idx="401">
                  <c:v>8080</c:v>
                </c:pt>
                <c:pt idx="402">
                  <c:v>7669</c:v>
                </c:pt>
                <c:pt idx="403">
                  <c:v>7480</c:v>
                </c:pt>
                <c:pt idx="404">
                  <c:v>7168</c:v>
                </c:pt>
                <c:pt idx="405">
                  <c:v>6824</c:v>
                </c:pt>
                <c:pt idx="406">
                  <c:v>6905</c:v>
                </c:pt>
                <c:pt idx="407">
                  <c:v>6790</c:v>
                </c:pt>
                <c:pt idx="408">
                  <c:v>6754</c:v>
                </c:pt>
                <c:pt idx="409">
                  <c:v>6706</c:v>
                </c:pt>
                <c:pt idx="410">
                  <c:v>6670</c:v>
                </c:pt>
                <c:pt idx="411">
                  <c:v>6158</c:v>
                </c:pt>
                <c:pt idx="412">
                  <c:v>6138</c:v>
                </c:pt>
                <c:pt idx="413">
                  <c:v>5855</c:v>
                </c:pt>
                <c:pt idx="414">
                  <c:v>5882</c:v>
                </c:pt>
                <c:pt idx="415">
                  <c:v>5912</c:v>
                </c:pt>
                <c:pt idx="416">
                  <c:v>5571</c:v>
                </c:pt>
                <c:pt idx="417">
                  <c:v>5410</c:v>
                </c:pt>
                <c:pt idx="418">
                  <c:v>5250</c:v>
                </c:pt>
                <c:pt idx="419">
                  <c:v>5114</c:v>
                </c:pt>
                <c:pt idx="420">
                  <c:v>4832</c:v>
                </c:pt>
                <c:pt idx="421">
                  <c:v>4839</c:v>
                </c:pt>
                <c:pt idx="422">
                  <c:v>4858</c:v>
                </c:pt>
                <c:pt idx="423">
                  <c:v>4592</c:v>
                </c:pt>
                <c:pt idx="424">
                  <c:v>4379</c:v>
                </c:pt>
                <c:pt idx="425">
                  <c:v>4201</c:v>
                </c:pt>
                <c:pt idx="426">
                  <c:v>4073</c:v>
                </c:pt>
                <c:pt idx="427">
                  <c:v>3849</c:v>
                </c:pt>
                <c:pt idx="428">
                  <c:v>3817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B1-8D4B-811211AD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8384"/>
        <c:axId val="222292800"/>
      </c:lineChart>
      <c:dateAx>
        <c:axId val="16052838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2800"/>
        <c:crosses val="autoZero"/>
        <c:auto val="1"/>
        <c:lblOffset val="100"/>
        <c:baseTimeUnit val="days"/>
      </c:dateAx>
      <c:valAx>
        <c:axId val="2222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8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Случаи в интензивни отделения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numRef>
              <c:f>'TS_COVID-19_BG'!$E$15:$E$443</c:f>
              <c:numCache>
                <c:formatCode>d\.m\.yy;@</c:formatCode>
                <c:ptCount val="429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  <c:pt idx="401">
                  <c:v>44312</c:v>
                </c:pt>
                <c:pt idx="402">
                  <c:v>44313</c:v>
                </c:pt>
                <c:pt idx="403">
                  <c:v>44314</c:v>
                </c:pt>
                <c:pt idx="404">
                  <c:v>44315</c:v>
                </c:pt>
                <c:pt idx="405">
                  <c:v>44316</c:v>
                </c:pt>
                <c:pt idx="406">
                  <c:v>44317</c:v>
                </c:pt>
                <c:pt idx="407">
                  <c:v>44318</c:v>
                </c:pt>
                <c:pt idx="408">
                  <c:v>44319</c:v>
                </c:pt>
                <c:pt idx="409">
                  <c:v>44320</c:v>
                </c:pt>
                <c:pt idx="410">
                  <c:v>44321</c:v>
                </c:pt>
                <c:pt idx="411">
                  <c:v>44322</c:v>
                </c:pt>
                <c:pt idx="412">
                  <c:v>44323</c:v>
                </c:pt>
                <c:pt idx="413">
                  <c:v>44324</c:v>
                </c:pt>
                <c:pt idx="414">
                  <c:v>44325</c:v>
                </c:pt>
                <c:pt idx="415">
                  <c:v>44326</c:v>
                </c:pt>
                <c:pt idx="416">
                  <c:v>44327</c:v>
                </c:pt>
                <c:pt idx="417">
                  <c:v>44328</c:v>
                </c:pt>
                <c:pt idx="418">
                  <c:v>44329</c:v>
                </c:pt>
                <c:pt idx="419">
                  <c:v>44330</c:v>
                </c:pt>
                <c:pt idx="420">
                  <c:v>44331</c:v>
                </c:pt>
                <c:pt idx="421">
                  <c:v>44332</c:v>
                </c:pt>
                <c:pt idx="422">
                  <c:v>44333</c:v>
                </c:pt>
                <c:pt idx="423">
                  <c:v>44334</c:v>
                </c:pt>
                <c:pt idx="424">
                  <c:v>44335</c:v>
                </c:pt>
                <c:pt idx="425">
                  <c:v>44336</c:v>
                </c:pt>
                <c:pt idx="426">
                  <c:v>44337</c:v>
                </c:pt>
                <c:pt idx="427">
                  <c:v>44338</c:v>
                </c:pt>
                <c:pt idx="428">
                  <c:v>44339</c:v>
                </c:pt>
              </c:numCache>
            </c:numRef>
          </c:cat>
          <c:val>
            <c:numRef>
              <c:f>'TS_COVID-19_BG'!$V$15:$V$443</c:f>
              <c:numCache>
                <c:formatCode>General</c:formatCode>
                <c:ptCount val="429"/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26</c:v>
                </c:pt>
                <c:pt idx="15">
                  <c:v>22</c:v>
                </c:pt>
                <c:pt idx="16">
                  <c:v>26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1">
                  <c:v>35</c:v>
                </c:pt>
                <c:pt idx="22">
                  <c:v>36</c:v>
                </c:pt>
                <c:pt idx="24">
                  <c:v>29</c:v>
                </c:pt>
                <c:pt idx="25">
                  <c:v>39</c:v>
                </c:pt>
                <c:pt idx="26">
                  <c:v>37</c:v>
                </c:pt>
                <c:pt idx="28">
                  <c:v>35</c:v>
                </c:pt>
                <c:pt idx="30">
                  <c:v>34</c:v>
                </c:pt>
                <c:pt idx="32">
                  <c:v>37</c:v>
                </c:pt>
                <c:pt idx="33">
                  <c:v>37</c:v>
                </c:pt>
                <c:pt idx="34">
                  <c:v>41</c:v>
                </c:pt>
                <c:pt idx="35">
                  <c:v>37</c:v>
                </c:pt>
                <c:pt idx="36">
                  <c:v>41</c:v>
                </c:pt>
                <c:pt idx="37">
                  <c:v>39</c:v>
                </c:pt>
                <c:pt idx="38">
                  <c:v>39</c:v>
                </c:pt>
                <c:pt idx="39">
                  <c:v>38</c:v>
                </c:pt>
                <c:pt idx="40">
                  <c:v>40</c:v>
                </c:pt>
                <c:pt idx="41">
                  <c:v>43</c:v>
                </c:pt>
                <c:pt idx="42">
                  <c:v>40</c:v>
                </c:pt>
                <c:pt idx="43">
                  <c:v>39</c:v>
                </c:pt>
                <c:pt idx="44">
                  <c:v>37</c:v>
                </c:pt>
                <c:pt idx="45">
                  <c:v>39</c:v>
                </c:pt>
                <c:pt idx="46">
                  <c:v>38</c:v>
                </c:pt>
                <c:pt idx="47">
                  <c:v>43</c:v>
                </c:pt>
                <c:pt idx="48">
                  <c:v>49</c:v>
                </c:pt>
                <c:pt idx="49">
                  <c:v>56</c:v>
                </c:pt>
                <c:pt idx="50">
                  <c:v>58</c:v>
                </c:pt>
                <c:pt idx="51">
                  <c:v>50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49</c:v>
                </c:pt>
                <c:pt idx="56">
                  <c:v>45</c:v>
                </c:pt>
                <c:pt idx="57">
                  <c:v>46</c:v>
                </c:pt>
                <c:pt idx="58">
                  <c:v>43</c:v>
                </c:pt>
                <c:pt idx="59">
                  <c:v>36</c:v>
                </c:pt>
                <c:pt idx="60">
                  <c:v>33</c:v>
                </c:pt>
                <c:pt idx="61">
                  <c:v>31</c:v>
                </c:pt>
                <c:pt idx="62">
                  <c:v>29</c:v>
                </c:pt>
                <c:pt idx="63">
                  <c:v>29</c:v>
                </c:pt>
                <c:pt idx="65">
                  <c:v>20</c:v>
                </c:pt>
                <c:pt idx="67">
                  <c:v>22</c:v>
                </c:pt>
                <c:pt idx="68">
                  <c:v>20</c:v>
                </c:pt>
                <c:pt idx="71">
                  <c:v>17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15</c:v>
                </c:pt>
                <c:pt idx="82">
                  <c:v>17</c:v>
                </c:pt>
                <c:pt idx="83">
                  <c:v>15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14</c:v>
                </c:pt>
                <c:pt idx="88">
                  <c:v>13</c:v>
                </c:pt>
                <c:pt idx="89">
                  <c:v>12</c:v>
                </c:pt>
                <c:pt idx="90">
                  <c:v>13</c:v>
                </c:pt>
                <c:pt idx="91">
                  <c:v>17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13</c:v>
                </c:pt>
                <c:pt idx="96">
                  <c:v>16</c:v>
                </c:pt>
                <c:pt idx="97">
                  <c:v>16</c:v>
                </c:pt>
                <c:pt idx="98">
                  <c:v>18</c:v>
                </c:pt>
                <c:pt idx="99">
                  <c:v>20</c:v>
                </c:pt>
                <c:pt idx="100">
                  <c:v>25</c:v>
                </c:pt>
                <c:pt idx="101">
                  <c:v>31</c:v>
                </c:pt>
                <c:pt idx="102">
                  <c:v>32</c:v>
                </c:pt>
                <c:pt idx="103">
                  <c:v>32</c:v>
                </c:pt>
                <c:pt idx="104">
                  <c:v>31</c:v>
                </c:pt>
                <c:pt idx="105">
                  <c:v>29</c:v>
                </c:pt>
                <c:pt idx="106">
                  <c:v>29</c:v>
                </c:pt>
                <c:pt idx="107">
                  <c:v>28</c:v>
                </c:pt>
                <c:pt idx="108">
                  <c:v>29</c:v>
                </c:pt>
                <c:pt idx="109">
                  <c:v>32</c:v>
                </c:pt>
                <c:pt idx="110">
                  <c:v>29</c:v>
                </c:pt>
                <c:pt idx="111">
                  <c:v>28</c:v>
                </c:pt>
                <c:pt idx="112">
                  <c:v>32</c:v>
                </c:pt>
                <c:pt idx="113">
                  <c:v>33</c:v>
                </c:pt>
                <c:pt idx="114">
                  <c:v>33</c:v>
                </c:pt>
                <c:pt idx="115">
                  <c:v>29</c:v>
                </c:pt>
                <c:pt idx="116">
                  <c:v>27</c:v>
                </c:pt>
                <c:pt idx="117">
                  <c:v>28</c:v>
                </c:pt>
                <c:pt idx="118">
                  <c:v>28</c:v>
                </c:pt>
                <c:pt idx="119">
                  <c:v>33</c:v>
                </c:pt>
                <c:pt idx="120">
                  <c:v>34</c:v>
                </c:pt>
                <c:pt idx="121">
                  <c:v>34</c:v>
                </c:pt>
                <c:pt idx="122">
                  <c:v>34</c:v>
                </c:pt>
                <c:pt idx="123">
                  <c:v>31</c:v>
                </c:pt>
                <c:pt idx="124">
                  <c:v>24</c:v>
                </c:pt>
                <c:pt idx="125">
                  <c:v>27</c:v>
                </c:pt>
                <c:pt idx="126">
                  <c:v>28</c:v>
                </c:pt>
                <c:pt idx="127">
                  <c:v>33</c:v>
                </c:pt>
                <c:pt idx="128">
                  <c:v>34</c:v>
                </c:pt>
                <c:pt idx="129">
                  <c:v>39</c:v>
                </c:pt>
                <c:pt idx="130">
                  <c:v>40</c:v>
                </c:pt>
                <c:pt idx="131">
                  <c:v>37</c:v>
                </c:pt>
                <c:pt idx="132">
                  <c:v>34</c:v>
                </c:pt>
                <c:pt idx="133">
                  <c:v>42</c:v>
                </c:pt>
                <c:pt idx="134">
                  <c:v>43</c:v>
                </c:pt>
                <c:pt idx="135">
                  <c:v>46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55</c:v>
                </c:pt>
                <c:pt idx="141">
                  <c:v>55</c:v>
                </c:pt>
                <c:pt idx="142">
                  <c:v>54</c:v>
                </c:pt>
                <c:pt idx="143">
                  <c:v>54</c:v>
                </c:pt>
                <c:pt idx="144">
                  <c:v>64</c:v>
                </c:pt>
                <c:pt idx="145">
                  <c:v>63</c:v>
                </c:pt>
                <c:pt idx="146">
                  <c:v>63</c:v>
                </c:pt>
                <c:pt idx="147">
                  <c:v>58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61</c:v>
                </c:pt>
                <c:pt idx="152">
                  <c:v>60</c:v>
                </c:pt>
                <c:pt idx="153">
                  <c:v>63</c:v>
                </c:pt>
                <c:pt idx="154">
                  <c:v>73</c:v>
                </c:pt>
                <c:pt idx="155">
                  <c:v>74</c:v>
                </c:pt>
                <c:pt idx="156">
                  <c:v>74</c:v>
                </c:pt>
                <c:pt idx="157">
                  <c:v>65</c:v>
                </c:pt>
                <c:pt idx="158">
                  <c:v>64</c:v>
                </c:pt>
                <c:pt idx="159">
                  <c:v>60</c:v>
                </c:pt>
                <c:pt idx="160">
                  <c:v>65</c:v>
                </c:pt>
                <c:pt idx="161">
                  <c:v>59</c:v>
                </c:pt>
                <c:pt idx="162">
                  <c:v>61</c:v>
                </c:pt>
                <c:pt idx="163">
                  <c:v>63</c:v>
                </c:pt>
                <c:pt idx="164">
                  <c:v>65</c:v>
                </c:pt>
                <c:pt idx="165">
                  <c:v>62</c:v>
                </c:pt>
                <c:pt idx="166">
                  <c:v>63</c:v>
                </c:pt>
                <c:pt idx="167">
                  <c:v>61</c:v>
                </c:pt>
                <c:pt idx="168">
                  <c:v>56</c:v>
                </c:pt>
                <c:pt idx="169">
                  <c:v>57</c:v>
                </c:pt>
                <c:pt idx="170">
                  <c:v>54</c:v>
                </c:pt>
                <c:pt idx="171">
                  <c:v>53</c:v>
                </c:pt>
                <c:pt idx="172">
                  <c:v>57</c:v>
                </c:pt>
                <c:pt idx="173">
                  <c:v>60</c:v>
                </c:pt>
                <c:pt idx="174">
                  <c:v>55</c:v>
                </c:pt>
                <c:pt idx="175">
                  <c:v>56</c:v>
                </c:pt>
                <c:pt idx="176">
                  <c:v>53</c:v>
                </c:pt>
                <c:pt idx="177">
                  <c:v>53</c:v>
                </c:pt>
                <c:pt idx="178">
                  <c:v>49</c:v>
                </c:pt>
                <c:pt idx="179">
                  <c:v>46</c:v>
                </c:pt>
                <c:pt idx="180">
                  <c:v>43</c:v>
                </c:pt>
                <c:pt idx="181">
                  <c:v>33</c:v>
                </c:pt>
                <c:pt idx="182">
                  <c:v>34</c:v>
                </c:pt>
                <c:pt idx="183">
                  <c:v>37</c:v>
                </c:pt>
                <c:pt idx="184">
                  <c:v>35</c:v>
                </c:pt>
                <c:pt idx="185">
                  <c:v>33</c:v>
                </c:pt>
                <c:pt idx="186">
                  <c:v>31</c:v>
                </c:pt>
                <c:pt idx="187">
                  <c:v>29</c:v>
                </c:pt>
                <c:pt idx="188">
                  <c:v>30</c:v>
                </c:pt>
                <c:pt idx="189">
                  <c:v>36</c:v>
                </c:pt>
                <c:pt idx="190">
                  <c:v>36</c:v>
                </c:pt>
                <c:pt idx="191">
                  <c:v>41</c:v>
                </c:pt>
                <c:pt idx="192">
                  <c:v>42</c:v>
                </c:pt>
                <c:pt idx="193">
                  <c:v>44</c:v>
                </c:pt>
                <c:pt idx="194">
                  <c:v>44</c:v>
                </c:pt>
                <c:pt idx="195">
                  <c:v>47</c:v>
                </c:pt>
                <c:pt idx="196">
                  <c:v>50</c:v>
                </c:pt>
                <c:pt idx="197">
                  <c:v>54</c:v>
                </c:pt>
                <c:pt idx="198">
                  <c:v>56</c:v>
                </c:pt>
                <c:pt idx="199">
                  <c:v>59</c:v>
                </c:pt>
                <c:pt idx="200">
                  <c:v>57</c:v>
                </c:pt>
                <c:pt idx="201">
                  <c:v>53</c:v>
                </c:pt>
                <c:pt idx="202">
                  <c:v>56</c:v>
                </c:pt>
                <c:pt idx="203">
                  <c:v>58</c:v>
                </c:pt>
                <c:pt idx="204">
                  <c:v>59</c:v>
                </c:pt>
                <c:pt idx="205">
                  <c:v>62</c:v>
                </c:pt>
                <c:pt idx="206">
                  <c:v>65</c:v>
                </c:pt>
                <c:pt idx="207">
                  <c:v>64</c:v>
                </c:pt>
                <c:pt idx="208">
                  <c:v>67</c:v>
                </c:pt>
                <c:pt idx="209">
                  <c:v>74</c:v>
                </c:pt>
                <c:pt idx="210">
                  <c:v>76</c:v>
                </c:pt>
                <c:pt idx="211">
                  <c:v>79</c:v>
                </c:pt>
                <c:pt idx="212">
                  <c:v>74</c:v>
                </c:pt>
                <c:pt idx="213">
                  <c:v>88</c:v>
                </c:pt>
                <c:pt idx="214">
                  <c:v>93</c:v>
                </c:pt>
                <c:pt idx="215">
                  <c:v>107</c:v>
                </c:pt>
                <c:pt idx="216">
                  <c:v>112</c:v>
                </c:pt>
                <c:pt idx="217">
                  <c:v>127</c:v>
                </c:pt>
                <c:pt idx="218">
                  <c:v>138</c:v>
                </c:pt>
                <c:pt idx="219">
                  <c:v>146</c:v>
                </c:pt>
                <c:pt idx="220">
                  <c:v>149</c:v>
                </c:pt>
                <c:pt idx="221">
                  <c:v>145</c:v>
                </c:pt>
                <c:pt idx="222">
                  <c:v>162</c:v>
                </c:pt>
                <c:pt idx="223">
                  <c:v>167</c:v>
                </c:pt>
                <c:pt idx="224">
                  <c:v>165</c:v>
                </c:pt>
                <c:pt idx="225">
                  <c:v>166</c:v>
                </c:pt>
                <c:pt idx="226">
                  <c:v>169</c:v>
                </c:pt>
                <c:pt idx="227">
                  <c:v>180</c:v>
                </c:pt>
                <c:pt idx="228">
                  <c:v>210</c:v>
                </c:pt>
                <c:pt idx="229">
                  <c:v>239</c:v>
                </c:pt>
                <c:pt idx="230">
                  <c:v>250</c:v>
                </c:pt>
                <c:pt idx="231">
                  <c:v>257</c:v>
                </c:pt>
                <c:pt idx="232">
                  <c:v>271</c:v>
                </c:pt>
                <c:pt idx="233">
                  <c:v>272</c:v>
                </c:pt>
                <c:pt idx="234">
                  <c:v>270</c:v>
                </c:pt>
                <c:pt idx="235">
                  <c:v>280</c:v>
                </c:pt>
                <c:pt idx="236">
                  <c:v>276</c:v>
                </c:pt>
                <c:pt idx="237">
                  <c:v>284</c:v>
                </c:pt>
                <c:pt idx="238">
                  <c:v>288</c:v>
                </c:pt>
                <c:pt idx="239">
                  <c:v>295</c:v>
                </c:pt>
                <c:pt idx="240">
                  <c:v>293</c:v>
                </c:pt>
                <c:pt idx="241">
                  <c:v>288</c:v>
                </c:pt>
                <c:pt idx="242">
                  <c:v>303</c:v>
                </c:pt>
                <c:pt idx="243">
                  <c:v>313</c:v>
                </c:pt>
                <c:pt idx="244">
                  <c:v>344</c:v>
                </c:pt>
                <c:pt idx="245">
                  <c:v>383</c:v>
                </c:pt>
                <c:pt idx="246">
                  <c:v>408</c:v>
                </c:pt>
                <c:pt idx="247">
                  <c:v>408</c:v>
                </c:pt>
                <c:pt idx="248">
                  <c:v>399</c:v>
                </c:pt>
                <c:pt idx="249">
                  <c:v>392</c:v>
                </c:pt>
                <c:pt idx="250">
                  <c:v>410</c:v>
                </c:pt>
                <c:pt idx="251">
                  <c:v>430</c:v>
                </c:pt>
                <c:pt idx="252">
                  <c:v>436</c:v>
                </c:pt>
                <c:pt idx="253">
                  <c:v>431</c:v>
                </c:pt>
                <c:pt idx="254">
                  <c:v>430</c:v>
                </c:pt>
                <c:pt idx="255">
                  <c:v>457</c:v>
                </c:pt>
                <c:pt idx="256">
                  <c:v>493</c:v>
                </c:pt>
                <c:pt idx="257">
                  <c:v>523</c:v>
                </c:pt>
                <c:pt idx="258">
                  <c:v>523</c:v>
                </c:pt>
                <c:pt idx="259">
                  <c:v>504</c:v>
                </c:pt>
                <c:pt idx="260">
                  <c:v>516</c:v>
                </c:pt>
                <c:pt idx="261">
                  <c:v>516</c:v>
                </c:pt>
                <c:pt idx="262">
                  <c:v>523</c:v>
                </c:pt>
                <c:pt idx="263">
                  <c:v>514</c:v>
                </c:pt>
                <c:pt idx="264">
                  <c:v>544</c:v>
                </c:pt>
                <c:pt idx="265">
                  <c:v>542</c:v>
                </c:pt>
                <c:pt idx="266">
                  <c:v>588</c:v>
                </c:pt>
                <c:pt idx="267">
                  <c:v>595</c:v>
                </c:pt>
                <c:pt idx="268">
                  <c:v>590</c:v>
                </c:pt>
                <c:pt idx="269">
                  <c:v>580</c:v>
                </c:pt>
                <c:pt idx="270">
                  <c:v>582</c:v>
                </c:pt>
                <c:pt idx="271">
                  <c:v>570</c:v>
                </c:pt>
                <c:pt idx="272">
                  <c:v>567</c:v>
                </c:pt>
                <c:pt idx="273">
                  <c:v>536</c:v>
                </c:pt>
                <c:pt idx="274">
                  <c:v>542</c:v>
                </c:pt>
                <c:pt idx="275">
                  <c:v>536</c:v>
                </c:pt>
                <c:pt idx="276">
                  <c:v>523</c:v>
                </c:pt>
                <c:pt idx="277">
                  <c:v>526</c:v>
                </c:pt>
                <c:pt idx="278">
                  <c:v>533</c:v>
                </c:pt>
                <c:pt idx="279">
                  <c:v>521</c:v>
                </c:pt>
                <c:pt idx="280">
                  <c:v>512</c:v>
                </c:pt>
                <c:pt idx="281">
                  <c:v>523</c:v>
                </c:pt>
                <c:pt idx="282">
                  <c:v>523</c:v>
                </c:pt>
                <c:pt idx="283">
                  <c:v>504</c:v>
                </c:pt>
                <c:pt idx="284">
                  <c:v>474</c:v>
                </c:pt>
                <c:pt idx="285">
                  <c:v>467</c:v>
                </c:pt>
                <c:pt idx="286">
                  <c:v>464</c:v>
                </c:pt>
                <c:pt idx="287">
                  <c:v>462</c:v>
                </c:pt>
                <c:pt idx="288">
                  <c:v>458</c:v>
                </c:pt>
                <c:pt idx="289">
                  <c:v>453</c:v>
                </c:pt>
                <c:pt idx="290">
                  <c:v>411</c:v>
                </c:pt>
                <c:pt idx="291">
                  <c:v>393</c:v>
                </c:pt>
                <c:pt idx="292">
                  <c:v>379</c:v>
                </c:pt>
                <c:pt idx="293">
                  <c:v>377</c:v>
                </c:pt>
                <c:pt idx="294">
                  <c:v>380</c:v>
                </c:pt>
                <c:pt idx="295">
                  <c:v>380</c:v>
                </c:pt>
                <c:pt idx="296">
                  <c:v>380</c:v>
                </c:pt>
                <c:pt idx="297">
                  <c:v>375</c:v>
                </c:pt>
                <c:pt idx="298">
                  <c:v>367</c:v>
                </c:pt>
                <c:pt idx="299">
                  <c:v>348</c:v>
                </c:pt>
                <c:pt idx="300">
                  <c:v>343</c:v>
                </c:pt>
                <c:pt idx="301">
                  <c:v>343</c:v>
                </c:pt>
                <c:pt idx="302">
                  <c:v>340</c:v>
                </c:pt>
                <c:pt idx="303">
                  <c:v>341</c:v>
                </c:pt>
                <c:pt idx="304">
                  <c:v>329</c:v>
                </c:pt>
                <c:pt idx="305">
                  <c:v>318</c:v>
                </c:pt>
                <c:pt idx="306">
                  <c:v>327</c:v>
                </c:pt>
                <c:pt idx="307">
                  <c:v>297</c:v>
                </c:pt>
                <c:pt idx="308">
                  <c:v>284</c:v>
                </c:pt>
                <c:pt idx="309">
                  <c:v>281</c:v>
                </c:pt>
                <c:pt idx="310">
                  <c:v>283</c:v>
                </c:pt>
                <c:pt idx="311">
                  <c:v>279</c:v>
                </c:pt>
                <c:pt idx="312">
                  <c:v>281</c:v>
                </c:pt>
                <c:pt idx="313">
                  <c:v>265</c:v>
                </c:pt>
                <c:pt idx="314">
                  <c:v>257</c:v>
                </c:pt>
                <c:pt idx="315">
                  <c:v>261</c:v>
                </c:pt>
                <c:pt idx="316">
                  <c:v>263</c:v>
                </c:pt>
                <c:pt idx="317">
                  <c:v>264</c:v>
                </c:pt>
                <c:pt idx="318">
                  <c:v>265</c:v>
                </c:pt>
                <c:pt idx="319">
                  <c:v>279</c:v>
                </c:pt>
                <c:pt idx="320">
                  <c:v>284</c:v>
                </c:pt>
                <c:pt idx="321">
                  <c:v>277</c:v>
                </c:pt>
                <c:pt idx="322">
                  <c:v>276</c:v>
                </c:pt>
                <c:pt idx="323">
                  <c:v>281</c:v>
                </c:pt>
                <c:pt idx="324">
                  <c:v>278</c:v>
                </c:pt>
                <c:pt idx="325">
                  <c:v>274</c:v>
                </c:pt>
                <c:pt idx="326">
                  <c:v>266</c:v>
                </c:pt>
                <c:pt idx="327">
                  <c:v>273</c:v>
                </c:pt>
                <c:pt idx="328">
                  <c:v>293</c:v>
                </c:pt>
                <c:pt idx="329">
                  <c:v>304</c:v>
                </c:pt>
                <c:pt idx="330">
                  <c:v>302</c:v>
                </c:pt>
                <c:pt idx="331">
                  <c:v>301</c:v>
                </c:pt>
                <c:pt idx="332">
                  <c:v>289</c:v>
                </c:pt>
                <c:pt idx="333">
                  <c:v>284</c:v>
                </c:pt>
                <c:pt idx="334">
                  <c:v>296</c:v>
                </c:pt>
                <c:pt idx="335">
                  <c:v>300</c:v>
                </c:pt>
                <c:pt idx="336">
                  <c:v>316</c:v>
                </c:pt>
                <c:pt idx="337">
                  <c:v>316</c:v>
                </c:pt>
                <c:pt idx="338">
                  <c:v>321</c:v>
                </c:pt>
                <c:pt idx="339">
                  <c:v>334</c:v>
                </c:pt>
                <c:pt idx="340">
                  <c:v>349</c:v>
                </c:pt>
                <c:pt idx="341">
                  <c:v>369</c:v>
                </c:pt>
                <c:pt idx="342">
                  <c:v>370</c:v>
                </c:pt>
                <c:pt idx="343">
                  <c:v>378</c:v>
                </c:pt>
                <c:pt idx="344">
                  <c:v>380</c:v>
                </c:pt>
                <c:pt idx="345">
                  <c:v>394</c:v>
                </c:pt>
                <c:pt idx="346">
                  <c:v>414</c:v>
                </c:pt>
                <c:pt idx="347">
                  <c:v>423</c:v>
                </c:pt>
                <c:pt idx="348">
                  <c:v>425</c:v>
                </c:pt>
                <c:pt idx="349">
                  <c:v>440</c:v>
                </c:pt>
                <c:pt idx="350">
                  <c:v>437</c:v>
                </c:pt>
                <c:pt idx="351">
                  <c:v>452</c:v>
                </c:pt>
                <c:pt idx="352">
                  <c:v>456</c:v>
                </c:pt>
                <c:pt idx="353">
                  <c:v>503</c:v>
                </c:pt>
                <c:pt idx="354">
                  <c:v>497</c:v>
                </c:pt>
                <c:pt idx="355">
                  <c:v>501</c:v>
                </c:pt>
                <c:pt idx="356">
                  <c:v>502</c:v>
                </c:pt>
                <c:pt idx="357">
                  <c:v>506</c:v>
                </c:pt>
                <c:pt idx="358">
                  <c:v>522</c:v>
                </c:pt>
                <c:pt idx="359">
                  <c:v>533</c:v>
                </c:pt>
                <c:pt idx="360">
                  <c:v>577</c:v>
                </c:pt>
                <c:pt idx="361">
                  <c:v>612</c:v>
                </c:pt>
                <c:pt idx="362">
                  <c:v>609</c:v>
                </c:pt>
                <c:pt idx="363">
                  <c:v>670</c:v>
                </c:pt>
                <c:pt idx="364">
                  <c:v>689</c:v>
                </c:pt>
                <c:pt idx="365">
                  <c:v>691</c:v>
                </c:pt>
                <c:pt idx="366">
                  <c:v>690</c:v>
                </c:pt>
                <c:pt idx="367">
                  <c:v>691</c:v>
                </c:pt>
                <c:pt idx="368">
                  <c:v>729</c:v>
                </c:pt>
                <c:pt idx="369">
                  <c:v>743</c:v>
                </c:pt>
                <c:pt idx="370">
                  <c:v>769</c:v>
                </c:pt>
                <c:pt idx="371">
                  <c:v>751</c:v>
                </c:pt>
                <c:pt idx="372">
                  <c:v>769</c:v>
                </c:pt>
                <c:pt idx="373">
                  <c:v>773</c:v>
                </c:pt>
                <c:pt idx="374">
                  <c:v>752</c:v>
                </c:pt>
                <c:pt idx="375">
                  <c:v>748</c:v>
                </c:pt>
                <c:pt idx="376">
                  <c:v>772</c:v>
                </c:pt>
                <c:pt idx="377">
                  <c:v>747</c:v>
                </c:pt>
                <c:pt idx="378">
                  <c:v>753</c:v>
                </c:pt>
                <c:pt idx="379">
                  <c:v>758</c:v>
                </c:pt>
                <c:pt idx="380">
                  <c:v>747</c:v>
                </c:pt>
                <c:pt idx="381">
                  <c:v>734</c:v>
                </c:pt>
                <c:pt idx="382">
                  <c:v>755</c:v>
                </c:pt>
                <c:pt idx="383">
                  <c:v>777</c:v>
                </c:pt>
                <c:pt idx="384">
                  <c:v>813</c:v>
                </c:pt>
                <c:pt idx="385">
                  <c:v>812</c:v>
                </c:pt>
                <c:pt idx="386">
                  <c:v>801</c:v>
                </c:pt>
                <c:pt idx="387">
                  <c:v>797</c:v>
                </c:pt>
                <c:pt idx="388">
                  <c:v>776</c:v>
                </c:pt>
                <c:pt idx="389">
                  <c:v>799</c:v>
                </c:pt>
                <c:pt idx="390">
                  <c:v>807</c:v>
                </c:pt>
                <c:pt idx="391">
                  <c:v>811</c:v>
                </c:pt>
                <c:pt idx="392">
                  <c:v>801</c:v>
                </c:pt>
                <c:pt idx="393">
                  <c:v>797</c:v>
                </c:pt>
                <c:pt idx="394">
                  <c:v>783</c:v>
                </c:pt>
                <c:pt idx="395">
                  <c:v>780</c:v>
                </c:pt>
                <c:pt idx="396">
                  <c:v>765</c:v>
                </c:pt>
                <c:pt idx="397">
                  <c:v>786</c:v>
                </c:pt>
                <c:pt idx="398">
                  <c:v>781</c:v>
                </c:pt>
                <c:pt idx="399">
                  <c:v>751</c:v>
                </c:pt>
                <c:pt idx="400">
                  <c:v>738</c:v>
                </c:pt>
                <c:pt idx="401">
                  <c:v>746</c:v>
                </c:pt>
                <c:pt idx="402">
                  <c:v>724</c:v>
                </c:pt>
                <c:pt idx="403">
                  <c:v>714</c:v>
                </c:pt>
                <c:pt idx="404">
                  <c:v>697</c:v>
                </c:pt>
                <c:pt idx="405">
                  <c:v>682</c:v>
                </c:pt>
                <c:pt idx="406">
                  <c:v>674</c:v>
                </c:pt>
                <c:pt idx="407">
                  <c:v>670</c:v>
                </c:pt>
                <c:pt idx="408">
                  <c:v>662</c:v>
                </c:pt>
                <c:pt idx="409">
                  <c:v>649</c:v>
                </c:pt>
                <c:pt idx="410">
                  <c:v>637</c:v>
                </c:pt>
                <c:pt idx="411">
                  <c:v>599</c:v>
                </c:pt>
                <c:pt idx="412">
                  <c:v>587</c:v>
                </c:pt>
                <c:pt idx="413">
                  <c:v>570</c:v>
                </c:pt>
                <c:pt idx="414">
                  <c:v>566</c:v>
                </c:pt>
                <c:pt idx="415">
                  <c:v>562</c:v>
                </c:pt>
                <c:pt idx="416">
                  <c:v>555</c:v>
                </c:pt>
                <c:pt idx="417">
                  <c:v>535</c:v>
                </c:pt>
                <c:pt idx="418">
                  <c:v>526</c:v>
                </c:pt>
                <c:pt idx="419">
                  <c:v>516</c:v>
                </c:pt>
                <c:pt idx="420">
                  <c:v>504</c:v>
                </c:pt>
                <c:pt idx="421">
                  <c:v>501</c:v>
                </c:pt>
                <c:pt idx="422">
                  <c:v>499</c:v>
                </c:pt>
                <c:pt idx="423">
                  <c:v>490</c:v>
                </c:pt>
                <c:pt idx="424">
                  <c:v>485</c:v>
                </c:pt>
                <c:pt idx="425">
                  <c:v>460</c:v>
                </c:pt>
                <c:pt idx="426">
                  <c:v>442</c:v>
                </c:pt>
                <c:pt idx="427">
                  <c:v>417</c:v>
                </c:pt>
                <c:pt idx="428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0-4401-84D4-F82B61D1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728"/>
        <c:axId val="222294528"/>
      </c:lineChart>
      <c:dateAx>
        <c:axId val="3593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4528"/>
        <c:crosses val="autoZero"/>
        <c:auto val="1"/>
        <c:lblOffset val="100"/>
        <c:baseTimeUnit val="days"/>
      </c:dateAx>
      <c:valAx>
        <c:axId val="222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/>
              <a:t>RT-PCR </a:t>
            </a:r>
            <a:r>
              <a:rPr lang="bg-BG"/>
              <a:t>и антигенни))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'TS_COVID-19_BG'!$S$1</c:f>
              <c:strCache>
                <c:ptCount val="1"/>
                <c:pt idx="0">
                  <c:v>Седмична положителност 2: Нови потвърдени случаи (RT-PCR или антиген) като процент от общия брой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'TS_COVID-19_BG'!$E$88:$E$443</c:f>
              <c:numCache>
                <c:formatCode>d\.m\.yy;@</c:formatCode>
                <c:ptCount val="356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  <c:pt idx="300">
                  <c:v>44284</c:v>
                </c:pt>
                <c:pt idx="301">
                  <c:v>44285</c:v>
                </c:pt>
                <c:pt idx="302">
                  <c:v>44286</c:v>
                </c:pt>
                <c:pt idx="303">
                  <c:v>44287</c:v>
                </c:pt>
                <c:pt idx="304">
                  <c:v>44288</c:v>
                </c:pt>
                <c:pt idx="305">
                  <c:v>44289</c:v>
                </c:pt>
                <c:pt idx="306">
                  <c:v>44290</c:v>
                </c:pt>
                <c:pt idx="307">
                  <c:v>44291</c:v>
                </c:pt>
                <c:pt idx="308">
                  <c:v>44292</c:v>
                </c:pt>
                <c:pt idx="309">
                  <c:v>44293</c:v>
                </c:pt>
                <c:pt idx="310">
                  <c:v>44294</c:v>
                </c:pt>
                <c:pt idx="311">
                  <c:v>44295</c:v>
                </c:pt>
                <c:pt idx="312">
                  <c:v>44296</c:v>
                </c:pt>
                <c:pt idx="313">
                  <c:v>44297</c:v>
                </c:pt>
                <c:pt idx="314">
                  <c:v>44298</c:v>
                </c:pt>
                <c:pt idx="315">
                  <c:v>44299</c:v>
                </c:pt>
                <c:pt idx="316">
                  <c:v>44300</c:v>
                </c:pt>
                <c:pt idx="317">
                  <c:v>44301</c:v>
                </c:pt>
                <c:pt idx="318">
                  <c:v>44302</c:v>
                </c:pt>
                <c:pt idx="319">
                  <c:v>44303</c:v>
                </c:pt>
                <c:pt idx="320">
                  <c:v>44304</c:v>
                </c:pt>
                <c:pt idx="321">
                  <c:v>44305</c:v>
                </c:pt>
                <c:pt idx="322">
                  <c:v>44306</c:v>
                </c:pt>
                <c:pt idx="323">
                  <c:v>44307</c:v>
                </c:pt>
                <c:pt idx="324">
                  <c:v>44308</c:v>
                </c:pt>
                <c:pt idx="325">
                  <c:v>44309</c:v>
                </c:pt>
                <c:pt idx="326">
                  <c:v>44310</c:v>
                </c:pt>
                <c:pt idx="327">
                  <c:v>44311</c:v>
                </c:pt>
                <c:pt idx="328">
                  <c:v>44312</c:v>
                </c:pt>
                <c:pt idx="329">
                  <c:v>44313</c:v>
                </c:pt>
                <c:pt idx="330">
                  <c:v>44314</c:v>
                </c:pt>
                <c:pt idx="331">
                  <c:v>44315</c:v>
                </c:pt>
                <c:pt idx="332">
                  <c:v>44316</c:v>
                </c:pt>
                <c:pt idx="333">
                  <c:v>44317</c:v>
                </c:pt>
                <c:pt idx="334">
                  <c:v>44318</c:v>
                </c:pt>
                <c:pt idx="335">
                  <c:v>44319</c:v>
                </c:pt>
                <c:pt idx="336">
                  <c:v>44320</c:v>
                </c:pt>
                <c:pt idx="337">
                  <c:v>44321</c:v>
                </c:pt>
                <c:pt idx="338">
                  <c:v>44322</c:v>
                </c:pt>
                <c:pt idx="339">
                  <c:v>44323</c:v>
                </c:pt>
                <c:pt idx="340">
                  <c:v>44324</c:v>
                </c:pt>
                <c:pt idx="341">
                  <c:v>44325</c:v>
                </c:pt>
                <c:pt idx="342">
                  <c:v>44326</c:v>
                </c:pt>
                <c:pt idx="343">
                  <c:v>44327</c:v>
                </c:pt>
                <c:pt idx="344">
                  <c:v>44328</c:v>
                </c:pt>
                <c:pt idx="345">
                  <c:v>44329</c:v>
                </c:pt>
                <c:pt idx="346">
                  <c:v>44330</c:v>
                </c:pt>
                <c:pt idx="347">
                  <c:v>44331</c:v>
                </c:pt>
                <c:pt idx="348">
                  <c:v>44332</c:v>
                </c:pt>
                <c:pt idx="349">
                  <c:v>44333</c:v>
                </c:pt>
                <c:pt idx="350">
                  <c:v>44334</c:v>
                </c:pt>
                <c:pt idx="351">
                  <c:v>44335</c:v>
                </c:pt>
                <c:pt idx="352">
                  <c:v>44336</c:v>
                </c:pt>
                <c:pt idx="353">
                  <c:v>44337</c:v>
                </c:pt>
                <c:pt idx="354">
                  <c:v>44338</c:v>
                </c:pt>
                <c:pt idx="355">
                  <c:v>44339</c:v>
                </c:pt>
              </c:numCache>
            </c:numRef>
          </c:cat>
          <c:val>
            <c:numRef>
              <c:f>'TS_COVID-19_BG'!$S$88:$S$443</c:f>
              <c:numCache>
                <c:formatCode>General</c:formatCode>
                <c:ptCount val="356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6.1981196002032863</c:v>
                </c:pt>
                <c:pt idx="236">
                  <c:v>6.2878385554965481</c:v>
                </c:pt>
                <c:pt idx="237">
                  <c:v>6.3795446822969755</c:v>
                </c:pt>
                <c:pt idx="238">
                  <c:v>6.0876500075953217</c:v>
                </c:pt>
                <c:pt idx="239">
                  <c:v>5.7765857050613416</c:v>
                </c:pt>
                <c:pt idx="240">
                  <c:v>5.4936681854894012</c:v>
                </c:pt>
                <c:pt idx="241">
                  <c:v>5.2815898866807123</c:v>
                </c:pt>
                <c:pt idx="242">
                  <c:v>5.1849650869113058</c:v>
                </c:pt>
                <c:pt idx="243">
                  <c:v>5.2932761087267526</c:v>
                </c:pt>
                <c:pt idx="244">
                  <c:v>5.251907173108525</c:v>
                </c:pt>
                <c:pt idx="245">
                  <c:v>5.4757494683405366</c:v>
                </c:pt>
                <c:pt idx="246">
                  <c:v>6.0147639085045359</c:v>
                </c:pt>
                <c:pt idx="247">
                  <c:v>6.5136799534299463</c:v>
                </c:pt>
                <c:pt idx="248">
                  <c:v>7.2022291489562669</c:v>
                </c:pt>
                <c:pt idx="249">
                  <c:v>7.676036024486395</c:v>
                </c:pt>
                <c:pt idx="250">
                  <c:v>7.757495715610899</c:v>
                </c:pt>
                <c:pt idx="251">
                  <c:v>7.7537944762378697</c:v>
                </c:pt>
                <c:pt idx="252">
                  <c:v>8.1861260001553635</c:v>
                </c:pt>
                <c:pt idx="253">
                  <c:v>8.3367351567106631</c:v>
                </c:pt>
                <c:pt idx="254">
                  <c:v>8.5926327357027805</c:v>
                </c:pt>
                <c:pt idx="255">
                  <c:v>8.7070187876639498</c:v>
                </c:pt>
                <c:pt idx="256">
                  <c:v>8.9616745726978397</c:v>
                </c:pt>
                <c:pt idx="257">
                  <c:v>8.8738115430969078</c:v>
                </c:pt>
                <c:pt idx="258">
                  <c:v>8.9535829392451589</c:v>
                </c:pt>
                <c:pt idx="259">
                  <c:v>8.9564477920184657</c:v>
                </c:pt>
                <c:pt idx="260">
                  <c:v>9.3962134894438574</c:v>
                </c:pt>
                <c:pt idx="261">
                  <c:v>9.7059854593119841</c:v>
                </c:pt>
                <c:pt idx="262">
                  <c:v>9.8641820794511652</c:v>
                </c:pt>
                <c:pt idx="263">
                  <c:v>10.291962068862365</c:v>
                </c:pt>
                <c:pt idx="264">
                  <c:v>10.486692821545965</c:v>
                </c:pt>
                <c:pt idx="265">
                  <c:v>10.435055334020342</c:v>
                </c:pt>
                <c:pt idx="266">
                  <c:v>11.276433633789049</c:v>
                </c:pt>
                <c:pt idx="267">
                  <c:v>11.685896623135116</c:v>
                </c:pt>
                <c:pt idx="268">
                  <c:v>12.28183038711121</c:v>
                </c:pt>
                <c:pt idx="269">
                  <c:v>12.998647965803094</c:v>
                </c:pt>
                <c:pt idx="270">
                  <c:v>13.225206134452641</c:v>
                </c:pt>
                <c:pt idx="271">
                  <c:v>13.439009385185283</c:v>
                </c:pt>
                <c:pt idx="272">
                  <c:v>13.622990438163288</c:v>
                </c:pt>
                <c:pt idx="273">
                  <c:v>14.035868735690665</c:v>
                </c:pt>
                <c:pt idx="274">
                  <c:v>14.519006449842184</c:v>
                </c:pt>
                <c:pt idx="275">
                  <c:v>14.889663807844034</c:v>
                </c:pt>
                <c:pt idx="276">
                  <c:v>15.495629785215801</c:v>
                </c:pt>
                <c:pt idx="277">
                  <c:v>16.574427728843506</c:v>
                </c:pt>
                <c:pt idx="278">
                  <c:v>16.594699320003546</c:v>
                </c:pt>
                <c:pt idx="279">
                  <c:v>16.710531286597575</c:v>
                </c:pt>
                <c:pt idx="280">
                  <c:v>17.034924272618575</c:v>
                </c:pt>
                <c:pt idx="281">
                  <c:v>17.820014954533395</c:v>
                </c:pt>
                <c:pt idx="282">
                  <c:v>18.131752684485829</c:v>
                </c:pt>
                <c:pt idx="283">
                  <c:v>18.128055099071563</c:v>
                </c:pt>
                <c:pt idx="284">
                  <c:v>18.235895723320322</c:v>
                </c:pt>
                <c:pt idx="285">
                  <c:v>18.827047924720986</c:v>
                </c:pt>
                <c:pt idx="286">
                  <c:v>18.8618205496584</c:v>
                </c:pt>
                <c:pt idx="287">
                  <c:v>20.053028470037905</c:v>
                </c:pt>
                <c:pt idx="288">
                  <c:v>20.5141632003794</c:v>
                </c:pt>
                <c:pt idx="289">
                  <c:v>21.098370319660752</c:v>
                </c:pt>
                <c:pt idx="290">
                  <c:v>21.797487484650986</c:v>
                </c:pt>
                <c:pt idx="291">
                  <c:v>22.471490695981636</c:v>
                </c:pt>
                <c:pt idx="292">
                  <c:v>22.669848787814566</c:v>
                </c:pt>
                <c:pt idx="293">
                  <c:v>22.776485243739351</c:v>
                </c:pt>
                <c:pt idx="294">
                  <c:v>22.764437479835923</c:v>
                </c:pt>
                <c:pt idx="295">
                  <c:v>23.064870808136341</c:v>
                </c:pt>
                <c:pt idx="296">
                  <c:v>23.33805981143194</c:v>
                </c:pt>
                <c:pt idx="297">
                  <c:v>23.351465978240824</c:v>
                </c:pt>
                <c:pt idx="298">
                  <c:v>23.276615715902711</c:v>
                </c:pt>
                <c:pt idx="299">
                  <c:v>23.283219326268885</c:v>
                </c:pt>
                <c:pt idx="300">
                  <c:v>23.388087125933723</c:v>
                </c:pt>
                <c:pt idx="301">
                  <c:v>23.283357357302215</c:v>
                </c:pt>
                <c:pt idx="302">
                  <c:v>23.455549974886992</c:v>
                </c:pt>
                <c:pt idx="303">
                  <c:v>23.127469818366386</c:v>
                </c:pt>
                <c:pt idx="304">
                  <c:v>22.721581133061282</c:v>
                </c:pt>
                <c:pt idx="305">
                  <c:v>22.21858407079646</c:v>
                </c:pt>
                <c:pt idx="306">
                  <c:v>21.920567147345523</c:v>
                </c:pt>
                <c:pt idx="307">
                  <c:v>21.696255995418426</c:v>
                </c:pt>
                <c:pt idx="308">
                  <c:v>21.166777241836861</c:v>
                </c:pt>
                <c:pt idx="309">
                  <c:v>20.649002843758915</c:v>
                </c:pt>
                <c:pt idx="310">
                  <c:v>20.093151948351395</c:v>
                </c:pt>
                <c:pt idx="311">
                  <c:v>19.856423221327095</c:v>
                </c:pt>
                <c:pt idx="312">
                  <c:v>19.388413275477895</c:v>
                </c:pt>
                <c:pt idx="313">
                  <c:v>19.120185725340793</c:v>
                </c:pt>
                <c:pt idx="314">
                  <c:v>18.932846904498472</c:v>
                </c:pt>
                <c:pt idx="315">
                  <c:v>18.53118814393747</c:v>
                </c:pt>
                <c:pt idx="316">
                  <c:v>17.694816888074829</c:v>
                </c:pt>
                <c:pt idx="317">
                  <c:v>17.049543607872106</c:v>
                </c:pt>
                <c:pt idx="318">
                  <c:v>16.467049845337101</c:v>
                </c:pt>
                <c:pt idx="319">
                  <c:v>15.969251482052508</c:v>
                </c:pt>
                <c:pt idx="320">
                  <c:v>15.893222914785365</c:v>
                </c:pt>
                <c:pt idx="321">
                  <c:v>15.674568589855326</c:v>
                </c:pt>
                <c:pt idx="322">
                  <c:v>15.164596754554912</c:v>
                </c:pt>
                <c:pt idx="323">
                  <c:v>14.621160409556314</c:v>
                </c:pt>
                <c:pt idx="324">
                  <c:v>14.210186827616392</c:v>
                </c:pt>
                <c:pt idx="325">
                  <c:v>13.8407373616862</c:v>
                </c:pt>
                <c:pt idx="326">
                  <c:v>13.469980175587654</c:v>
                </c:pt>
                <c:pt idx="327">
                  <c:v>13.193152875673755</c:v>
                </c:pt>
                <c:pt idx="328">
                  <c:v>13.0466412437665</c:v>
                </c:pt>
                <c:pt idx="329">
                  <c:v>12.538417210910488</c:v>
                </c:pt>
                <c:pt idx="330">
                  <c:v>11.65712195512271</c:v>
                </c:pt>
                <c:pt idx="331">
                  <c:v>10.96508299942759</c:v>
                </c:pt>
                <c:pt idx="332">
                  <c:v>10.12795777615151</c:v>
                </c:pt>
                <c:pt idx="333">
                  <c:v>9.5981559373589036</c:v>
                </c:pt>
                <c:pt idx="334">
                  <c:v>9.2484030804131088</c:v>
                </c:pt>
                <c:pt idx="335">
                  <c:v>9.4410700042947422</c:v>
                </c:pt>
                <c:pt idx="336">
                  <c:v>8.8495336675831577</c:v>
                </c:pt>
                <c:pt idx="337">
                  <c:v>8.1438756709124416</c:v>
                </c:pt>
                <c:pt idx="338">
                  <c:v>8.4322308433811095</c:v>
                </c:pt>
                <c:pt idx="339">
                  <c:v>8.8029570656809781</c:v>
                </c:pt>
                <c:pt idx="340">
                  <c:v>8.6856851757514004</c:v>
                </c:pt>
                <c:pt idx="341">
                  <c:v>8.6246142951085023</c:v>
                </c:pt>
                <c:pt idx="342">
                  <c:v>8.0818513378304235</c:v>
                </c:pt>
                <c:pt idx="343">
                  <c:v>7.6150989753469025</c:v>
                </c:pt>
                <c:pt idx="344">
                  <c:v>7.5873209697524739</c:v>
                </c:pt>
                <c:pt idx="345">
                  <c:v>6.6692521664705255</c:v>
                </c:pt>
                <c:pt idx="346">
                  <c:v>6.1626603562087432</c:v>
                </c:pt>
                <c:pt idx="347">
                  <c:v>5.4686024402835667</c:v>
                </c:pt>
                <c:pt idx="348">
                  <c:v>5.1518403939642656</c:v>
                </c:pt>
                <c:pt idx="349">
                  <c:v>5.1383755521500047</c:v>
                </c:pt>
                <c:pt idx="350">
                  <c:v>4.6152461293143352</c:v>
                </c:pt>
                <c:pt idx="351">
                  <c:v>4.0437423438138014</c:v>
                </c:pt>
                <c:pt idx="352">
                  <c:v>3.6681434572220164</c:v>
                </c:pt>
                <c:pt idx="353">
                  <c:v>3.4084819481312549</c:v>
                </c:pt>
                <c:pt idx="354">
                  <c:v>3.200506322830444</c:v>
                </c:pt>
                <c:pt idx="355">
                  <c:v>3.1838135122861897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ACE-85D3-0379495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>
                <a:solidFill>
                  <a:srgbClr val="FF0000"/>
                </a:solidFill>
              </a:rPr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>
                <a:solidFill>
                  <a:srgbClr val="FF0000"/>
                </a:solidFill>
              </a:rPr>
              <a:t>RT-PCR </a:t>
            </a:r>
            <a:r>
              <a:rPr lang="bg-BG">
                <a:solidFill>
                  <a:srgbClr val="FF0000"/>
                </a:solidFill>
              </a:rPr>
              <a:t>и антигенни)) с премахнати</a:t>
            </a:r>
            <a:r>
              <a:rPr lang="bg-BG" baseline="0">
                <a:solidFill>
                  <a:srgbClr val="FF0000"/>
                </a:solidFill>
              </a:rPr>
              <a:t> антигенни тестове в рамките на проведения скрининг сред учителите в периода 18.01-31.01.21г.</a:t>
            </a:r>
            <a:endParaRPr lang="bg-BG">
              <a:solidFill>
                <a:srgbClr val="FF0000"/>
              </a:solidFill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  <c:spPr>
        <a:noFill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'TS_COVID-19_BG'!$BS$1</c:f>
              <c:strCache>
                <c:ptCount val="1"/>
                <c:pt idx="0">
                  <c:v>Седмична положителност (RT-PCR+антигенни тестове) (с коригирани данни, с извадени бройките от потвърдени от проведения сред учители антигенен скрининг)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'TS_COVID-19_BG'!$BS$88:$BS$338</c:f>
              <c:numCache>
                <c:formatCode>General</c:formatCode>
                <c:ptCount val="251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6.3537953221459</c:v>
                </c:pt>
                <c:pt idx="236">
                  <c:v>6.4502051147769928</c:v>
                </c:pt>
                <c:pt idx="237">
                  <c:v>6.5443598525337583</c:v>
                </c:pt>
                <c:pt idx="238">
                  <c:v>6.7106756927216917</c:v>
                </c:pt>
                <c:pt idx="239">
                  <c:v>7.0778357369336202</c:v>
                </c:pt>
                <c:pt idx="240">
                  <c:v>7.3598975439466239</c:v>
                </c:pt>
                <c:pt idx="241">
                  <c:v>7.5540682902646097</c:v>
                </c:pt>
                <c:pt idx="242">
                  <c:v>7.6625559403033439</c:v>
                </c:pt>
                <c:pt idx="243">
                  <c:v>7.8271430017204739</c:v>
                </c:pt>
                <c:pt idx="244">
                  <c:v>7.7272727272727266</c:v>
                </c:pt>
                <c:pt idx="245">
                  <c:v>7.8411081038051265</c:v>
                </c:pt>
                <c:pt idx="246">
                  <c:v>8.0123749290203818</c:v>
                </c:pt>
                <c:pt idx="247">
                  <c:v>8.0442481245954074</c:v>
                </c:pt>
                <c:pt idx="248">
                  <c:v>8.285916849970004</c:v>
                </c:pt>
                <c:pt idx="249">
                  <c:v>8.3218647109036112</c:v>
                </c:pt>
                <c:pt idx="250">
                  <c:v>8.3887354675940138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8-45CC-BE2A-25D090D3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Процентно разпределение на лабораторно</a:t>
            </a:r>
            <a:r>
              <a:rPr lang="bg-BG" sz="1200" baseline="0"/>
              <a:t> потвърдените случаи по възрастови групи, съпоставено с общата 14-дневна заболяемост на 100 000 през времето</a:t>
            </a:r>
            <a:r>
              <a:rPr lang="en-US" sz="1200" baseline="0"/>
              <a:t> </a:t>
            </a:r>
            <a:r>
              <a:rPr lang="bg-BG" sz="1200" baseline="0"/>
              <a:t>в България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Възрастови_групи!$V$2</c:f>
              <c:strCache>
                <c:ptCount val="1"/>
                <c:pt idx="0">
                  <c:v>0 - 19</c:v>
                </c:pt>
              </c:strCache>
            </c:strRef>
          </c:tx>
          <c:spPr>
            <a:solidFill>
              <a:srgbClr val="A9B9A9"/>
            </a:solidFill>
          </c:spP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Възрастови_групи!$V$17:$V$354</c:f>
              <c:numCache>
                <c:formatCode>General</c:formatCode>
                <c:ptCount val="338"/>
                <c:pt idx="0">
                  <c:v>119</c:v>
                </c:pt>
                <c:pt idx="1">
                  <c:v>127</c:v>
                </c:pt>
                <c:pt idx="2">
                  <c:v>129</c:v>
                </c:pt>
                <c:pt idx="3">
                  <c:v>128</c:v>
                </c:pt>
                <c:pt idx="4">
                  <c:v>124</c:v>
                </c:pt>
                <c:pt idx="5">
                  <c:v>115</c:v>
                </c:pt>
                <c:pt idx="6">
                  <c:v>120</c:v>
                </c:pt>
                <c:pt idx="7">
                  <c:v>121</c:v>
                </c:pt>
                <c:pt idx="8">
                  <c:v>113</c:v>
                </c:pt>
                <c:pt idx="9">
                  <c:v>109</c:v>
                </c:pt>
                <c:pt idx="10">
                  <c:v>108</c:v>
                </c:pt>
                <c:pt idx="11">
                  <c:v>102</c:v>
                </c:pt>
                <c:pt idx="12">
                  <c:v>111</c:v>
                </c:pt>
                <c:pt idx="13">
                  <c:v>122</c:v>
                </c:pt>
                <c:pt idx="14">
                  <c:v>152</c:v>
                </c:pt>
                <c:pt idx="15">
                  <c:v>183</c:v>
                </c:pt>
                <c:pt idx="16">
                  <c:v>184</c:v>
                </c:pt>
                <c:pt idx="17">
                  <c:v>217</c:v>
                </c:pt>
                <c:pt idx="18">
                  <c:v>235</c:v>
                </c:pt>
                <c:pt idx="19">
                  <c:v>277</c:v>
                </c:pt>
                <c:pt idx="20">
                  <c:v>304</c:v>
                </c:pt>
                <c:pt idx="21">
                  <c:v>342</c:v>
                </c:pt>
                <c:pt idx="22">
                  <c:v>366</c:v>
                </c:pt>
                <c:pt idx="23">
                  <c:v>374</c:v>
                </c:pt>
                <c:pt idx="24">
                  <c:v>392</c:v>
                </c:pt>
                <c:pt idx="25">
                  <c:v>406</c:v>
                </c:pt>
                <c:pt idx="26">
                  <c:v>419</c:v>
                </c:pt>
                <c:pt idx="27">
                  <c:v>415</c:v>
                </c:pt>
                <c:pt idx="28">
                  <c:v>413</c:v>
                </c:pt>
                <c:pt idx="29">
                  <c:v>392</c:v>
                </c:pt>
                <c:pt idx="30">
                  <c:v>397</c:v>
                </c:pt>
                <c:pt idx="31">
                  <c:v>387</c:v>
                </c:pt>
                <c:pt idx="32">
                  <c:v>388</c:v>
                </c:pt>
                <c:pt idx="33">
                  <c:v>372</c:v>
                </c:pt>
                <c:pt idx="34">
                  <c:v>353</c:v>
                </c:pt>
                <c:pt idx="35">
                  <c:v>328</c:v>
                </c:pt>
                <c:pt idx="36">
                  <c:v>322</c:v>
                </c:pt>
                <c:pt idx="37">
                  <c:v>324</c:v>
                </c:pt>
                <c:pt idx="38">
                  <c:v>315</c:v>
                </c:pt>
                <c:pt idx="39">
                  <c:v>305</c:v>
                </c:pt>
                <c:pt idx="40">
                  <c:v>291</c:v>
                </c:pt>
                <c:pt idx="41">
                  <c:v>286</c:v>
                </c:pt>
                <c:pt idx="42">
                  <c:v>262</c:v>
                </c:pt>
                <c:pt idx="43">
                  <c:v>246</c:v>
                </c:pt>
                <c:pt idx="44">
                  <c:v>239</c:v>
                </c:pt>
                <c:pt idx="45">
                  <c:v>228</c:v>
                </c:pt>
                <c:pt idx="46">
                  <c:v>215</c:v>
                </c:pt>
                <c:pt idx="47">
                  <c:v>198</c:v>
                </c:pt>
                <c:pt idx="48">
                  <c:v>194</c:v>
                </c:pt>
                <c:pt idx="49">
                  <c:v>177</c:v>
                </c:pt>
                <c:pt idx="50">
                  <c:v>162</c:v>
                </c:pt>
                <c:pt idx="51">
                  <c:v>153</c:v>
                </c:pt>
                <c:pt idx="52">
                  <c:v>143</c:v>
                </c:pt>
                <c:pt idx="53">
                  <c:v>170</c:v>
                </c:pt>
                <c:pt idx="54">
                  <c:v>159</c:v>
                </c:pt>
                <c:pt idx="55">
                  <c:v>158</c:v>
                </c:pt>
                <c:pt idx="56">
                  <c:v>160</c:v>
                </c:pt>
                <c:pt idx="57">
                  <c:v>159</c:v>
                </c:pt>
                <c:pt idx="58">
                  <c:v>159</c:v>
                </c:pt>
                <c:pt idx="59">
                  <c:v>154</c:v>
                </c:pt>
                <c:pt idx="60">
                  <c:v>151</c:v>
                </c:pt>
                <c:pt idx="61">
                  <c:v>142</c:v>
                </c:pt>
                <c:pt idx="62">
                  <c:v>124</c:v>
                </c:pt>
                <c:pt idx="63">
                  <c:v>129</c:v>
                </c:pt>
                <c:pt idx="64">
                  <c:v>127</c:v>
                </c:pt>
                <c:pt idx="65">
                  <c:v>128</c:v>
                </c:pt>
                <c:pt idx="66">
                  <c:v>127</c:v>
                </c:pt>
                <c:pt idx="67">
                  <c:v>68</c:v>
                </c:pt>
                <c:pt idx="68">
                  <c:v>71</c:v>
                </c:pt>
                <c:pt idx="69">
                  <c:v>69</c:v>
                </c:pt>
                <c:pt idx="70">
                  <c:v>73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60</c:v>
                </c:pt>
                <c:pt idx="75">
                  <c:v>63</c:v>
                </c:pt>
                <c:pt idx="76">
                  <c:v>69</c:v>
                </c:pt>
                <c:pt idx="77">
                  <c:v>65</c:v>
                </c:pt>
                <c:pt idx="78">
                  <c:v>65</c:v>
                </c:pt>
                <c:pt idx="79">
                  <c:v>64</c:v>
                </c:pt>
                <c:pt idx="80">
                  <c:v>69</c:v>
                </c:pt>
                <c:pt idx="81">
                  <c:v>98</c:v>
                </c:pt>
                <c:pt idx="82">
                  <c:v>93</c:v>
                </c:pt>
                <c:pt idx="83">
                  <c:v>92</c:v>
                </c:pt>
                <c:pt idx="84">
                  <c:v>87</c:v>
                </c:pt>
                <c:pt idx="85">
                  <c:v>86</c:v>
                </c:pt>
                <c:pt idx="86">
                  <c:v>86</c:v>
                </c:pt>
                <c:pt idx="87">
                  <c:v>85</c:v>
                </c:pt>
                <c:pt idx="88">
                  <c:v>86</c:v>
                </c:pt>
                <c:pt idx="89">
                  <c:v>89</c:v>
                </c:pt>
                <c:pt idx="90">
                  <c:v>88</c:v>
                </c:pt>
                <c:pt idx="91">
                  <c:v>93</c:v>
                </c:pt>
                <c:pt idx="92">
                  <c:v>99</c:v>
                </c:pt>
                <c:pt idx="93">
                  <c:v>102</c:v>
                </c:pt>
                <c:pt idx="94">
                  <c:v>111</c:v>
                </c:pt>
                <c:pt idx="95">
                  <c:v>108</c:v>
                </c:pt>
                <c:pt idx="96">
                  <c:v>118</c:v>
                </c:pt>
                <c:pt idx="97">
                  <c:v>124</c:v>
                </c:pt>
                <c:pt idx="98">
                  <c:v>137</c:v>
                </c:pt>
                <c:pt idx="99">
                  <c:v>153</c:v>
                </c:pt>
                <c:pt idx="100">
                  <c:v>158</c:v>
                </c:pt>
                <c:pt idx="101">
                  <c:v>165</c:v>
                </c:pt>
                <c:pt idx="102">
                  <c:v>180</c:v>
                </c:pt>
                <c:pt idx="103">
                  <c:v>194</c:v>
                </c:pt>
                <c:pt idx="104">
                  <c:v>208</c:v>
                </c:pt>
                <c:pt idx="105">
                  <c:v>209</c:v>
                </c:pt>
                <c:pt idx="106">
                  <c:v>214</c:v>
                </c:pt>
                <c:pt idx="107">
                  <c:v>217</c:v>
                </c:pt>
                <c:pt idx="108">
                  <c:v>219</c:v>
                </c:pt>
                <c:pt idx="109">
                  <c:v>236</c:v>
                </c:pt>
                <c:pt idx="110">
                  <c:v>246</c:v>
                </c:pt>
                <c:pt idx="111">
                  <c:v>264</c:v>
                </c:pt>
                <c:pt idx="112">
                  <c:v>294</c:v>
                </c:pt>
                <c:pt idx="113">
                  <c:v>306</c:v>
                </c:pt>
                <c:pt idx="114">
                  <c:v>304</c:v>
                </c:pt>
                <c:pt idx="115">
                  <c:v>334</c:v>
                </c:pt>
                <c:pt idx="116">
                  <c:v>352</c:v>
                </c:pt>
                <c:pt idx="117">
                  <c:v>387</c:v>
                </c:pt>
                <c:pt idx="118">
                  <c:v>425</c:v>
                </c:pt>
                <c:pt idx="119">
                  <c:v>452</c:v>
                </c:pt>
                <c:pt idx="120">
                  <c:v>487</c:v>
                </c:pt>
                <c:pt idx="121">
                  <c:v>494</c:v>
                </c:pt>
                <c:pt idx="122">
                  <c:v>538</c:v>
                </c:pt>
                <c:pt idx="123">
                  <c:v>602</c:v>
                </c:pt>
                <c:pt idx="124">
                  <c:v>664</c:v>
                </c:pt>
                <c:pt idx="125">
                  <c:v>751</c:v>
                </c:pt>
                <c:pt idx="126">
                  <c:v>795</c:v>
                </c:pt>
                <c:pt idx="127">
                  <c:v>824</c:v>
                </c:pt>
                <c:pt idx="128">
                  <c:v>844</c:v>
                </c:pt>
                <c:pt idx="129">
                  <c:v>922</c:v>
                </c:pt>
                <c:pt idx="130">
                  <c:v>1024</c:v>
                </c:pt>
                <c:pt idx="131">
                  <c:v>1103</c:v>
                </c:pt>
                <c:pt idx="132">
                  <c:v>1198</c:v>
                </c:pt>
                <c:pt idx="133">
                  <c:v>1350</c:v>
                </c:pt>
                <c:pt idx="134">
                  <c:v>1385</c:v>
                </c:pt>
                <c:pt idx="135">
                  <c:v>1421</c:v>
                </c:pt>
                <c:pt idx="136">
                  <c:v>1465</c:v>
                </c:pt>
                <c:pt idx="137">
                  <c:v>1530</c:v>
                </c:pt>
                <c:pt idx="138">
                  <c:v>1595</c:v>
                </c:pt>
                <c:pt idx="139">
                  <c:v>1636</c:v>
                </c:pt>
                <c:pt idx="140">
                  <c:v>1692</c:v>
                </c:pt>
                <c:pt idx="141">
                  <c:v>1723</c:v>
                </c:pt>
                <c:pt idx="142">
                  <c:v>1730</c:v>
                </c:pt>
                <c:pt idx="143">
                  <c:v>1730</c:v>
                </c:pt>
                <c:pt idx="144">
                  <c:v>1711</c:v>
                </c:pt>
                <c:pt idx="145">
                  <c:v>1670</c:v>
                </c:pt>
                <c:pt idx="146">
                  <c:v>1596</c:v>
                </c:pt>
                <c:pt idx="147">
                  <c:v>1514</c:v>
                </c:pt>
                <c:pt idx="148">
                  <c:v>1499</c:v>
                </c:pt>
                <c:pt idx="149">
                  <c:v>1456</c:v>
                </c:pt>
                <c:pt idx="150">
                  <c:v>1418</c:v>
                </c:pt>
                <c:pt idx="151">
                  <c:v>1374</c:v>
                </c:pt>
                <c:pt idx="152">
                  <c:v>1306</c:v>
                </c:pt>
                <c:pt idx="153">
                  <c:v>1242</c:v>
                </c:pt>
                <c:pt idx="154">
                  <c:v>1180</c:v>
                </c:pt>
                <c:pt idx="155">
                  <c:v>1150</c:v>
                </c:pt>
                <c:pt idx="156">
                  <c:v>1140</c:v>
                </c:pt>
                <c:pt idx="157">
                  <c:v>1083</c:v>
                </c:pt>
                <c:pt idx="158">
                  <c:v>1065</c:v>
                </c:pt>
                <c:pt idx="159">
                  <c:v>1055</c:v>
                </c:pt>
                <c:pt idx="160">
                  <c:v>1042</c:v>
                </c:pt>
                <c:pt idx="161">
                  <c:v>1013</c:v>
                </c:pt>
                <c:pt idx="162">
                  <c:v>977</c:v>
                </c:pt>
                <c:pt idx="163">
                  <c:v>984</c:v>
                </c:pt>
                <c:pt idx="164">
                  <c:v>975</c:v>
                </c:pt>
                <c:pt idx="165">
                  <c:v>921</c:v>
                </c:pt>
                <c:pt idx="166">
                  <c:v>890</c:v>
                </c:pt>
                <c:pt idx="167">
                  <c:v>834</c:v>
                </c:pt>
                <c:pt idx="168">
                  <c:v>824</c:v>
                </c:pt>
                <c:pt idx="169">
                  <c:v>814</c:v>
                </c:pt>
                <c:pt idx="170">
                  <c:v>815</c:v>
                </c:pt>
                <c:pt idx="171">
                  <c:v>791</c:v>
                </c:pt>
                <c:pt idx="172">
                  <c:v>734</c:v>
                </c:pt>
                <c:pt idx="173">
                  <c:v>703</c:v>
                </c:pt>
                <c:pt idx="174">
                  <c:v>701</c:v>
                </c:pt>
                <c:pt idx="175">
                  <c:v>666</c:v>
                </c:pt>
                <c:pt idx="176">
                  <c:v>649</c:v>
                </c:pt>
                <c:pt idx="177">
                  <c:v>651</c:v>
                </c:pt>
                <c:pt idx="178">
                  <c:v>619</c:v>
                </c:pt>
                <c:pt idx="179">
                  <c:v>594</c:v>
                </c:pt>
                <c:pt idx="180">
                  <c:v>567</c:v>
                </c:pt>
                <c:pt idx="181">
                  <c:v>544</c:v>
                </c:pt>
                <c:pt idx="182">
                  <c:v>493</c:v>
                </c:pt>
                <c:pt idx="183">
                  <c:v>463</c:v>
                </c:pt>
                <c:pt idx="184">
                  <c:v>444</c:v>
                </c:pt>
                <c:pt idx="185">
                  <c:v>429</c:v>
                </c:pt>
                <c:pt idx="186">
                  <c:v>419</c:v>
                </c:pt>
                <c:pt idx="187">
                  <c:v>381</c:v>
                </c:pt>
                <c:pt idx="188">
                  <c:v>340</c:v>
                </c:pt>
                <c:pt idx="189">
                  <c:v>296</c:v>
                </c:pt>
                <c:pt idx="190">
                  <c:v>288</c:v>
                </c:pt>
                <c:pt idx="191">
                  <c:v>276</c:v>
                </c:pt>
                <c:pt idx="192">
                  <c:v>252</c:v>
                </c:pt>
                <c:pt idx="193">
                  <c:v>250</c:v>
                </c:pt>
                <c:pt idx="194">
                  <c:v>258</c:v>
                </c:pt>
                <c:pt idx="195">
                  <c:v>263</c:v>
                </c:pt>
                <c:pt idx="196">
                  <c:v>241</c:v>
                </c:pt>
                <c:pt idx="197">
                  <c:v>228</c:v>
                </c:pt>
                <c:pt idx="198">
                  <c:v>238</c:v>
                </c:pt>
                <c:pt idx="199">
                  <c:v>240</c:v>
                </c:pt>
                <c:pt idx="200">
                  <c:v>237</c:v>
                </c:pt>
                <c:pt idx="201">
                  <c:v>243</c:v>
                </c:pt>
                <c:pt idx="202">
                  <c:v>244</c:v>
                </c:pt>
                <c:pt idx="203">
                  <c:v>270</c:v>
                </c:pt>
                <c:pt idx="204">
                  <c:v>272</c:v>
                </c:pt>
                <c:pt idx="205">
                  <c:v>270</c:v>
                </c:pt>
                <c:pt idx="206">
                  <c:v>285</c:v>
                </c:pt>
                <c:pt idx="207">
                  <c:v>278</c:v>
                </c:pt>
                <c:pt idx="208">
                  <c:v>261</c:v>
                </c:pt>
                <c:pt idx="209">
                  <c:v>255</c:v>
                </c:pt>
                <c:pt idx="210">
                  <c:v>271</c:v>
                </c:pt>
                <c:pt idx="211">
                  <c:v>273</c:v>
                </c:pt>
                <c:pt idx="212">
                  <c:v>267</c:v>
                </c:pt>
                <c:pt idx="213">
                  <c:v>265</c:v>
                </c:pt>
                <c:pt idx="214">
                  <c:v>246</c:v>
                </c:pt>
                <c:pt idx="215">
                  <c:v>236</c:v>
                </c:pt>
                <c:pt idx="216">
                  <c:v>224</c:v>
                </c:pt>
                <c:pt idx="217">
                  <c:v>218</c:v>
                </c:pt>
                <c:pt idx="218">
                  <c:v>221</c:v>
                </c:pt>
                <c:pt idx="219">
                  <c:v>224</c:v>
                </c:pt>
                <c:pt idx="220">
                  <c:v>235</c:v>
                </c:pt>
                <c:pt idx="221">
                  <c:v>244</c:v>
                </c:pt>
                <c:pt idx="222">
                  <c:v>250</c:v>
                </c:pt>
                <c:pt idx="223">
                  <c:v>259</c:v>
                </c:pt>
                <c:pt idx="224">
                  <c:v>270</c:v>
                </c:pt>
                <c:pt idx="225">
                  <c:v>283</c:v>
                </c:pt>
                <c:pt idx="226">
                  <c:v>280</c:v>
                </c:pt>
                <c:pt idx="227">
                  <c:v>282</c:v>
                </c:pt>
                <c:pt idx="228">
                  <c:v>316</c:v>
                </c:pt>
                <c:pt idx="229">
                  <c:v>324</c:v>
                </c:pt>
                <c:pt idx="230">
                  <c:v>341</c:v>
                </c:pt>
                <c:pt idx="231">
                  <c:v>351</c:v>
                </c:pt>
                <c:pt idx="232">
                  <c:v>359</c:v>
                </c:pt>
                <c:pt idx="233">
                  <c:v>360</c:v>
                </c:pt>
                <c:pt idx="234">
                  <c:v>363</c:v>
                </c:pt>
                <c:pt idx="235">
                  <c:v>378</c:v>
                </c:pt>
                <c:pt idx="236">
                  <c:v>383</c:v>
                </c:pt>
                <c:pt idx="237">
                  <c:v>407</c:v>
                </c:pt>
                <c:pt idx="238">
                  <c:v>420</c:v>
                </c:pt>
                <c:pt idx="239">
                  <c:v>418</c:v>
                </c:pt>
                <c:pt idx="240">
                  <c:v>423</c:v>
                </c:pt>
                <c:pt idx="241">
                  <c:v>430</c:v>
                </c:pt>
                <c:pt idx="242">
                  <c:v>429</c:v>
                </c:pt>
                <c:pt idx="243">
                  <c:v>447</c:v>
                </c:pt>
                <c:pt idx="244">
                  <c:v>453</c:v>
                </c:pt>
                <c:pt idx="245">
                  <c:v>478</c:v>
                </c:pt>
                <c:pt idx="246">
                  <c:v>482</c:v>
                </c:pt>
                <c:pt idx="247">
                  <c:v>488</c:v>
                </c:pt>
                <c:pt idx="248">
                  <c:v>521</c:v>
                </c:pt>
                <c:pt idx="249">
                  <c:v>555</c:v>
                </c:pt>
                <c:pt idx="250">
                  <c:v>587</c:v>
                </c:pt>
                <c:pt idx="251">
                  <c:v>618</c:v>
                </c:pt>
                <c:pt idx="252">
                  <c:v>642</c:v>
                </c:pt>
                <c:pt idx="253">
                  <c:v>665</c:v>
                </c:pt>
                <c:pt idx="254">
                  <c:v>672</c:v>
                </c:pt>
                <c:pt idx="255">
                  <c:v>747</c:v>
                </c:pt>
                <c:pt idx="256">
                  <c:v>803</c:v>
                </c:pt>
                <c:pt idx="257">
                  <c:v>812</c:v>
                </c:pt>
                <c:pt idx="258">
                  <c:v>860</c:v>
                </c:pt>
                <c:pt idx="259">
                  <c:v>936</c:v>
                </c:pt>
                <c:pt idx="260">
                  <c:v>960</c:v>
                </c:pt>
                <c:pt idx="261">
                  <c:v>969</c:v>
                </c:pt>
                <c:pt idx="262">
                  <c:v>998</c:v>
                </c:pt>
                <c:pt idx="263">
                  <c:v>1057</c:v>
                </c:pt>
                <c:pt idx="264">
                  <c:v>1135</c:v>
                </c:pt>
                <c:pt idx="265">
                  <c:v>1172</c:v>
                </c:pt>
                <c:pt idx="266">
                  <c:v>1249</c:v>
                </c:pt>
                <c:pt idx="267">
                  <c:v>1298</c:v>
                </c:pt>
                <c:pt idx="268">
                  <c:v>1301</c:v>
                </c:pt>
                <c:pt idx="269">
                  <c:v>1381</c:v>
                </c:pt>
                <c:pt idx="270">
                  <c:v>1447</c:v>
                </c:pt>
                <c:pt idx="271">
                  <c:v>1573</c:v>
                </c:pt>
                <c:pt idx="272">
                  <c:v>1666</c:v>
                </c:pt>
                <c:pt idx="273">
                  <c:v>1712</c:v>
                </c:pt>
                <c:pt idx="274">
                  <c:v>1774</c:v>
                </c:pt>
                <c:pt idx="275">
                  <c:v>1784</c:v>
                </c:pt>
                <c:pt idx="276">
                  <c:v>1814</c:v>
                </c:pt>
                <c:pt idx="277">
                  <c:v>1819</c:v>
                </c:pt>
                <c:pt idx="278">
                  <c:v>1815</c:v>
                </c:pt>
                <c:pt idx="279">
                  <c:v>1793</c:v>
                </c:pt>
                <c:pt idx="280">
                  <c:v>1778</c:v>
                </c:pt>
                <c:pt idx="281">
                  <c:v>1774</c:v>
                </c:pt>
                <c:pt idx="282">
                  <c:v>1784</c:v>
                </c:pt>
                <c:pt idx="283">
                  <c:v>1709</c:v>
                </c:pt>
                <c:pt idx="284">
                  <c:v>1651</c:v>
                </c:pt>
                <c:pt idx="285">
                  <c:v>1600</c:v>
                </c:pt>
                <c:pt idx="286">
                  <c:v>1525</c:v>
                </c:pt>
                <c:pt idx="287">
                  <c:v>1465</c:v>
                </c:pt>
                <c:pt idx="288">
                  <c:v>1405</c:v>
                </c:pt>
                <c:pt idx="289">
                  <c:v>1395</c:v>
                </c:pt>
                <c:pt idx="290">
                  <c:v>1357</c:v>
                </c:pt>
                <c:pt idx="291">
                  <c:v>1293</c:v>
                </c:pt>
                <c:pt idx="292">
                  <c:v>1248</c:v>
                </c:pt>
                <c:pt idx="293">
                  <c:v>1238</c:v>
                </c:pt>
                <c:pt idx="294">
                  <c:v>1185</c:v>
                </c:pt>
                <c:pt idx="295">
                  <c:v>1152</c:v>
                </c:pt>
                <c:pt idx="296">
                  <c:v>1132</c:v>
                </c:pt>
                <c:pt idx="297">
                  <c:v>1123</c:v>
                </c:pt>
                <c:pt idx="298">
                  <c:v>1093</c:v>
                </c:pt>
                <c:pt idx="299">
                  <c:v>1053</c:v>
                </c:pt>
                <c:pt idx="300">
                  <c:v>1019</c:v>
                </c:pt>
                <c:pt idx="301">
                  <c:v>996</c:v>
                </c:pt>
                <c:pt idx="302">
                  <c:v>979</c:v>
                </c:pt>
                <c:pt idx="303">
                  <c:v>974</c:v>
                </c:pt>
                <c:pt idx="304">
                  <c:v>968</c:v>
                </c:pt>
                <c:pt idx="305">
                  <c:v>957</c:v>
                </c:pt>
                <c:pt idx="306">
                  <c:v>940</c:v>
                </c:pt>
                <c:pt idx="307">
                  <c:v>921</c:v>
                </c:pt>
                <c:pt idx="308">
                  <c:v>934</c:v>
                </c:pt>
                <c:pt idx="309">
                  <c:v>918</c:v>
                </c:pt>
                <c:pt idx="310">
                  <c:v>932</c:v>
                </c:pt>
                <c:pt idx="311">
                  <c:v>901</c:v>
                </c:pt>
                <c:pt idx="312">
                  <c:v>889</c:v>
                </c:pt>
                <c:pt idx="313">
                  <c:v>859</c:v>
                </c:pt>
                <c:pt idx="314">
                  <c:v>835</c:v>
                </c:pt>
                <c:pt idx="315">
                  <c:v>775</c:v>
                </c:pt>
                <c:pt idx="316">
                  <c:v>763</c:v>
                </c:pt>
                <c:pt idx="317">
                  <c:v>759</c:v>
                </c:pt>
                <c:pt idx="318">
                  <c:v>694</c:v>
                </c:pt>
                <c:pt idx="319">
                  <c:v>637</c:v>
                </c:pt>
                <c:pt idx="320">
                  <c:v>604</c:v>
                </c:pt>
                <c:pt idx="321">
                  <c:v>544</c:v>
                </c:pt>
                <c:pt idx="322">
                  <c:v>494</c:v>
                </c:pt>
                <c:pt idx="323">
                  <c:v>469</c:v>
                </c:pt>
                <c:pt idx="324">
                  <c:v>451</c:v>
                </c:pt>
                <c:pt idx="325">
                  <c:v>408</c:v>
                </c:pt>
                <c:pt idx="326">
                  <c:v>354</c:v>
                </c:pt>
                <c:pt idx="327">
                  <c:v>317</c:v>
                </c:pt>
                <c:pt idx="328">
                  <c:v>283</c:v>
                </c:pt>
                <c:pt idx="329">
                  <c:v>258</c:v>
                </c:pt>
                <c:pt idx="330">
                  <c:v>242</c:v>
                </c:pt>
                <c:pt idx="331">
                  <c:v>235</c:v>
                </c:pt>
                <c:pt idx="332">
                  <c:v>245</c:v>
                </c:pt>
                <c:pt idx="333">
                  <c:v>246</c:v>
                </c:pt>
                <c:pt idx="334">
                  <c:v>218</c:v>
                </c:pt>
                <c:pt idx="335">
                  <c:v>229</c:v>
                </c:pt>
                <c:pt idx="336">
                  <c:v>201</c:v>
                </c:pt>
                <c:pt idx="337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3-440F-A110-F147E8B3C373}"/>
            </c:ext>
          </c:extLst>
        </c:ser>
        <c:ser>
          <c:idx val="1"/>
          <c:order val="1"/>
          <c:tx>
            <c:strRef>
              <c:f>Възрастови_групи!$W$2</c:f>
              <c:strCache>
                <c:ptCount val="1"/>
                <c:pt idx="0">
                  <c:v>20 - 29</c:v>
                </c:pt>
              </c:strCache>
            </c:strRef>
          </c:tx>
          <c:spPr>
            <a:solidFill>
              <a:srgbClr val="84A58D"/>
            </a:solidFill>
          </c:spP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Възрастови_групи!$W$17:$W$354</c:f>
              <c:numCache>
                <c:formatCode>General</c:formatCode>
                <c:ptCount val="338"/>
                <c:pt idx="0">
                  <c:v>94</c:v>
                </c:pt>
                <c:pt idx="1">
                  <c:v>94</c:v>
                </c:pt>
                <c:pt idx="2">
                  <c:v>93</c:v>
                </c:pt>
                <c:pt idx="3">
                  <c:v>95</c:v>
                </c:pt>
                <c:pt idx="4">
                  <c:v>103</c:v>
                </c:pt>
                <c:pt idx="5">
                  <c:v>114</c:v>
                </c:pt>
                <c:pt idx="6">
                  <c:v>132</c:v>
                </c:pt>
                <c:pt idx="7">
                  <c:v>139</c:v>
                </c:pt>
                <c:pt idx="8">
                  <c:v>164</c:v>
                </c:pt>
                <c:pt idx="9">
                  <c:v>169</c:v>
                </c:pt>
                <c:pt idx="10">
                  <c:v>178</c:v>
                </c:pt>
                <c:pt idx="11">
                  <c:v>189</c:v>
                </c:pt>
                <c:pt idx="12">
                  <c:v>210</c:v>
                </c:pt>
                <c:pt idx="13">
                  <c:v>226</c:v>
                </c:pt>
                <c:pt idx="14">
                  <c:v>244</c:v>
                </c:pt>
                <c:pt idx="15">
                  <c:v>268</c:v>
                </c:pt>
                <c:pt idx="16">
                  <c:v>274</c:v>
                </c:pt>
                <c:pt idx="17">
                  <c:v>294</c:v>
                </c:pt>
                <c:pt idx="18">
                  <c:v>320</c:v>
                </c:pt>
                <c:pt idx="19">
                  <c:v>371</c:v>
                </c:pt>
                <c:pt idx="20">
                  <c:v>409</c:v>
                </c:pt>
                <c:pt idx="21">
                  <c:v>460</c:v>
                </c:pt>
                <c:pt idx="22">
                  <c:v>476</c:v>
                </c:pt>
                <c:pt idx="23">
                  <c:v>485</c:v>
                </c:pt>
                <c:pt idx="24">
                  <c:v>499</c:v>
                </c:pt>
                <c:pt idx="25">
                  <c:v>509</c:v>
                </c:pt>
                <c:pt idx="26">
                  <c:v>526</c:v>
                </c:pt>
                <c:pt idx="27">
                  <c:v>536</c:v>
                </c:pt>
                <c:pt idx="28">
                  <c:v>557</c:v>
                </c:pt>
                <c:pt idx="29">
                  <c:v>552</c:v>
                </c:pt>
                <c:pt idx="30">
                  <c:v>563</c:v>
                </c:pt>
                <c:pt idx="31">
                  <c:v>562</c:v>
                </c:pt>
                <c:pt idx="32">
                  <c:v>591</c:v>
                </c:pt>
                <c:pt idx="33">
                  <c:v>567</c:v>
                </c:pt>
                <c:pt idx="34">
                  <c:v>543</c:v>
                </c:pt>
                <c:pt idx="35">
                  <c:v>503</c:v>
                </c:pt>
                <c:pt idx="36">
                  <c:v>505</c:v>
                </c:pt>
                <c:pt idx="37">
                  <c:v>506</c:v>
                </c:pt>
                <c:pt idx="38">
                  <c:v>487</c:v>
                </c:pt>
                <c:pt idx="39">
                  <c:v>472</c:v>
                </c:pt>
                <c:pt idx="40">
                  <c:v>462</c:v>
                </c:pt>
                <c:pt idx="41">
                  <c:v>449</c:v>
                </c:pt>
                <c:pt idx="42">
                  <c:v>428</c:v>
                </c:pt>
                <c:pt idx="43">
                  <c:v>414</c:v>
                </c:pt>
                <c:pt idx="44">
                  <c:v>396</c:v>
                </c:pt>
                <c:pt idx="45">
                  <c:v>389</c:v>
                </c:pt>
                <c:pt idx="46">
                  <c:v>345</c:v>
                </c:pt>
                <c:pt idx="47">
                  <c:v>322</c:v>
                </c:pt>
                <c:pt idx="48">
                  <c:v>315</c:v>
                </c:pt>
                <c:pt idx="49">
                  <c:v>321</c:v>
                </c:pt>
                <c:pt idx="50">
                  <c:v>286</c:v>
                </c:pt>
                <c:pt idx="51">
                  <c:v>273</c:v>
                </c:pt>
                <c:pt idx="52">
                  <c:v>272</c:v>
                </c:pt>
                <c:pt idx="53">
                  <c:v>268</c:v>
                </c:pt>
                <c:pt idx="54">
                  <c:v>252</c:v>
                </c:pt>
                <c:pt idx="55">
                  <c:v>237</c:v>
                </c:pt>
                <c:pt idx="56">
                  <c:v>229</c:v>
                </c:pt>
                <c:pt idx="57">
                  <c:v>224</c:v>
                </c:pt>
                <c:pt idx="58">
                  <c:v>227</c:v>
                </c:pt>
                <c:pt idx="59">
                  <c:v>218</c:v>
                </c:pt>
                <c:pt idx="60">
                  <c:v>206</c:v>
                </c:pt>
                <c:pt idx="61">
                  <c:v>190</c:v>
                </c:pt>
                <c:pt idx="62">
                  <c:v>178</c:v>
                </c:pt>
                <c:pt idx="63">
                  <c:v>158</c:v>
                </c:pt>
                <c:pt idx="64">
                  <c:v>164</c:v>
                </c:pt>
                <c:pt idx="65">
                  <c:v>165</c:v>
                </c:pt>
                <c:pt idx="66">
                  <c:v>164</c:v>
                </c:pt>
                <c:pt idx="67">
                  <c:v>176</c:v>
                </c:pt>
                <c:pt idx="68">
                  <c:v>175</c:v>
                </c:pt>
                <c:pt idx="69">
                  <c:v>185</c:v>
                </c:pt>
                <c:pt idx="70">
                  <c:v>184</c:v>
                </c:pt>
                <c:pt idx="71">
                  <c:v>187</c:v>
                </c:pt>
                <c:pt idx="72">
                  <c:v>186</c:v>
                </c:pt>
                <c:pt idx="73">
                  <c:v>181</c:v>
                </c:pt>
                <c:pt idx="74">
                  <c:v>183</c:v>
                </c:pt>
                <c:pt idx="75">
                  <c:v>194</c:v>
                </c:pt>
                <c:pt idx="76">
                  <c:v>193</c:v>
                </c:pt>
                <c:pt idx="77">
                  <c:v>214</c:v>
                </c:pt>
                <c:pt idx="78">
                  <c:v>208</c:v>
                </c:pt>
                <c:pt idx="79">
                  <c:v>208</c:v>
                </c:pt>
                <c:pt idx="80">
                  <c:v>205</c:v>
                </c:pt>
                <c:pt idx="81">
                  <c:v>200</c:v>
                </c:pt>
                <c:pt idx="82">
                  <c:v>199</c:v>
                </c:pt>
                <c:pt idx="83">
                  <c:v>188</c:v>
                </c:pt>
                <c:pt idx="84">
                  <c:v>196</c:v>
                </c:pt>
                <c:pt idx="85">
                  <c:v>194</c:v>
                </c:pt>
                <c:pt idx="86">
                  <c:v>192</c:v>
                </c:pt>
                <c:pt idx="87">
                  <c:v>203</c:v>
                </c:pt>
                <c:pt idx="88">
                  <c:v>200</c:v>
                </c:pt>
                <c:pt idx="89">
                  <c:v>196</c:v>
                </c:pt>
                <c:pt idx="90">
                  <c:v>189</c:v>
                </c:pt>
                <c:pt idx="91">
                  <c:v>181</c:v>
                </c:pt>
                <c:pt idx="92">
                  <c:v>177</c:v>
                </c:pt>
                <c:pt idx="93">
                  <c:v>173</c:v>
                </c:pt>
                <c:pt idx="94">
                  <c:v>181</c:v>
                </c:pt>
                <c:pt idx="95">
                  <c:v>171</c:v>
                </c:pt>
                <c:pt idx="96">
                  <c:v>170</c:v>
                </c:pt>
                <c:pt idx="97">
                  <c:v>179</c:v>
                </c:pt>
                <c:pt idx="98">
                  <c:v>178</c:v>
                </c:pt>
                <c:pt idx="99">
                  <c:v>184</c:v>
                </c:pt>
                <c:pt idx="100">
                  <c:v>190</c:v>
                </c:pt>
                <c:pt idx="101">
                  <c:v>187</c:v>
                </c:pt>
                <c:pt idx="102">
                  <c:v>208</c:v>
                </c:pt>
                <c:pt idx="103">
                  <c:v>235</c:v>
                </c:pt>
                <c:pt idx="104">
                  <c:v>254</c:v>
                </c:pt>
                <c:pt idx="105">
                  <c:v>256</c:v>
                </c:pt>
                <c:pt idx="106">
                  <c:v>272</c:v>
                </c:pt>
                <c:pt idx="107">
                  <c:v>281</c:v>
                </c:pt>
                <c:pt idx="108">
                  <c:v>313</c:v>
                </c:pt>
                <c:pt idx="109">
                  <c:v>350</c:v>
                </c:pt>
                <c:pt idx="110">
                  <c:v>381</c:v>
                </c:pt>
                <c:pt idx="111">
                  <c:v>426</c:v>
                </c:pt>
                <c:pt idx="112">
                  <c:v>469</c:v>
                </c:pt>
                <c:pt idx="113">
                  <c:v>523</c:v>
                </c:pt>
                <c:pt idx="114">
                  <c:v>530</c:v>
                </c:pt>
                <c:pt idx="115">
                  <c:v>573</c:v>
                </c:pt>
                <c:pt idx="116">
                  <c:v>622</c:v>
                </c:pt>
                <c:pt idx="117">
                  <c:v>683</c:v>
                </c:pt>
                <c:pt idx="118">
                  <c:v>779</c:v>
                </c:pt>
                <c:pt idx="119">
                  <c:v>861</c:v>
                </c:pt>
                <c:pt idx="120">
                  <c:v>919</c:v>
                </c:pt>
                <c:pt idx="121">
                  <c:v>967</c:v>
                </c:pt>
                <c:pt idx="122">
                  <c:v>1023</c:v>
                </c:pt>
                <c:pt idx="123">
                  <c:v>1167</c:v>
                </c:pt>
                <c:pt idx="124">
                  <c:v>1338</c:v>
                </c:pt>
                <c:pt idx="125">
                  <c:v>1495</c:v>
                </c:pt>
                <c:pt idx="126">
                  <c:v>1611</c:v>
                </c:pt>
                <c:pt idx="127">
                  <c:v>1669</c:v>
                </c:pt>
                <c:pt idx="128">
                  <c:v>1763</c:v>
                </c:pt>
                <c:pt idx="129">
                  <c:v>1955</c:v>
                </c:pt>
                <c:pt idx="130">
                  <c:v>2223</c:v>
                </c:pt>
                <c:pt idx="131">
                  <c:v>2473</c:v>
                </c:pt>
                <c:pt idx="132">
                  <c:v>2655</c:v>
                </c:pt>
                <c:pt idx="133">
                  <c:v>2861</c:v>
                </c:pt>
                <c:pt idx="134">
                  <c:v>2976</c:v>
                </c:pt>
                <c:pt idx="135">
                  <c:v>3068</c:v>
                </c:pt>
                <c:pt idx="136">
                  <c:v>3236</c:v>
                </c:pt>
                <c:pt idx="137">
                  <c:v>3420</c:v>
                </c:pt>
                <c:pt idx="138">
                  <c:v>3614</c:v>
                </c:pt>
                <c:pt idx="139">
                  <c:v>3789</c:v>
                </c:pt>
                <c:pt idx="140">
                  <c:v>3986</c:v>
                </c:pt>
                <c:pt idx="141">
                  <c:v>4089</c:v>
                </c:pt>
                <c:pt idx="142">
                  <c:v>4053</c:v>
                </c:pt>
                <c:pt idx="143">
                  <c:v>4143</c:v>
                </c:pt>
                <c:pt idx="144">
                  <c:v>4245</c:v>
                </c:pt>
                <c:pt idx="145">
                  <c:v>4222</c:v>
                </c:pt>
                <c:pt idx="146">
                  <c:v>4186</c:v>
                </c:pt>
                <c:pt idx="147">
                  <c:v>4261</c:v>
                </c:pt>
                <c:pt idx="148">
                  <c:v>4298</c:v>
                </c:pt>
                <c:pt idx="149">
                  <c:v>4208</c:v>
                </c:pt>
                <c:pt idx="150">
                  <c:v>4244</c:v>
                </c:pt>
                <c:pt idx="151">
                  <c:v>4271</c:v>
                </c:pt>
                <c:pt idx="152">
                  <c:v>4173</c:v>
                </c:pt>
                <c:pt idx="153">
                  <c:v>4114</c:v>
                </c:pt>
                <c:pt idx="154">
                  <c:v>4061</c:v>
                </c:pt>
                <c:pt idx="155">
                  <c:v>3996</c:v>
                </c:pt>
                <c:pt idx="156">
                  <c:v>3996</c:v>
                </c:pt>
                <c:pt idx="157">
                  <c:v>3917</c:v>
                </c:pt>
                <c:pt idx="158">
                  <c:v>3768</c:v>
                </c:pt>
                <c:pt idx="159">
                  <c:v>3752</c:v>
                </c:pt>
                <c:pt idx="160">
                  <c:v>3727</c:v>
                </c:pt>
                <c:pt idx="161">
                  <c:v>3578</c:v>
                </c:pt>
                <c:pt idx="162">
                  <c:v>3483</c:v>
                </c:pt>
                <c:pt idx="163">
                  <c:v>3477</c:v>
                </c:pt>
                <c:pt idx="164">
                  <c:v>3350</c:v>
                </c:pt>
                <c:pt idx="165">
                  <c:v>3196</c:v>
                </c:pt>
                <c:pt idx="166">
                  <c:v>3102</c:v>
                </c:pt>
                <c:pt idx="167">
                  <c:v>2995</c:v>
                </c:pt>
                <c:pt idx="168">
                  <c:v>2891</c:v>
                </c:pt>
                <c:pt idx="169">
                  <c:v>2869</c:v>
                </c:pt>
                <c:pt idx="170">
                  <c:v>2852</c:v>
                </c:pt>
                <c:pt idx="171">
                  <c:v>2739</c:v>
                </c:pt>
                <c:pt idx="172">
                  <c:v>2692</c:v>
                </c:pt>
                <c:pt idx="173">
                  <c:v>2603</c:v>
                </c:pt>
                <c:pt idx="174">
                  <c:v>2556</c:v>
                </c:pt>
                <c:pt idx="175">
                  <c:v>2501</c:v>
                </c:pt>
                <c:pt idx="176">
                  <c:v>2437</c:v>
                </c:pt>
                <c:pt idx="177">
                  <c:v>2405</c:v>
                </c:pt>
                <c:pt idx="178">
                  <c:v>2334</c:v>
                </c:pt>
                <c:pt idx="179">
                  <c:v>2233</c:v>
                </c:pt>
                <c:pt idx="180">
                  <c:v>2132</c:v>
                </c:pt>
                <c:pt idx="181">
                  <c:v>2035</c:v>
                </c:pt>
                <c:pt idx="182">
                  <c:v>1907</c:v>
                </c:pt>
                <c:pt idx="183">
                  <c:v>1824</c:v>
                </c:pt>
                <c:pt idx="184">
                  <c:v>1781</c:v>
                </c:pt>
                <c:pt idx="185">
                  <c:v>1710</c:v>
                </c:pt>
                <c:pt idx="186">
                  <c:v>1559</c:v>
                </c:pt>
                <c:pt idx="187">
                  <c:v>1418</c:v>
                </c:pt>
                <c:pt idx="188">
                  <c:v>1257</c:v>
                </c:pt>
                <c:pt idx="189">
                  <c:v>1090</c:v>
                </c:pt>
                <c:pt idx="190">
                  <c:v>1041</c:v>
                </c:pt>
                <c:pt idx="191">
                  <c:v>1041</c:v>
                </c:pt>
                <c:pt idx="192">
                  <c:v>957</c:v>
                </c:pt>
                <c:pt idx="193">
                  <c:v>886</c:v>
                </c:pt>
                <c:pt idx="194">
                  <c:v>886</c:v>
                </c:pt>
                <c:pt idx="195">
                  <c:v>813</c:v>
                </c:pt>
                <c:pt idx="196">
                  <c:v>736</c:v>
                </c:pt>
                <c:pt idx="197">
                  <c:v>698</c:v>
                </c:pt>
                <c:pt idx="198">
                  <c:v>698</c:v>
                </c:pt>
                <c:pt idx="199">
                  <c:v>700</c:v>
                </c:pt>
                <c:pt idx="200">
                  <c:v>697</c:v>
                </c:pt>
                <c:pt idx="201">
                  <c:v>695</c:v>
                </c:pt>
                <c:pt idx="202">
                  <c:v>732</c:v>
                </c:pt>
                <c:pt idx="203">
                  <c:v>775</c:v>
                </c:pt>
                <c:pt idx="204">
                  <c:v>789</c:v>
                </c:pt>
                <c:pt idx="205">
                  <c:v>777</c:v>
                </c:pt>
                <c:pt idx="206">
                  <c:v>801</c:v>
                </c:pt>
                <c:pt idx="207">
                  <c:v>787</c:v>
                </c:pt>
                <c:pt idx="208">
                  <c:v>696</c:v>
                </c:pt>
                <c:pt idx="209">
                  <c:v>664</c:v>
                </c:pt>
                <c:pt idx="210">
                  <c:v>690</c:v>
                </c:pt>
                <c:pt idx="211">
                  <c:v>687</c:v>
                </c:pt>
                <c:pt idx="212">
                  <c:v>681</c:v>
                </c:pt>
                <c:pt idx="213">
                  <c:v>639</c:v>
                </c:pt>
                <c:pt idx="214">
                  <c:v>570</c:v>
                </c:pt>
                <c:pt idx="215">
                  <c:v>524</c:v>
                </c:pt>
                <c:pt idx="216">
                  <c:v>477</c:v>
                </c:pt>
                <c:pt idx="217">
                  <c:v>452</c:v>
                </c:pt>
                <c:pt idx="218">
                  <c:v>440</c:v>
                </c:pt>
                <c:pt idx="219">
                  <c:v>441</c:v>
                </c:pt>
                <c:pt idx="220">
                  <c:v>448</c:v>
                </c:pt>
                <c:pt idx="221">
                  <c:v>451</c:v>
                </c:pt>
                <c:pt idx="222">
                  <c:v>463</c:v>
                </c:pt>
                <c:pt idx="223">
                  <c:v>467</c:v>
                </c:pt>
                <c:pt idx="224">
                  <c:v>470</c:v>
                </c:pt>
                <c:pt idx="225">
                  <c:v>485</c:v>
                </c:pt>
                <c:pt idx="226">
                  <c:v>487</c:v>
                </c:pt>
                <c:pt idx="227">
                  <c:v>502</c:v>
                </c:pt>
                <c:pt idx="228">
                  <c:v>542</c:v>
                </c:pt>
                <c:pt idx="229">
                  <c:v>558</c:v>
                </c:pt>
                <c:pt idx="230">
                  <c:v>590</c:v>
                </c:pt>
                <c:pt idx="231">
                  <c:v>632</c:v>
                </c:pt>
                <c:pt idx="232">
                  <c:v>640</c:v>
                </c:pt>
                <c:pt idx="233">
                  <c:v>638</c:v>
                </c:pt>
                <c:pt idx="234">
                  <c:v>669</c:v>
                </c:pt>
                <c:pt idx="235">
                  <c:v>674</c:v>
                </c:pt>
                <c:pt idx="236">
                  <c:v>696</c:v>
                </c:pt>
                <c:pt idx="237">
                  <c:v>734</c:v>
                </c:pt>
                <c:pt idx="238">
                  <c:v>771</c:v>
                </c:pt>
                <c:pt idx="239">
                  <c:v>794</c:v>
                </c:pt>
                <c:pt idx="240">
                  <c:v>795</c:v>
                </c:pt>
                <c:pt idx="241">
                  <c:v>811</c:v>
                </c:pt>
                <c:pt idx="242">
                  <c:v>843</c:v>
                </c:pt>
                <c:pt idx="243">
                  <c:v>880</c:v>
                </c:pt>
                <c:pt idx="244">
                  <c:v>894</c:v>
                </c:pt>
                <c:pt idx="245">
                  <c:v>937</c:v>
                </c:pt>
                <c:pt idx="246">
                  <c:v>943</c:v>
                </c:pt>
                <c:pt idx="247">
                  <c:v>957</c:v>
                </c:pt>
                <c:pt idx="248">
                  <c:v>1006</c:v>
                </c:pt>
                <c:pt idx="249">
                  <c:v>1066</c:v>
                </c:pt>
                <c:pt idx="250">
                  <c:v>1131</c:v>
                </c:pt>
                <c:pt idx="251">
                  <c:v>1183</c:v>
                </c:pt>
                <c:pt idx="252">
                  <c:v>1253</c:v>
                </c:pt>
                <c:pt idx="253">
                  <c:v>1294</c:v>
                </c:pt>
                <c:pt idx="254">
                  <c:v>1298</c:v>
                </c:pt>
                <c:pt idx="255">
                  <c:v>1413</c:v>
                </c:pt>
                <c:pt idx="256">
                  <c:v>1470</c:v>
                </c:pt>
                <c:pt idx="257">
                  <c:v>1470</c:v>
                </c:pt>
                <c:pt idx="258">
                  <c:v>1558</c:v>
                </c:pt>
                <c:pt idx="259">
                  <c:v>1674</c:v>
                </c:pt>
                <c:pt idx="260">
                  <c:v>1749</c:v>
                </c:pt>
                <c:pt idx="261">
                  <c:v>1760</c:v>
                </c:pt>
                <c:pt idx="262">
                  <c:v>1853</c:v>
                </c:pt>
                <c:pt idx="263">
                  <c:v>1985</c:v>
                </c:pt>
                <c:pt idx="264">
                  <c:v>2085</c:v>
                </c:pt>
                <c:pt idx="265">
                  <c:v>2232</c:v>
                </c:pt>
                <c:pt idx="266">
                  <c:v>2327</c:v>
                </c:pt>
                <c:pt idx="267">
                  <c:v>2411</c:v>
                </c:pt>
                <c:pt idx="268">
                  <c:v>2452</c:v>
                </c:pt>
                <c:pt idx="269">
                  <c:v>2603</c:v>
                </c:pt>
                <c:pt idx="270">
                  <c:v>2804</c:v>
                </c:pt>
                <c:pt idx="271">
                  <c:v>3084</c:v>
                </c:pt>
                <c:pt idx="272">
                  <c:v>3262</c:v>
                </c:pt>
                <c:pt idx="273">
                  <c:v>3400</c:v>
                </c:pt>
                <c:pt idx="274">
                  <c:v>3507</c:v>
                </c:pt>
                <c:pt idx="275">
                  <c:v>3556</c:v>
                </c:pt>
                <c:pt idx="276">
                  <c:v>3658</c:v>
                </c:pt>
                <c:pt idx="277">
                  <c:v>3787</c:v>
                </c:pt>
                <c:pt idx="278">
                  <c:v>3930</c:v>
                </c:pt>
                <c:pt idx="279">
                  <c:v>3979</c:v>
                </c:pt>
                <c:pt idx="280">
                  <c:v>4113</c:v>
                </c:pt>
                <c:pt idx="281">
                  <c:v>4131</c:v>
                </c:pt>
                <c:pt idx="282">
                  <c:v>4155</c:v>
                </c:pt>
                <c:pt idx="283">
                  <c:v>4170</c:v>
                </c:pt>
                <c:pt idx="284">
                  <c:v>4216</c:v>
                </c:pt>
                <c:pt idx="285">
                  <c:v>4172</c:v>
                </c:pt>
                <c:pt idx="286">
                  <c:v>4148</c:v>
                </c:pt>
                <c:pt idx="287">
                  <c:v>4108</c:v>
                </c:pt>
                <c:pt idx="288">
                  <c:v>4024</c:v>
                </c:pt>
                <c:pt idx="289">
                  <c:v>3998</c:v>
                </c:pt>
                <c:pt idx="290">
                  <c:v>3931</c:v>
                </c:pt>
                <c:pt idx="291">
                  <c:v>3796</c:v>
                </c:pt>
                <c:pt idx="292">
                  <c:v>3701</c:v>
                </c:pt>
                <c:pt idx="293">
                  <c:v>3608</c:v>
                </c:pt>
                <c:pt idx="294">
                  <c:v>3433</c:v>
                </c:pt>
                <c:pt idx="295">
                  <c:v>3337</c:v>
                </c:pt>
                <c:pt idx="296">
                  <c:v>3285</c:v>
                </c:pt>
                <c:pt idx="297">
                  <c:v>3125</c:v>
                </c:pt>
                <c:pt idx="298">
                  <c:v>2922</c:v>
                </c:pt>
                <c:pt idx="299">
                  <c:v>2778</c:v>
                </c:pt>
                <c:pt idx="300">
                  <c:v>2613</c:v>
                </c:pt>
                <c:pt idx="301">
                  <c:v>2425</c:v>
                </c:pt>
                <c:pt idx="302">
                  <c:v>2364</c:v>
                </c:pt>
                <c:pt idx="303">
                  <c:v>2335</c:v>
                </c:pt>
                <c:pt idx="304">
                  <c:v>2216</c:v>
                </c:pt>
                <c:pt idx="305">
                  <c:v>2104</c:v>
                </c:pt>
                <c:pt idx="306">
                  <c:v>1965</c:v>
                </c:pt>
                <c:pt idx="307">
                  <c:v>1848</c:v>
                </c:pt>
                <c:pt idx="308">
                  <c:v>1729</c:v>
                </c:pt>
                <c:pt idx="309">
                  <c:v>1678</c:v>
                </c:pt>
                <c:pt idx="310">
                  <c:v>1692</c:v>
                </c:pt>
                <c:pt idx="311">
                  <c:v>1612</c:v>
                </c:pt>
                <c:pt idx="312">
                  <c:v>1543</c:v>
                </c:pt>
                <c:pt idx="313">
                  <c:v>1451</c:v>
                </c:pt>
                <c:pt idx="314">
                  <c:v>1374</c:v>
                </c:pt>
                <c:pt idx="315">
                  <c:v>1263</c:v>
                </c:pt>
                <c:pt idx="316">
                  <c:v>1218</c:v>
                </c:pt>
                <c:pt idx="317">
                  <c:v>1204</c:v>
                </c:pt>
                <c:pt idx="318">
                  <c:v>1093</c:v>
                </c:pt>
                <c:pt idx="319">
                  <c:v>980</c:v>
                </c:pt>
                <c:pt idx="320">
                  <c:v>934</c:v>
                </c:pt>
                <c:pt idx="321">
                  <c:v>857</c:v>
                </c:pt>
                <c:pt idx="322">
                  <c:v>830</c:v>
                </c:pt>
                <c:pt idx="323">
                  <c:v>816</c:v>
                </c:pt>
                <c:pt idx="324">
                  <c:v>799</c:v>
                </c:pt>
                <c:pt idx="325">
                  <c:v>769</c:v>
                </c:pt>
                <c:pt idx="326">
                  <c:v>676</c:v>
                </c:pt>
                <c:pt idx="327">
                  <c:v>633</c:v>
                </c:pt>
                <c:pt idx="328">
                  <c:v>586</c:v>
                </c:pt>
                <c:pt idx="329">
                  <c:v>593</c:v>
                </c:pt>
                <c:pt idx="330">
                  <c:v>574</c:v>
                </c:pt>
                <c:pt idx="331">
                  <c:v>568</c:v>
                </c:pt>
                <c:pt idx="332">
                  <c:v>586</c:v>
                </c:pt>
                <c:pt idx="333">
                  <c:v>583</c:v>
                </c:pt>
                <c:pt idx="334">
                  <c:v>523</c:v>
                </c:pt>
                <c:pt idx="335">
                  <c:v>508</c:v>
                </c:pt>
                <c:pt idx="336">
                  <c:v>484</c:v>
                </c:pt>
                <c:pt idx="337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3-440F-A110-F147E8B3C373}"/>
            </c:ext>
          </c:extLst>
        </c:ser>
        <c:ser>
          <c:idx val="2"/>
          <c:order val="2"/>
          <c:tx>
            <c:strRef>
              <c:f>Възрастови_групи!$X$2</c:f>
              <c:strCache>
                <c:ptCount val="1"/>
                <c:pt idx="0">
                  <c:v>30 - 39</c:v>
                </c:pt>
              </c:strCache>
            </c:strRef>
          </c:tx>
          <c:spPr>
            <a:solidFill>
              <a:srgbClr val="659B84"/>
            </a:solidFill>
          </c:spP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Възрастови_групи!$X$17:$X$354</c:f>
              <c:numCache>
                <c:formatCode>General</c:formatCode>
                <c:ptCount val="338"/>
                <c:pt idx="0">
                  <c:v>179</c:v>
                </c:pt>
                <c:pt idx="1">
                  <c:v>184</c:v>
                </c:pt>
                <c:pt idx="2">
                  <c:v>186</c:v>
                </c:pt>
                <c:pt idx="3">
                  <c:v>179</c:v>
                </c:pt>
                <c:pt idx="4">
                  <c:v>197</c:v>
                </c:pt>
                <c:pt idx="5">
                  <c:v>191</c:v>
                </c:pt>
                <c:pt idx="6">
                  <c:v>214</c:v>
                </c:pt>
                <c:pt idx="7">
                  <c:v>219</c:v>
                </c:pt>
                <c:pt idx="8">
                  <c:v>227</c:v>
                </c:pt>
                <c:pt idx="9">
                  <c:v>233</c:v>
                </c:pt>
                <c:pt idx="10">
                  <c:v>258</c:v>
                </c:pt>
                <c:pt idx="11">
                  <c:v>265</c:v>
                </c:pt>
                <c:pt idx="12">
                  <c:v>273</c:v>
                </c:pt>
                <c:pt idx="13">
                  <c:v>278</c:v>
                </c:pt>
                <c:pt idx="14">
                  <c:v>300</c:v>
                </c:pt>
                <c:pt idx="15">
                  <c:v>314</c:v>
                </c:pt>
                <c:pt idx="16">
                  <c:v>313</c:v>
                </c:pt>
                <c:pt idx="17">
                  <c:v>337</c:v>
                </c:pt>
                <c:pt idx="18">
                  <c:v>345</c:v>
                </c:pt>
                <c:pt idx="19">
                  <c:v>381</c:v>
                </c:pt>
                <c:pt idx="20">
                  <c:v>406</c:v>
                </c:pt>
                <c:pt idx="21">
                  <c:v>441</c:v>
                </c:pt>
                <c:pt idx="22">
                  <c:v>457</c:v>
                </c:pt>
                <c:pt idx="23">
                  <c:v>457</c:v>
                </c:pt>
                <c:pt idx="24">
                  <c:v>455</c:v>
                </c:pt>
                <c:pt idx="25">
                  <c:v>471</c:v>
                </c:pt>
                <c:pt idx="26">
                  <c:v>487</c:v>
                </c:pt>
                <c:pt idx="27">
                  <c:v>519</c:v>
                </c:pt>
                <c:pt idx="28">
                  <c:v>551</c:v>
                </c:pt>
                <c:pt idx="29">
                  <c:v>555</c:v>
                </c:pt>
                <c:pt idx="30">
                  <c:v>566</c:v>
                </c:pt>
                <c:pt idx="31">
                  <c:v>568</c:v>
                </c:pt>
                <c:pt idx="32">
                  <c:v>578</c:v>
                </c:pt>
                <c:pt idx="33">
                  <c:v>581</c:v>
                </c:pt>
                <c:pt idx="34">
                  <c:v>577</c:v>
                </c:pt>
                <c:pt idx="35">
                  <c:v>565</c:v>
                </c:pt>
                <c:pt idx="36">
                  <c:v>555</c:v>
                </c:pt>
                <c:pt idx="37">
                  <c:v>563</c:v>
                </c:pt>
                <c:pt idx="38">
                  <c:v>575</c:v>
                </c:pt>
                <c:pt idx="39">
                  <c:v>567</c:v>
                </c:pt>
                <c:pt idx="40">
                  <c:v>574</c:v>
                </c:pt>
                <c:pt idx="41">
                  <c:v>564</c:v>
                </c:pt>
                <c:pt idx="42">
                  <c:v>524</c:v>
                </c:pt>
                <c:pt idx="43">
                  <c:v>512</c:v>
                </c:pt>
                <c:pt idx="44">
                  <c:v>503</c:v>
                </c:pt>
                <c:pt idx="45">
                  <c:v>491</c:v>
                </c:pt>
                <c:pt idx="46">
                  <c:v>484</c:v>
                </c:pt>
                <c:pt idx="47">
                  <c:v>481</c:v>
                </c:pt>
                <c:pt idx="48">
                  <c:v>473</c:v>
                </c:pt>
                <c:pt idx="49">
                  <c:v>450</c:v>
                </c:pt>
                <c:pt idx="50">
                  <c:v>446</c:v>
                </c:pt>
                <c:pt idx="51">
                  <c:v>434</c:v>
                </c:pt>
                <c:pt idx="52">
                  <c:v>408</c:v>
                </c:pt>
                <c:pt idx="53">
                  <c:v>393</c:v>
                </c:pt>
                <c:pt idx="54">
                  <c:v>376</c:v>
                </c:pt>
                <c:pt idx="55">
                  <c:v>355</c:v>
                </c:pt>
                <c:pt idx="56">
                  <c:v>351</c:v>
                </c:pt>
                <c:pt idx="57">
                  <c:v>348</c:v>
                </c:pt>
                <c:pt idx="58">
                  <c:v>344</c:v>
                </c:pt>
                <c:pt idx="59">
                  <c:v>336</c:v>
                </c:pt>
                <c:pt idx="60">
                  <c:v>319</c:v>
                </c:pt>
                <c:pt idx="61">
                  <c:v>290</c:v>
                </c:pt>
                <c:pt idx="62">
                  <c:v>270</c:v>
                </c:pt>
                <c:pt idx="63">
                  <c:v>268</c:v>
                </c:pt>
                <c:pt idx="64">
                  <c:v>271</c:v>
                </c:pt>
                <c:pt idx="65">
                  <c:v>275</c:v>
                </c:pt>
                <c:pt idx="66">
                  <c:v>276</c:v>
                </c:pt>
                <c:pt idx="67">
                  <c:v>297</c:v>
                </c:pt>
                <c:pt idx="68">
                  <c:v>287</c:v>
                </c:pt>
                <c:pt idx="69">
                  <c:v>286</c:v>
                </c:pt>
                <c:pt idx="70">
                  <c:v>291</c:v>
                </c:pt>
                <c:pt idx="71">
                  <c:v>286</c:v>
                </c:pt>
                <c:pt idx="72">
                  <c:v>284</c:v>
                </c:pt>
                <c:pt idx="73">
                  <c:v>280</c:v>
                </c:pt>
                <c:pt idx="74">
                  <c:v>284</c:v>
                </c:pt>
                <c:pt idx="75">
                  <c:v>288</c:v>
                </c:pt>
                <c:pt idx="76">
                  <c:v>283</c:v>
                </c:pt>
                <c:pt idx="77">
                  <c:v>303</c:v>
                </c:pt>
                <c:pt idx="78">
                  <c:v>303</c:v>
                </c:pt>
                <c:pt idx="79">
                  <c:v>299</c:v>
                </c:pt>
                <c:pt idx="80">
                  <c:v>294</c:v>
                </c:pt>
                <c:pt idx="81">
                  <c:v>279</c:v>
                </c:pt>
                <c:pt idx="82">
                  <c:v>277</c:v>
                </c:pt>
                <c:pt idx="83">
                  <c:v>284</c:v>
                </c:pt>
                <c:pt idx="84">
                  <c:v>306</c:v>
                </c:pt>
                <c:pt idx="85">
                  <c:v>313</c:v>
                </c:pt>
                <c:pt idx="86">
                  <c:v>316</c:v>
                </c:pt>
                <c:pt idx="87">
                  <c:v>314</c:v>
                </c:pt>
                <c:pt idx="88">
                  <c:v>309</c:v>
                </c:pt>
                <c:pt idx="89">
                  <c:v>322</c:v>
                </c:pt>
                <c:pt idx="90">
                  <c:v>321</c:v>
                </c:pt>
                <c:pt idx="91">
                  <c:v>308</c:v>
                </c:pt>
                <c:pt idx="92">
                  <c:v>295</c:v>
                </c:pt>
                <c:pt idx="93">
                  <c:v>295</c:v>
                </c:pt>
                <c:pt idx="94">
                  <c:v>309</c:v>
                </c:pt>
                <c:pt idx="95">
                  <c:v>300</c:v>
                </c:pt>
                <c:pt idx="96">
                  <c:v>307</c:v>
                </c:pt>
                <c:pt idx="97">
                  <c:v>327</c:v>
                </c:pt>
                <c:pt idx="98">
                  <c:v>312</c:v>
                </c:pt>
                <c:pt idx="99">
                  <c:v>310</c:v>
                </c:pt>
                <c:pt idx="100">
                  <c:v>317</c:v>
                </c:pt>
                <c:pt idx="101">
                  <c:v>324</c:v>
                </c:pt>
                <c:pt idx="102">
                  <c:v>346</c:v>
                </c:pt>
                <c:pt idx="103">
                  <c:v>343</c:v>
                </c:pt>
                <c:pt idx="104">
                  <c:v>360</c:v>
                </c:pt>
                <c:pt idx="105">
                  <c:v>374</c:v>
                </c:pt>
                <c:pt idx="106">
                  <c:v>405</c:v>
                </c:pt>
                <c:pt idx="107">
                  <c:v>410</c:v>
                </c:pt>
                <c:pt idx="108">
                  <c:v>431</c:v>
                </c:pt>
                <c:pt idx="109">
                  <c:v>485</c:v>
                </c:pt>
                <c:pt idx="110">
                  <c:v>536</c:v>
                </c:pt>
                <c:pt idx="111">
                  <c:v>570</c:v>
                </c:pt>
                <c:pt idx="112">
                  <c:v>639</c:v>
                </c:pt>
                <c:pt idx="113">
                  <c:v>702</c:v>
                </c:pt>
                <c:pt idx="114">
                  <c:v>705</c:v>
                </c:pt>
                <c:pt idx="115">
                  <c:v>784</c:v>
                </c:pt>
                <c:pt idx="116">
                  <c:v>879</c:v>
                </c:pt>
                <c:pt idx="117">
                  <c:v>1005</c:v>
                </c:pt>
                <c:pt idx="118">
                  <c:v>1128</c:v>
                </c:pt>
                <c:pt idx="119">
                  <c:v>1294</c:v>
                </c:pt>
                <c:pt idx="120">
                  <c:v>1360</c:v>
                </c:pt>
                <c:pt idx="121">
                  <c:v>1451</c:v>
                </c:pt>
                <c:pt idx="122">
                  <c:v>1582</c:v>
                </c:pt>
                <c:pt idx="123">
                  <c:v>1781</c:v>
                </c:pt>
                <c:pt idx="124">
                  <c:v>1952</c:v>
                </c:pt>
                <c:pt idx="125">
                  <c:v>2174</c:v>
                </c:pt>
                <c:pt idx="126">
                  <c:v>2327</c:v>
                </c:pt>
                <c:pt idx="127">
                  <c:v>2493</c:v>
                </c:pt>
                <c:pt idx="128">
                  <c:v>2523</c:v>
                </c:pt>
                <c:pt idx="129">
                  <c:v>2889</c:v>
                </c:pt>
                <c:pt idx="130">
                  <c:v>3267</c:v>
                </c:pt>
                <c:pt idx="131">
                  <c:v>3683</c:v>
                </c:pt>
                <c:pt idx="132">
                  <c:v>4090</c:v>
                </c:pt>
                <c:pt idx="133">
                  <c:v>4424</c:v>
                </c:pt>
                <c:pt idx="134">
                  <c:v>4695</c:v>
                </c:pt>
                <c:pt idx="135">
                  <c:v>4854</c:v>
                </c:pt>
                <c:pt idx="136">
                  <c:v>5158</c:v>
                </c:pt>
                <c:pt idx="137">
                  <c:v>5688</c:v>
                </c:pt>
                <c:pt idx="138">
                  <c:v>6230</c:v>
                </c:pt>
                <c:pt idx="139">
                  <c:v>6650</c:v>
                </c:pt>
                <c:pt idx="140">
                  <c:v>7093</c:v>
                </c:pt>
                <c:pt idx="141">
                  <c:v>7276</c:v>
                </c:pt>
                <c:pt idx="142">
                  <c:v>7368</c:v>
                </c:pt>
                <c:pt idx="143">
                  <c:v>7622</c:v>
                </c:pt>
                <c:pt idx="144">
                  <c:v>7907</c:v>
                </c:pt>
                <c:pt idx="145">
                  <c:v>8035</c:v>
                </c:pt>
                <c:pt idx="146">
                  <c:v>8070</c:v>
                </c:pt>
                <c:pt idx="147">
                  <c:v>8248</c:v>
                </c:pt>
                <c:pt idx="148">
                  <c:v>8292</c:v>
                </c:pt>
                <c:pt idx="149">
                  <c:v>8140</c:v>
                </c:pt>
                <c:pt idx="150">
                  <c:v>8318</c:v>
                </c:pt>
                <c:pt idx="151">
                  <c:v>8346</c:v>
                </c:pt>
                <c:pt idx="152">
                  <c:v>8186</c:v>
                </c:pt>
                <c:pt idx="153">
                  <c:v>8067</c:v>
                </c:pt>
                <c:pt idx="154">
                  <c:v>7996</c:v>
                </c:pt>
                <c:pt idx="155">
                  <c:v>7901</c:v>
                </c:pt>
                <c:pt idx="156">
                  <c:v>7930</c:v>
                </c:pt>
                <c:pt idx="157">
                  <c:v>7705</c:v>
                </c:pt>
                <c:pt idx="158">
                  <c:v>7582</c:v>
                </c:pt>
                <c:pt idx="159">
                  <c:v>7445</c:v>
                </c:pt>
                <c:pt idx="160">
                  <c:v>7337</c:v>
                </c:pt>
                <c:pt idx="161">
                  <c:v>7136</c:v>
                </c:pt>
                <c:pt idx="162">
                  <c:v>6980</c:v>
                </c:pt>
                <c:pt idx="163">
                  <c:v>6986</c:v>
                </c:pt>
                <c:pt idx="164">
                  <c:v>6716</c:v>
                </c:pt>
                <c:pt idx="165">
                  <c:v>6378</c:v>
                </c:pt>
                <c:pt idx="166">
                  <c:v>6225</c:v>
                </c:pt>
                <c:pt idx="167">
                  <c:v>6090</c:v>
                </c:pt>
                <c:pt idx="168">
                  <c:v>5971</c:v>
                </c:pt>
                <c:pt idx="169">
                  <c:v>5938</c:v>
                </c:pt>
                <c:pt idx="170">
                  <c:v>5865</c:v>
                </c:pt>
                <c:pt idx="171">
                  <c:v>5726</c:v>
                </c:pt>
                <c:pt idx="172">
                  <c:v>5631</c:v>
                </c:pt>
                <c:pt idx="173">
                  <c:v>5478</c:v>
                </c:pt>
                <c:pt idx="174">
                  <c:v>5380</c:v>
                </c:pt>
                <c:pt idx="175">
                  <c:v>5239</c:v>
                </c:pt>
                <c:pt idx="176">
                  <c:v>5143</c:v>
                </c:pt>
                <c:pt idx="177">
                  <c:v>5089</c:v>
                </c:pt>
                <c:pt idx="178">
                  <c:v>4962</c:v>
                </c:pt>
                <c:pt idx="179">
                  <c:v>4822</c:v>
                </c:pt>
                <c:pt idx="180">
                  <c:v>4553</c:v>
                </c:pt>
                <c:pt idx="181">
                  <c:v>4340</c:v>
                </c:pt>
                <c:pt idx="182">
                  <c:v>4031</c:v>
                </c:pt>
                <c:pt idx="183">
                  <c:v>3833</c:v>
                </c:pt>
                <c:pt idx="184">
                  <c:v>3757</c:v>
                </c:pt>
                <c:pt idx="185">
                  <c:v>3543</c:v>
                </c:pt>
                <c:pt idx="186">
                  <c:v>3148</c:v>
                </c:pt>
                <c:pt idx="187">
                  <c:v>2934</c:v>
                </c:pt>
                <c:pt idx="188">
                  <c:v>2611</c:v>
                </c:pt>
                <c:pt idx="189">
                  <c:v>2275</c:v>
                </c:pt>
                <c:pt idx="190">
                  <c:v>2162</c:v>
                </c:pt>
                <c:pt idx="191">
                  <c:v>2133</c:v>
                </c:pt>
                <c:pt idx="192">
                  <c:v>1904</c:v>
                </c:pt>
                <c:pt idx="193">
                  <c:v>1729</c:v>
                </c:pt>
                <c:pt idx="194">
                  <c:v>1731</c:v>
                </c:pt>
                <c:pt idx="195">
                  <c:v>1588</c:v>
                </c:pt>
                <c:pt idx="196">
                  <c:v>1437</c:v>
                </c:pt>
                <c:pt idx="197">
                  <c:v>1376</c:v>
                </c:pt>
                <c:pt idx="198">
                  <c:v>1385</c:v>
                </c:pt>
                <c:pt idx="199">
                  <c:v>1377</c:v>
                </c:pt>
                <c:pt idx="200">
                  <c:v>1373</c:v>
                </c:pt>
                <c:pt idx="201">
                  <c:v>1300</c:v>
                </c:pt>
                <c:pt idx="202">
                  <c:v>1344</c:v>
                </c:pt>
                <c:pt idx="203">
                  <c:v>1393</c:v>
                </c:pt>
                <c:pt idx="204">
                  <c:v>1400</c:v>
                </c:pt>
                <c:pt idx="205">
                  <c:v>1379</c:v>
                </c:pt>
                <c:pt idx="206">
                  <c:v>1431</c:v>
                </c:pt>
                <c:pt idx="207">
                  <c:v>1360</c:v>
                </c:pt>
                <c:pt idx="208">
                  <c:v>1228</c:v>
                </c:pt>
                <c:pt idx="209">
                  <c:v>1198</c:v>
                </c:pt>
                <c:pt idx="210">
                  <c:v>1216</c:v>
                </c:pt>
                <c:pt idx="211">
                  <c:v>1203</c:v>
                </c:pt>
                <c:pt idx="212">
                  <c:v>1186</c:v>
                </c:pt>
                <c:pt idx="213">
                  <c:v>1133</c:v>
                </c:pt>
                <c:pt idx="214">
                  <c:v>1027</c:v>
                </c:pt>
                <c:pt idx="215">
                  <c:v>963</c:v>
                </c:pt>
                <c:pt idx="216">
                  <c:v>929</c:v>
                </c:pt>
                <c:pt idx="217">
                  <c:v>930</c:v>
                </c:pt>
                <c:pt idx="218">
                  <c:v>905</c:v>
                </c:pt>
                <c:pt idx="219">
                  <c:v>909</c:v>
                </c:pt>
                <c:pt idx="220">
                  <c:v>926</c:v>
                </c:pt>
                <c:pt idx="221">
                  <c:v>924</c:v>
                </c:pt>
                <c:pt idx="222">
                  <c:v>937</c:v>
                </c:pt>
                <c:pt idx="223">
                  <c:v>935</c:v>
                </c:pt>
                <c:pt idx="224">
                  <c:v>963</c:v>
                </c:pt>
                <c:pt idx="225">
                  <c:v>987</c:v>
                </c:pt>
                <c:pt idx="226">
                  <c:v>1001</c:v>
                </c:pt>
                <c:pt idx="227">
                  <c:v>1034</c:v>
                </c:pt>
                <c:pt idx="228">
                  <c:v>1113</c:v>
                </c:pt>
                <c:pt idx="229">
                  <c:v>1149</c:v>
                </c:pt>
                <c:pt idx="230">
                  <c:v>1211</c:v>
                </c:pt>
                <c:pt idx="231">
                  <c:v>1260</c:v>
                </c:pt>
                <c:pt idx="232">
                  <c:v>1294</c:v>
                </c:pt>
                <c:pt idx="233">
                  <c:v>1308</c:v>
                </c:pt>
                <c:pt idx="234">
                  <c:v>1378</c:v>
                </c:pt>
                <c:pt idx="235">
                  <c:v>1472</c:v>
                </c:pt>
                <c:pt idx="236">
                  <c:v>1536</c:v>
                </c:pt>
                <c:pt idx="237">
                  <c:v>1603</c:v>
                </c:pt>
                <c:pt idx="238">
                  <c:v>1645</c:v>
                </c:pt>
                <c:pt idx="239">
                  <c:v>1684</c:v>
                </c:pt>
                <c:pt idx="240">
                  <c:v>1693</c:v>
                </c:pt>
                <c:pt idx="241">
                  <c:v>1728</c:v>
                </c:pt>
                <c:pt idx="242">
                  <c:v>1766</c:v>
                </c:pt>
                <c:pt idx="243">
                  <c:v>1861</c:v>
                </c:pt>
                <c:pt idx="244">
                  <c:v>1885</c:v>
                </c:pt>
                <c:pt idx="245">
                  <c:v>1968</c:v>
                </c:pt>
                <c:pt idx="246">
                  <c:v>1973</c:v>
                </c:pt>
                <c:pt idx="247">
                  <c:v>1991</c:v>
                </c:pt>
                <c:pt idx="248">
                  <c:v>2095</c:v>
                </c:pt>
                <c:pt idx="249">
                  <c:v>2150</c:v>
                </c:pt>
                <c:pt idx="250">
                  <c:v>2263</c:v>
                </c:pt>
                <c:pt idx="251">
                  <c:v>2395</c:v>
                </c:pt>
                <c:pt idx="252">
                  <c:v>2493</c:v>
                </c:pt>
                <c:pt idx="253">
                  <c:v>2585</c:v>
                </c:pt>
                <c:pt idx="254">
                  <c:v>2594</c:v>
                </c:pt>
                <c:pt idx="255">
                  <c:v>2819</c:v>
                </c:pt>
                <c:pt idx="256">
                  <c:v>2978</c:v>
                </c:pt>
                <c:pt idx="257">
                  <c:v>2976</c:v>
                </c:pt>
                <c:pt idx="258">
                  <c:v>3086</c:v>
                </c:pt>
                <c:pt idx="259">
                  <c:v>3303</c:v>
                </c:pt>
                <c:pt idx="260">
                  <c:v>3464</c:v>
                </c:pt>
                <c:pt idx="261">
                  <c:v>3472</c:v>
                </c:pt>
                <c:pt idx="262">
                  <c:v>3634</c:v>
                </c:pt>
                <c:pt idx="263">
                  <c:v>3901</c:v>
                </c:pt>
                <c:pt idx="264">
                  <c:v>4017</c:v>
                </c:pt>
                <c:pt idx="265">
                  <c:v>4218</c:v>
                </c:pt>
                <c:pt idx="266">
                  <c:v>4434</c:v>
                </c:pt>
                <c:pt idx="267">
                  <c:v>4603</c:v>
                </c:pt>
                <c:pt idx="268">
                  <c:v>4654</c:v>
                </c:pt>
                <c:pt idx="269">
                  <c:v>4989</c:v>
                </c:pt>
                <c:pt idx="270">
                  <c:v>5293</c:v>
                </c:pt>
                <c:pt idx="271">
                  <c:v>5759</c:v>
                </c:pt>
                <c:pt idx="272">
                  <c:v>6167</c:v>
                </c:pt>
                <c:pt idx="273">
                  <c:v>6362</c:v>
                </c:pt>
                <c:pt idx="274">
                  <c:v>6538</c:v>
                </c:pt>
                <c:pt idx="275">
                  <c:v>6625</c:v>
                </c:pt>
                <c:pt idx="276">
                  <c:v>6830</c:v>
                </c:pt>
                <c:pt idx="277">
                  <c:v>7004</c:v>
                </c:pt>
                <c:pt idx="278">
                  <c:v>7230</c:v>
                </c:pt>
                <c:pt idx="279">
                  <c:v>7356</c:v>
                </c:pt>
                <c:pt idx="280">
                  <c:v>7460</c:v>
                </c:pt>
                <c:pt idx="281">
                  <c:v>7534</c:v>
                </c:pt>
                <c:pt idx="282">
                  <c:v>7578</c:v>
                </c:pt>
                <c:pt idx="283">
                  <c:v>7474</c:v>
                </c:pt>
                <c:pt idx="284">
                  <c:v>7588</c:v>
                </c:pt>
                <c:pt idx="285">
                  <c:v>7500</c:v>
                </c:pt>
                <c:pt idx="286">
                  <c:v>7344</c:v>
                </c:pt>
                <c:pt idx="287">
                  <c:v>7251</c:v>
                </c:pt>
                <c:pt idx="288">
                  <c:v>7096</c:v>
                </c:pt>
                <c:pt idx="289">
                  <c:v>7049</c:v>
                </c:pt>
                <c:pt idx="290">
                  <c:v>6927</c:v>
                </c:pt>
                <c:pt idx="291">
                  <c:v>6780</c:v>
                </c:pt>
                <c:pt idx="292">
                  <c:v>6606</c:v>
                </c:pt>
                <c:pt idx="293">
                  <c:v>6372</c:v>
                </c:pt>
                <c:pt idx="294">
                  <c:v>6140</c:v>
                </c:pt>
                <c:pt idx="295">
                  <c:v>5889</c:v>
                </c:pt>
                <c:pt idx="296">
                  <c:v>5786</c:v>
                </c:pt>
                <c:pt idx="297">
                  <c:v>5568</c:v>
                </c:pt>
                <c:pt idx="298">
                  <c:v>5140</c:v>
                </c:pt>
                <c:pt idx="299">
                  <c:v>4879</c:v>
                </c:pt>
                <c:pt idx="300">
                  <c:v>4644</c:v>
                </c:pt>
                <c:pt idx="301">
                  <c:v>4379</c:v>
                </c:pt>
                <c:pt idx="302">
                  <c:v>4261</c:v>
                </c:pt>
                <c:pt idx="303">
                  <c:v>4211</c:v>
                </c:pt>
                <c:pt idx="304">
                  <c:v>3996</c:v>
                </c:pt>
                <c:pt idx="305">
                  <c:v>3689</c:v>
                </c:pt>
                <c:pt idx="306">
                  <c:v>3523</c:v>
                </c:pt>
                <c:pt idx="307">
                  <c:v>3363</c:v>
                </c:pt>
                <c:pt idx="308">
                  <c:v>3228</c:v>
                </c:pt>
                <c:pt idx="309">
                  <c:v>3136</c:v>
                </c:pt>
                <c:pt idx="310">
                  <c:v>3150</c:v>
                </c:pt>
                <c:pt idx="311">
                  <c:v>2965</c:v>
                </c:pt>
                <c:pt idx="312">
                  <c:v>2872</c:v>
                </c:pt>
                <c:pt idx="313">
                  <c:v>2730</c:v>
                </c:pt>
                <c:pt idx="314">
                  <c:v>2581</c:v>
                </c:pt>
                <c:pt idx="315">
                  <c:v>2399</c:v>
                </c:pt>
                <c:pt idx="316">
                  <c:v>2302</c:v>
                </c:pt>
                <c:pt idx="317">
                  <c:v>2289</c:v>
                </c:pt>
                <c:pt idx="318">
                  <c:v>2066</c:v>
                </c:pt>
                <c:pt idx="319">
                  <c:v>1863</c:v>
                </c:pt>
                <c:pt idx="320">
                  <c:v>1777</c:v>
                </c:pt>
                <c:pt idx="321">
                  <c:v>1625</c:v>
                </c:pt>
                <c:pt idx="322">
                  <c:v>1574</c:v>
                </c:pt>
                <c:pt idx="323">
                  <c:v>1551</c:v>
                </c:pt>
                <c:pt idx="324">
                  <c:v>1530</c:v>
                </c:pt>
                <c:pt idx="325">
                  <c:v>1463</c:v>
                </c:pt>
                <c:pt idx="326">
                  <c:v>1301</c:v>
                </c:pt>
                <c:pt idx="327">
                  <c:v>1210</c:v>
                </c:pt>
                <c:pt idx="328">
                  <c:v>1115</c:v>
                </c:pt>
                <c:pt idx="329">
                  <c:v>1077</c:v>
                </c:pt>
                <c:pt idx="330">
                  <c:v>1055</c:v>
                </c:pt>
                <c:pt idx="331">
                  <c:v>1034</c:v>
                </c:pt>
                <c:pt idx="332">
                  <c:v>1027</c:v>
                </c:pt>
                <c:pt idx="333">
                  <c:v>1030</c:v>
                </c:pt>
                <c:pt idx="334">
                  <c:v>891</c:v>
                </c:pt>
                <c:pt idx="335">
                  <c:v>867</c:v>
                </c:pt>
                <c:pt idx="336">
                  <c:v>761</c:v>
                </c:pt>
                <c:pt idx="337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3-440F-A110-F147E8B3C373}"/>
            </c:ext>
          </c:extLst>
        </c:ser>
        <c:ser>
          <c:idx val="3"/>
          <c:order val="3"/>
          <c:tx>
            <c:strRef>
              <c:f>Възрастови_групи!$Y$2</c:f>
              <c:strCache>
                <c:ptCount val="1"/>
                <c:pt idx="0">
                  <c:v>40 - 49</c:v>
                </c:pt>
              </c:strCache>
            </c:strRef>
          </c:tx>
          <c:spPr>
            <a:solidFill>
              <a:srgbClr val="368F86"/>
            </a:solidFill>
          </c:spP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Възрастови_групи!$Y$17:$Y$354</c:f>
              <c:numCache>
                <c:formatCode>General</c:formatCode>
                <c:ptCount val="338"/>
                <c:pt idx="0">
                  <c:v>212</c:v>
                </c:pt>
                <c:pt idx="1">
                  <c:v>229</c:v>
                </c:pt>
                <c:pt idx="2">
                  <c:v>235</c:v>
                </c:pt>
                <c:pt idx="3">
                  <c:v>226</c:v>
                </c:pt>
                <c:pt idx="4">
                  <c:v>228</c:v>
                </c:pt>
                <c:pt idx="5">
                  <c:v>241</c:v>
                </c:pt>
                <c:pt idx="6">
                  <c:v>261</c:v>
                </c:pt>
                <c:pt idx="7">
                  <c:v>261</c:v>
                </c:pt>
                <c:pt idx="8">
                  <c:v>266</c:v>
                </c:pt>
                <c:pt idx="9">
                  <c:v>279</c:v>
                </c:pt>
                <c:pt idx="10">
                  <c:v>297</c:v>
                </c:pt>
                <c:pt idx="11">
                  <c:v>304</c:v>
                </c:pt>
                <c:pt idx="12">
                  <c:v>319</c:v>
                </c:pt>
                <c:pt idx="13">
                  <c:v>321</c:v>
                </c:pt>
                <c:pt idx="14">
                  <c:v>336</c:v>
                </c:pt>
                <c:pt idx="15">
                  <c:v>330</c:v>
                </c:pt>
                <c:pt idx="16">
                  <c:v>330</c:v>
                </c:pt>
                <c:pt idx="17">
                  <c:v>344</c:v>
                </c:pt>
                <c:pt idx="18">
                  <c:v>359</c:v>
                </c:pt>
                <c:pt idx="19">
                  <c:v>357</c:v>
                </c:pt>
                <c:pt idx="20">
                  <c:v>381</c:v>
                </c:pt>
                <c:pt idx="21">
                  <c:v>404</c:v>
                </c:pt>
                <c:pt idx="22">
                  <c:v>422</c:v>
                </c:pt>
                <c:pt idx="23">
                  <c:v>417</c:v>
                </c:pt>
                <c:pt idx="24">
                  <c:v>412</c:v>
                </c:pt>
                <c:pt idx="25">
                  <c:v>424</c:v>
                </c:pt>
                <c:pt idx="26">
                  <c:v>439</c:v>
                </c:pt>
                <c:pt idx="27">
                  <c:v>474</c:v>
                </c:pt>
                <c:pt idx="28">
                  <c:v>498</c:v>
                </c:pt>
                <c:pt idx="29">
                  <c:v>514</c:v>
                </c:pt>
                <c:pt idx="30">
                  <c:v>522</c:v>
                </c:pt>
                <c:pt idx="31">
                  <c:v>538</c:v>
                </c:pt>
                <c:pt idx="32">
                  <c:v>558</c:v>
                </c:pt>
                <c:pt idx="33">
                  <c:v>594</c:v>
                </c:pt>
                <c:pt idx="34">
                  <c:v>576</c:v>
                </c:pt>
                <c:pt idx="35">
                  <c:v>591</c:v>
                </c:pt>
                <c:pt idx="36">
                  <c:v>589</c:v>
                </c:pt>
                <c:pt idx="37">
                  <c:v>601</c:v>
                </c:pt>
                <c:pt idx="38">
                  <c:v>609</c:v>
                </c:pt>
                <c:pt idx="39">
                  <c:v>618</c:v>
                </c:pt>
                <c:pt idx="40">
                  <c:v>611</c:v>
                </c:pt>
                <c:pt idx="41">
                  <c:v>600</c:v>
                </c:pt>
                <c:pt idx="42">
                  <c:v>605</c:v>
                </c:pt>
                <c:pt idx="43">
                  <c:v>594</c:v>
                </c:pt>
                <c:pt idx="44">
                  <c:v>596</c:v>
                </c:pt>
                <c:pt idx="45">
                  <c:v>600</c:v>
                </c:pt>
                <c:pt idx="46">
                  <c:v>583</c:v>
                </c:pt>
                <c:pt idx="47">
                  <c:v>585</c:v>
                </c:pt>
                <c:pt idx="48">
                  <c:v>597</c:v>
                </c:pt>
                <c:pt idx="49">
                  <c:v>566</c:v>
                </c:pt>
                <c:pt idx="50">
                  <c:v>554</c:v>
                </c:pt>
                <c:pt idx="51">
                  <c:v>541</c:v>
                </c:pt>
                <c:pt idx="52">
                  <c:v>530</c:v>
                </c:pt>
                <c:pt idx="53">
                  <c:v>510</c:v>
                </c:pt>
                <c:pt idx="54">
                  <c:v>508</c:v>
                </c:pt>
                <c:pt idx="55">
                  <c:v>500</c:v>
                </c:pt>
                <c:pt idx="56">
                  <c:v>465</c:v>
                </c:pt>
                <c:pt idx="57">
                  <c:v>450</c:v>
                </c:pt>
                <c:pt idx="58">
                  <c:v>436</c:v>
                </c:pt>
                <c:pt idx="59">
                  <c:v>417</c:v>
                </c:pt>
                <c:pt idx="60">
                  <c:v>403</c:v>
                </c:pt>
                <c:pt idx="61">
                  <c:v>364</c:v>
                </c:pt>
                <c:pt idx="62">
                  <c:v>331</c:v>
                </c:pt>
                <c:pt idx="63">
                  <c:v>336</c:v>
                </c:pt>
                <c:pt idx="64">
                  <c:v>323</c:v>
                </c:pt>
                <c:pt idx="65">
                  <c:v>319</c:v>
                </c:pt>
                <c:pt idx="66">
                  <c:v>313</c:v>
                </c:pt>
                <c:pt idx="67">
                  <c:v>328</c:v>
                </c:pt>
                <c:pt idx="68">
                  <c:v>318</c:v>
                </c:pt>
                <c:pt idx="69">
                  <c:v>301</c:v>
                </c:pt>
                <c:pt idx="70">
                  <c:v>300</c:v>
                </c:pt>
                <c:pt idx="71">
                  <c:v>309</c:v>
                </c:pt>
                <c:pt idx="72">
                  <c:v>307</c:v>
                </c:pt>
                <c:pt idx="73">
                  <c:v>296</c:v>
                </c:pt>
                <c:pt idx="74">
                  <c:v>305</c:v>
                </c:pt>
                <c:pt idx="75">
                  <c:v>310</c:v>
                </c:pt>
                <c:pt idx="76">
                  <c:v>312</c:v>
                </c:pt>
                <c:pt idx="77">
                  <c:v>305</c:v>
                </c:pt>
                <c:pt idx="78">
                  <c:v>300</c:v>
                </c:pt>
                <c:pt idx="79">
                  <c:v>298</c:v>
                </c:pt>
                <c:pt idx="80">
                  <c:v>284</c:v>
                </c:pt>
                <c:pt idx="81">
                  <c:v>265</c:v>
                </c:pt>
                <c:pt idx="82">
                  <c:v>259</c:v>
                </c:pt>
                <c:pt idx="83">
                  <c:v>259</c:v>
                </c:pt>
                <c:pt idx="84">
                  <c:v>271</c:v>
                </c:pt>
                <c:pt idx="85">
                  <c:v>273</c:v>
                </c:pt>
                <c:pt idx="86">
                  <c:v>273</c:v>
                </c:pt>
                <c:pt idx="87">
                  <c:v>285</c:v>
                </c:pt>
                <c:pt idx="88">
                  <c:v>276</c:v>
                </c:pt>
                <c:pt idx="89">
                  <c:v>279</c:v>
                </c:pt>
                <c:pt idx="90">
                  <c:v>284</c:v>
                </c:pt>
                <c:pt idx="91">
                  <c:v>290</c:v>
                </c:pt>
                <c:pt idx="92">
                  <c:v>300</c:v>
                </c:pt>
                <c:pt idx="93">
                  <c:v>302</c:v>
                </c:pt>
                <c:pt idx="94">
                  <c:v>326</c:v>
                </c:pt>
                <c:pt idx="95">
                  <c:v>325</c:v>
                </c:pt>
                <c:pt idx="96">
                  <c:v>329</c:v>
                </c:pt>
                <c:pt idx="97">
                  <c:v>363</c:v>
                </c:pt>
                <c:pt idx="98">
                  <c:v>375</c:v>
                </c:pt>
                <c:pt idx="99">
                  <c:v>392</c:v>
                </c:pt>
                <c:pt idx="100">
                  <c:v>402</c:v>
                </c:pt>
                <c:pt idx="101">
                  <c:v>416</c:v>
                </c:pt>
                <c:pt idx="102">
                  <c:v>452</c:v>
                </c:pt>
                <c:pt idx="103">
                  <c:v>470</c:v>
                </c:pt>
                <c:pt idx="104">
                  <c:v>484</c:v>
                </c:pt>
                <c:pt idx="105">
                  <c:v>498</c:v>
                </c:pt>
                <c:pt idx="106">
                  <c:v>516</c:v>
                </c:pt>
                <c:pt idx="107">
                  <c:v>521</c:v>
                </c:pt>
                <c:pt idx="108">
                  <c:v>542</c:v>
                </c:pt>
                <c:pt idx="109">
                  <c:v>622</c:v>
                </c:pt>
                <c:pt idx="110">
                  <c:v>685</c:v>
                </c:pt>
                <c:pt idx="111">
                  <c:v>735</c:v>
                </c:pt>
                <c:pt idx="112">
                  <c:v>812</c:v>
                </c:pt>
                <c:pt idx="113">
                  <c:v>859</c:v>
                </c:pt>
                <c:pt idx="114">
                  <c:v>868</c:v>
                </c:pt>
                <c:pt idx="115">
                  <c:v>939</c:v>
                </c:pt>
                <c:pt idx="116">
                  <c:v>1048</c:v>
                </c:pt>
                <c:pt idx="117">
                  <c:v>1164</c:v>
                </c:pt>
                <c:pt idx="118">
                  <c:v>1292</c:v>
                </c:pt>
                <c:pt idx="119">
                  <c:v>1466</c:v>
                </c:pt>
                <c:pt idx="120">
                  <c:v>1539</c:v>
                </c:pt>
                <c:pt idx="121">
                  <c:v>1606</c:v>
                </c:pt>
                <c:pt idx="122">
                  <c:v>1761</c:v>
                </c:pt>
                <c:pt idx="123">
                  <c:v>1939</c:v>
                </c:pt>
                <c:pt idx="124">
                  <c:v>2160</c:v>
                </c:pt>
                <c:pt idx="125">
                  <c:v>2355</c:v>
                </c:pt>
                <c:pt idx="126">
                  <c:v>2628</c:v>
                </c:pt>
                <c:pt idx="127">
                  <c:v>2745</c:v>
                </c:pt>
                <c:pt idx="128">
                  <c:v>2765</c:v>
                </c:pt>
                <c:pt idx="129">
                  <c:v>3204</c:v>
                </c:pt>
                <c:pt idx="130">
                  <c:v>3641</c:v>
                </c:pt>
                <c:pt idx="131">
                  <c:v>4074</c:v>
                </c:pt>
                <c:pt idx="132">
                  <c:v>4512</c:v>
                </c:pt>
                <c:pt idx="133">
                  <c:v>4939</c:v>
                </c:pt>
                <c:pt idx="134">
                  <c:v>5228</c:v>
                </c:pt>
                <c:pt idx="135">
                  <c:v>5445</c:v>
                </c:pt>
                <c:pt idx="136">
                  <c:v>5790</c:v>
                </c:pt>
                <c:pt idx="137">
                  <c:v>6433</c:v>
                </c:pt>
                <c:pt idx="138">
                  <c:v>7046</c:v>
                </c:pt>
                <c:pt idx="139">
                  <c:v>7543</c:v>
                </c:pt>
                <c:pt idx="140">
                  <c:v>7937</c:v>
                </c:pt>
                <c:pt idx="141">
                  <c:v>8231</c:v>
                </c:pt>
                <c:pt idx="142">
                  <c:v>8323</c:v>
                </c:pt>
                <c:pt idx="143">
                  <c:v>8648</c:v>
                </c:pt>
                <c:pt idx="144">
                  <c:v>8994</c:v>
                </c:pt>
                <c:pt idx="145">
                  <c:v>9211</c:v>
                </c:pt>
                <c:pt idx="146">
                  <c:v>9371</c:v>
                </c:pt>
                <c:pt idx="147">
                  <c:v>9599</c:v>
                </c:pt>
                <c:pt idx="148">
                  <c:v>9719</c:v>
                </c:pt>
                <c:pt idx="149">
                  <c:v>9584</c:v>
                </c:pt>
                <c:pt idx="150">
                  <c:v>9774</c:v>
                </c:pt>
                <c:pt idx="151">
                  <c:v>9875</c:v>
                </c:pt>
                <c:pt idx="152">
                  <c:v>9735</c:v>
                </c:pt>
                <c:pt idx="153">
                  <c:v>9674</c:v>
                </c:pt>
                <c:pt idx="154">
                  <c:v>9633</c:v>
                </c:pt>
                <c:pt idx="155">
                  <c:v>9585</c:v>
                </c:pt>
                <c:pt idx="156">
                  <c:v>9666</c:v>
                </c:pt>
                <c:pt idx="157">
                  <c:v>9445</c:v>
                </c:pt>
                <c:pt idx="158">
                  <c:v>9396</c:v>
                </c:pt>
                <c:pt idx="159">
                  <c:v>9289</c:v>
                </c:pt>
                <c:pt idx="160">
                  <c:v>9188</c:v>
                </c:pt>
                <c:pt idx="161">
                  <c:v>8928</c:v>
                </c:pt>
                <c:pt idx="162">
                  <c:v>8693</c:v>
                </c:pt>
                <c:pt idx="163">
                  <c:v>8657</c:v>
                </c:pt>
                <c:pt idx="164">
                  <c:v>8506</c:v>
                </c:pt>
                <c:pt idx="165">
                  <c:v>8132</c:v>
                </c:pt>
                <c:pt idx="166">
                  <c:v>7913</c:v>
                </c:pt>
                <c:pt idx="167">
                  <c:v>7781</c:v>
                </c:pt>
                <c:pt idx="168">
                  <c:v>7710</c:v>
                </c:pt>
                <c:pt idx="169">
                  <c:v>7667</c:v>
                </c:pt>
                <c:pt idx="170">
                  <c:v>7551</c:v>
                </c:pt>
                <c:pt idx="171">
                  <c:v>7422</c:v>
                </c:pt>
                <c:pt idx="172">
                  <c:v>7276</c:v>
                </c:pt>
                <c:pt idx="173">
                  <c:v>7149</c:v>
                </c:pt>
                <c:pt idx="174">
                  <c:v>7014</c:v>
                </c:pt>
                <c:pt idx="175">
                  <c:v>6921</c:v>
                </c:pt>
                <c:pt idx="176">
                  <c:v>6854</c:v>
                </c:pt>
                <c:pt idx="177">
                  <c:v>6805</c:v>
                </c:pt>
                <c:pt idx="178">
                  <c:v>6568</c:v>
                </c:pt>
                <c:pt idx="179">
                  <c:v>6375</c:v>
                </c:pt>
                <c:pt idx="180">
                  <c:v>6141</c:v>
                </c:pt>
                <c:pt idx="181">
                  <c:v>5846</c:v>
                </c:pt>
                <c:pt idx="182">
                  <c:v>5437</c:v>
                </c:pt>
                <c:pt idx="183">
                  <c:v>5182</c:v>
                </c:pt>
                <c:pt idx="184">
                  <c:v>5109</c:v>
                </c:pt>
                <c:pt idx="185">
                  <c:v>4775</c:v>
                </c:pt>
                <c:pt idx="186">
                  <c:v>4284</c:v>
                </c:pt>
                <c:pt idx="187">
                  <c:v>3945</c:v>
                </c:pt>
                <c:pt idx="188">
                  <c:v>3539</c:v>
                </c:pt>
                <c:pt idx="189">
                  <c:v>3051</c:v>
                </c:pt>
                <c:pt idx="190">
                  <c:v>2896</c:v>
                </c:pt>
                <c:pt idx="191">
                  <c:v>2880</c:v>
                </c:pt>
                <c:pt idx="192">
                  <c:v>2587</c:v>
                </c:pt>
                <c:pt idx="193">
                  <c:v>2361</c:v>
                </c:pt>
                <c:pt idx="194">
                  <c:v>2306</c:v>
                </c:pt>
                <c:pt idx="195">
                  <c:v>2153</c:v>
                </c:pt>
                <c:pt idx="196">
                  <c:v>1934</c:v>
                </c:pt>
                <c:pt idx="197">
                  <c:v>1836</c:v>
                </c:pt>
                <c:pt idx="198">
                  <c:v>1833</c:v>
                </c:pt>
                <c:pt idx="199">
                  <c:v>1805</c:v>
                </c:pt>
                <c:pt idx="200">
                  <c:v>1743</c:v>
                </c:pt>
                <c:pt idx="201">
                  <c:v>1669</c:v>
                </c:pt>
                <c:pt idx="202">
                  <c:v>1684</c:v>
                </c:pt>
                <c:pt idx="203">
                  <c:v>1775</c:v>
                </c:pt>
                <c:pt idx="204">
                  <c:v>1778</c:v>
                </c:pt>
                <c:pt idx="205">
                  <c:v>1731</c:v>
                </c:pt>
                <c:pt idx="206">
                  <c:v>1778</c:v>
                </c:pt>
                <c:pt idx="207">
                  <c:v>1677</c:v>
                </c:pt>
                <c:pt idx="208">
                  <c:v>1493</c:v>
                </c:pt>
                <c:pt idx="209">
                  <c:v>1418</c:v>
                </c:pt>
                <c:pt idx="210">
                  <c:v>1452</c:v>
                </c:pt>
                <c:pt idx="211">
                  <c:v>1439</c:v>
                </c:pt>
                <c:pt idx="212">
                  <c:v>1425</c:v>
                </c:pt>
                <c:pt idx="213">
                  <c:v>1375</c:v>
                </c:pt>
                <c:pt idx="214">
                  <c:v>1272</c:v>
                </c:pt>
                <c:pt idx="215">
                  <c:v>1171</c:v>
                </c:pt>
                <c:pt idx="216">
                  <c:v>1114</c:v>
                </c:pt>
                <c:pt idx="217">
                  <c:v>1085</c:v>
                </c:pt>
                <c:pt idx="218">
                  <c:v>1078</c:v>
                </c:pt>
                <c:pt idx="219">
                  <c:v>1087</c:v>
                </c:pt>
                <c:pt idx="220">
                  <c:v>1130</c:v>
                </c:pt>
                <c:pt idx="221">
                  <c:v>1165</c:v>
                </c:pt>
                <c:pt idx="222">
                  <c:v>1186</c:v>
                </c:pt>
                <c:pt idx="223">
                  <c:v>1218</c:v>
                </c:pt>
                <c:pt idx="224">
                  <c:v>1259</c:v>
                </c:pt>
                <c:pt idx="225">
                  <c:v>1284</c:v>
                </c:pt>
                <c:pt idx="226">
                  <c:v>1299</c:v>
                </c:pt>
                <c:pt idx="227">
                  <c:v>1329</c:v>
                </c:pt>
                <c:pt idx="228">
                  <c:v>1430</c:v>
                </c:pt>
                <c:pt idx="229">
                  <c:v>1484</c:v>
                </c:pt>
                <c:pt idx="230">
                  <c:v>1564</c:v>
                </c:pt>
                <c:pt idx="231">
                  <c:v>1631</c:v>
                </c:pt>
                <c:pt idx="232">
                  <c:v>1667</c:v>
                </c:pt>
                <c:pt idx="233">
                  <c:v>1673</c:v>
                </c:pt>
                <c:pt idx="234">
                  <c:v>1737</c:v>
                </c:pt>
                <c:pt idx="235">
                  <c:v>1800</c:v>
                </c:pt>
                <c:pt idx="236">
                  <c:v>1843</c:v>
                </c:pt>
                <c:pt idx="237">
                  <c:v>1901</c:v>
                </c:pt>
                <c:pt idx="238">
                  <c:v>1938</c:v>
                </c:pt>
                <c:pt idx="239">
                  <c:v>1980</c:v>
                </c:pt>
                <c:pt idx="240">
                  <c:v>1980</c:v>
                </c:pt>
                <c:pt idx="241">
                  <c:v>2030</c:v>
                </c:pt>
                <c:pt idx="242">
                  <c:v>2076</c:v>
                </c:pt>
                <c:pt idx="243">
                  <c:v>2188</c:v>
                </c:pt>
                <c:pt idx="244">
                  <c:v>2230</c:v>
                </c:pt>
                <c:pt idx="245">
                  <c:v>2335</c:v>
                </c:pt>
                <c:pt idx="246">
                  <c:v>2355</c:v>
                </c:pt>
                <c:pt idx="247">
                  <c:v>2385</c:v>
                </c:pt>
                <c:pt idx="248">
                  <c:v>2580</c:v>
                </c:pt>
                <c:pt idx="249">
                  <c:v>2702</c:v>
                </c:pt>
                <c:pt idx="250">
                  <c:v>2847</c:v>
                </c:pt>
                <c:pt idx="251">
                  <c:v>3025</c:v>
                </c:pt>
                <c:pt idx="252">
                  <c:v>3148</c:v>
                </c:pt>
                <c:pt idx="253">
                  <c:v>3238</c:v>
                </c:pt>
                <c:pt idx="254">
                  <c:v>3269</c:v>
                </c:pt>
                <c:pt idx="255">
                  <c:v>3554</c:v>
                </c:pt>
                <c:pt idx="256">
                  <c:v>3756</c:v>
                </c:pt>
                <c:pt idx="257">
                  <c:v>3739</c:v>
                </c:pt>
                <c:pt idx="258">
                  <c:v>3985</c:v>
                </c:pt>
                <c:pt idx="259">
                  <c:v>4307</c:v>
                </c:pt>
                <c:pt idx="260">
                  <c:v>4424</c:v>
                </c:pt>
                <c:pt idx="261">
                  <c:v>4438</c:v>
                </c:pt>
                <c:pt idx="262">
                  <c:v>4641</c:v>
                </c:pt>
                <c:pt idx="263">
                  <c:v>4943</c:v>
                </c:pt>
                <c:pt idx="264">
                  <c:v>5123</c:v>
                </c:pt>
                <c:pt idx="265">
                  <c:v>5373</c:v>
                </c:pt>
                <c:pt idx="266">
                  <c:v>5702</c:v>
                </c:pt>
                <c:pt idx="267">
                  <c:v>5866</c:v>
                </c:pt>
                <c:pt idx="268">
                  <c:v>5926</c:v>
                </c:pt>
                <c:pt idx="269">
                  <c:v>6351</c:v>
                </c:pt>
                <c:pt idx="270">
                  <c:v>6748</c:v>
                </c:pt>
                <c:pt idx="271">
                  <c:v>7351</c:v>
                </c:pt>
                <c:pt idx="272">
                  <c:v>7633</c:v>
                </c:pt>
                <c:pt idx="273">
                  <c:v>7823</c:v>
                </c:pt>
                <c:pt idx="274">
                  <c:v>8064</c:v>
                </c:pt>
                <c:pt idx="275">
                  <c:v>8174</c:v>
                </c:pt>
                <c:pt idx="276">
                  <c:v>8390</c:v>
                </c:pt>
                <c:pt idx="277">
                  <c:v>8645</c:v>
                </c:pt>
                <c:pt idx="278">
                  <c:v>9011</c:v>
                </c:pt>
                <c:pt idx="279">
                  <c:v>9118</c:v>
                </c:pt>
                <c:pt idx="280">
                  <c:v>9234</c:v>
                </c:pt>
                <c:pt idx="281">
                  <c:v>9340</c:v>
                </c:pt>
                <c:pt idx="282">
                  <c:v>9377</c:v>
                </c:pt>
                <c:pt idx="283">
                  <c:v>9259</c:v>
                </c:pt>
                <c:pt idx="284">
                  <c:v>9415</c:v>
                </c:pt>
                <c:pt idx="285">
                  <c:v>9340</c:v>
                </c:pt>
                <c:pt idx="286">
                  <c:v>9239</c:v>
                </c:pt>
                <c:pt idx="287">
                  <c:v>9143</c:v>
                </c:pt>
                <c:pt idx="288">
                  <c:v>9014</c:v>
                </c:pt>
                <c:pt idx="289">
                  <c:v>8937</c:v>
                </c:pt>
                <c:pt idx="290">
                  <c:v>8764</c:v>
                </c:pt>
                <c:pt idx="291">
                  <c:v>8521</c:v>
                </c:pt>
                <c:pt idx="292">
                  <c:v>8270</c:v>
                </c:pt>
                <c:pt idx="293">
                  <c:v>8048</c:v>
                </c:pt>
                <c:pt idx="294">
                  <c:v>7796</c:v>
                </c:pt>
                <c:pt idx="295">
                  <c:v>7533</c:v>
                </c:pt>
                <c:pt idx="296">
                  <c:v>7434</c:v>
                </c:pt>
                <c:pt idx="297">
                  <c:v>7159</c:v>
                </c:pt>
                <c:pt idx="298">
                  <c:v>6634</c:v>
                </c:pt>
                <c:pt idx="299">
                  <c:v>6286</c:v>
                </c:pt>
                <c:pt idx="300">
                  <c:v>6009</c:v>
                </c:pt>
                <c:pt idx="301">
                  <c:v>5635</c:v>
                </c:pt>
                <c:pt idx="302">
                  <c:v>5444</c:v>
                </c:pt>
                <c:pt idx="303">
                  <c:v>5395</c:v>
                </c:pt>
                <c:pt idx="304">
                  <c:v>5152</c:v>
                </c:pt>
                <c:pt idx="305">
                  <c:v>4817</c:v>
                </c:pt>
                <c:pt idx="306">
                  <c:v>4494</c:v>
                </c:pt>
                <c:pt idx="307">
                  <c:v>4276</c:v>
                </c:pt>
                <c:pt idx="308">
                  <c:v>4064</c:v>
                </c:pt>
                <c:pt idx="309">
                  <c:v>3989</c:v>
                </c:pt>
                <c:pt idx="310">
                  <c:v>3975</c:v>
                </c:pt>
                <c:pt idx="311">
                  <c:v>3730</c:v>
                </c:pt>
                <c:pt idx="312">
                  <c:v>3555</c:v>
                </c:pt>
                <c:pt idx="313">
                  <c:v>3351</c:v>
                </c:pt>
                <c:pt idx="314">
                  <c:v>3171</c:v>
                </c:pt>
                <c:pt idx="315">
                  <c:v>2943</c:v>
                </c:pt>
                <c:pt idx="316">
                  <c:v>2861</c:v>
                </c:pt>
                <c:pt idx="317">
                  <c:v>2847</c:v>
                </c:pt>
                <c:pt idx="318">
                  <c:v>2515</c:v>
                </c:pt>
                <c:pt idx="319">
                  <c:v>2226</c:v>
                </c:pt>
                <c:pt idx="320">
                  <c:v>2217</c:v>
                </c:pt>
                <c:pt idx="321">
                  <c:v>2018</c:v>
                </c:pt>
                <c:pt idx="322">
                  <c:v>1913</c:v>
                </c:pt>
                <c:pt idx="323">
                  <c:v>1836</c:v>
                </c:pt>
                <c:pt idx="324">
                  <c:v>1828</c:v>
                </c:pt>
                <c:pt idx="325">
                  <c:v>1730</c:v>
                </c:pt>
                <c:pt idx="326">
                  <c:v>1564</c:v>
                </c:pt>
                <c:pt idx="327">
                  <c:v>1467</c:v>
                </c:pt>
                <c:pt idx="328">
                  <c:v>1369</c:v>
                </c:pt>
                <c:pt idx="329">
                  <c:v>1369</c:v>
                </c:pt>
                <c:pt idx="330">
                  <c:v>1328</c:v>
                </c:pt>
                <c:pt idx="331">
                  <c:v>1310</c:v>
                </c:pt>
                <c:pt idx="332">
                  <c:v>1324</c:v>
                </c:pt>
                <c:pt idx="333">
                  <c:v>1349</c:v>
                </c:pt>
                <c:pt idx="334">
                  <c:v>1128</c:v>
                </c:pt>
                <c:pt idx="335">
                  <c:v>1127</c:v>
                </c:pt>
                <c:pt idx="336">
                  <c:v>1021</c:v>
                </c:pt>
                <c:pt idx="337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3-440F-A110-F147E8B3C373}"/>
            </c:ext>
          </c:extLst>
        </c:ser>
        <c:ser>
          <c:idx val="4"/>
          <c:order val="4"/>
          <c:tx>
            <c:strRef>
              <c:f>Възрастови_групи!$Z$2</c:f>
              <c:strCache>
                <c:ptCount val="1"/>
                <c:pt idx="0">
                  <c:v>50 - 59</c:v>
                </c:pt>
              </c:strCache>
            </c:strRef>
          </c:tx>
          <c:spPr>
            <a:solidFill>
              <a:srgbClr val="D4B17C"/>
            </a:solidFill>
          </c:spP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Възрастови_групи!$Z$17:$Z$354</c:f>
              <c:numCache>
                <c:formatCode>General</c:formatCode>
                <c:ptCount val="338"/>
                <c:pt idx="0">
                  <c:v>230</c:v>
                </c:pt>
                <c:pt idx="1">
                  <c:v>246</c:v>
                </c:pt>
                <c:pt idx="2">
                  <c:v>251</c:v>
                </c:pt>
                <c:pt idx="3">
                  <c:v>244</c:v>
                </c:pt>
                <c:pt idx="4">
                  <c:v>253</c:v>
                </c:pt>
                <c:pt idx="5">
                  <c:v>256</c:v>
                </c:pt>
                <c:pt idx="6">
                  <c:v>260</c:v>
                </c:pt>
                <c:pt idx="7">
                  <c:v>252</c:v>
                </c:pt>
                <c:pt idx="8">
                  <c:v>258</c:v>
                </c:pt>
                <c:pt idx="9">
                  <c:v>271</c:v>
                </c:pt>
                <c:pt idx="10">
                  <c:v>296</c:v>
                </c:pt>
                <c:pt idx="11">
                  <c:v>312</c:v>
                </c:pt>
                <c:pt idx="12">
                  <c:v>330</c:v>
                </c:pt>
                <c:pt idx="13">
                  <c:v>327</c:v>
                </c:pt>
                <c:pt idx="14">
                  <c:v>341</c:v>
                </c:pt>
                <c:pt idx="15">
                  <c:v>338</c:v>
                </c:pt>
                <c:pt idx="16">
                  <c:v>348</c:v>
                </c:pt>
                <c:pt idx="17">
                  <c:v>355</c:v>
                </c:pt>
                <c:pt idx="18">
                  <c:v>350</c:v>
                </c:pt>
                <c:pt idx="19">
                  <c:v>339</c:v>
                </c:pt>
                <c:pt idx="20">
                  <c:v>374</c:v>
                </c:pt>
                <c:pt idx="21">
                  <c:v>396</c:v>
                </c:pt>
                <c:pt idx="22">
                  <c:v>405</c:v>
                </c:pt>
                <c:pt idx="23">
                  <c:v>404</c:v>
                </c:pt>
                <c:pt idx="24">
                  <c:v>390</c:v>
                </c:pt>
                <c:pt idx="25">
                  <c:v>401</c:v>
                </c:pt>
                <c:pt idx="26">
                  <c:v>396</c:v>
                </c:pt>
                <c:pt idx="27">
                  <c:v>411</c:v>
                </c:pt>
                <c:pt idx="28">
                  <c:v>440</c:v>
                </c:pt>
                <c:pt idx="29">
                  <c:v>452</c:v>
                </c:pt>
                <c:pt idx="30">
                  <c:v>452</c:v>
                </c:pt>
                <c:pt idx="31">
                  <c:v>453</c:v>
                </c:pt>
                <c:pt idx="32">
                  <c:v>489</c:v>
                </c:pt>
                <c:pt idx="33">
                  <c:v>533</c:v>
                </c:pt>
                <c:pt idx="34">
                  <c:v>524</c:v>
                </c:pt>
                <c:pt idx="35">
                  <c:v>527</c:v>
                </c:pt>
                <c:pt idx="36">
                  <c:v>524</c:v>
                </c:pt>
                <c:pt idx="37">
                  <c:v>526</c:v>
                </c:pt>
                <c:pt idx="38">
                  <c:v>535</c:v>
                </c:pt>
                <c:pt idx="39">
                  <c:v>547</c:v>
                </c:pt>
                <c:pt idx="40">
                  <c:v>573</c:v>
                </c:pt>
                <c:pt idx="41">
                  <c:v>585</c:v>
                </c:pt>
                <c:pt idx="42">
                  <c:v>577</c:v>
                </c:pt>
                <c:pt idx="43">
                  <c:v>564</c:v>
                </c:pt>
                <c:pt idx="44">
                  <c:v>566</c:v>
                </c:pt>
                <c:pt idx="45">
                  <c:v>592</c:v>
                </c:pt>
                <c:pt idx="46">
                  <c:v>584</c:v>
                </c:pt>
                <c:pt idx="47">
                  <c:v>591</c:v>
                </c:pt>
                <c:pt idx="48">
                  <c:v>595</c:v>
                </c:pt>
                <c:pt idx="49">
                  <c:v>599</c:v>
                </c:pt>
                <c:pt idx="50">
                  <c:v>597</c:v>
                </c:pt>
                <c:pt idx="51">
                  <c:v>589</c:v>
                </c:pt>
                <c:pt idx="52">
                  <c:v>593</c:v>
                </c:pt>
                <c:pt idx="53">
                  <c:v>574</c:v>
                </c:pt>
                <c:pt idx="54">
                  <c:v>549</c:v>
                </c:pt>
                <c:pt idx="55">
                  <c:v>530</c:v>
                </c:pt>
                <c:pt idx="56">
                  <c:v>521</c:v>
                </c:pt>
                <c:pt idx="57">
                  <c:v>524</c:v>
                </c:pt>
                <c:pt idx="58">
                  <c:v>509</c:v>
                </c:pt>
                <c:pt idx="59">
                  <c:v>483</c:v>
                </c:pt>
                <c:pt idx="60">
                  <c:v>471</c:v>
                </c:pt>
                <c:pt idx="61">
                  <c:v>443</c:v>
                </c:pt>
                <c:pt idx="62">
                  <c:v>408</c:v>
                </c:pt>
                <c:pt idx="63">
                  <c:v>375</c:v>
                </c:pt>
                <c:pt idx="64">
                  <c:v>370</c:v>
                </c:pt>
                <c:pt idx="65">
                  <c:v>372</c:v>
                </c:pt>
                <c:pt idx="66">
                  <c:v>358</c:v>
                </c:pt>
                <c:pt idx="67">
                  <c:v>361</c:v>
                </c:pt>
                <c:pt idx="68">
                  <c:v>363</c:v>
                </c:pt>
                <c:pt idx="69">
                  <c:v>353</c:v>
                </c:pt>
                <c:pt idx="70">
                  <c:v>348</c:v>
                </c:pt>
                <c:pt idx="71">
                  <c:v>343</c:v>
                </c:pt>
                <c:pt idx="72">
                  <c:v>339</c:v>
                </c:pt>
                <c:pt idx="73">
                  <c:v>323</c:v>
                </c:pt>
                <c:pt idx="74">
                  <c:v>317</c:v>
                </c:pt>
                <c:pt idx="75">
                  <c:v>307</c:v>
                </c:pt>
                <c:pt idx="76">
                  <c:v>310</c:v>
                </c:pt>
                <c:pt idx="77">
                  <c:v>327</c:v>
                </c:pt>
                <c:pt idx="78">
                  <c:v>325</c:v>
                </c:pt>
                <c:pt idx="79">
                  <c:v>320</c:v>
                </c:pt>
                <c:pt idx="80">
                  <c:v>317</c:v>
                </c:pt>
                <c:pt idx="81">
                  <c:v>310</c:v>
                </c:pt>
                <c:pt idx="82">
                  <c:v>311</c:v>
                </c:pt>
                <c:pt idx="83">
                  <c:v>318</c:v>
                </c:pt>
                <c:pt idx="84">
                  <c:v>322</c:v>
                </c:pt>
                <c:pt idx="85">
                  <c:v>321</c:v>
                </c:pt>
                <c:pt idx="86">
                  <c:v>323</c:v>
                </c:pt>
                <c:pt idx="87">
                  <c:v>347</c:v>
                </c:pt>
                <c:pt idx="88">
                  <c:v>344</c:v>
                </c:pt>
                <c:pt idx="89">
                  <c:v>334</c:v>
                </c:pt>
                <c:pt idx="90">
                  <c:v>353</c:v>
                </c:pt>
                <c:pt idx="91">
                  <c:v>357</c:v>
                </c:pt>
                <c:pt idx="92">
                  <c:v>362</c:v>
                </c:pt>
                <c:pt idx="93">
                  <c:v>362</c:v>
                </c:pt>
                <c:pt idx="94">
                  <c:v>376</c:v>
                </c:pt>
                <c:pt idx="95">
                  <c:v>358</c:v>
                </c:pt>
                <c:pt idx="96">
                  <c:v>358</c:v>
                </c:pt>
                <c:pt idx="97">
                  <c:v>386</c:v>
                </c:pt>
                <c:pt idx="98">
                  <c:v>397</c:v>
                </c:pt>
                <c:pt idx="99">
                  <c:v>413</c:v>
                </c:pt>
                <c:pt idx="100">
                  <c:v>419</c:v>
                </c:pt>
                <c:pt idx="101">
                  <c:v>449</c:v>
                </c:pt>
                <c:pt idx="102">
                  <c:v>462</c:v>
                </c:pt>
                <c:pt idx="103">
                  <c:v>506</c:v>
                </c:pt>
                <c:pt idx="104">
                  <c:v>510</c:v>
                </c:pt>
                <c:pt idx="105">
                  <c:v>523</c:v>
                </c:pt>
                <c:pt idx="106">
                  <c:v>516</c:v>
                </c:pt>
                <c:pt idx="107">
                  <c:v>520</c:v>
                </c:pt>
                <c:pt idx="108">
                  <c:v>548</c:v>
                </c:pt>
                <c:pt idx="109">
                  <c:v>624</c:v>
                </c:pt>
                <c:pt idx="110">
                  <c:v>678</c:v>
                </c:pt>
                <c:pt idx="111">
                  <c:v>714</c:v>
                </c:pt>
                <c:pt idx="112">
                  <c:v>782</c:v>
                </c:pt>
                <c:pt idx="113">
                  <c:v>825</c:v>
                </c:pt>
                <c:pt idx="114">
                  <c:v>829</c:v>
                </c:pt>
                <c:pt idx="115">
                  <c:v>894</c:v>
                </c:pt>
                <c:pt idx="116">
                  <c:v>1007</c:v>
                </c:pt>
                <c:pt idx="117">
                  <c:v>1108</c:v>
                </c:pt>
                <c:pt idx="118">
                  <c:v>1233</c:v>
                </c:pt>
                <c:pt idx="119">
                  <c:v>1385</c:v>
                </c:pt>
                <c:pt idx="120">
                  <c:v>1494</c:v>
                </c:pt>
                <c:pt idx="121">
                  <c:v>1563</c:v>
                </c:pt>
                <c:pt idx="122">
                  <c:v>1719</c:v>
                </c:pt>
                <c:pt idx="123">
                  <c:v>1861</c:v>
                </c:pt>
                <c:pt idx="124">
                  <c:v>2033</c:v>
                </c:pt>
                <c:pt idx="125">
                  <c:v>2226</c:v>
                </c:pt>
                <c:pt idx="126">
                  <c:v>2429</c:v>
                </c:pt>
                <c:pt idx="127">
                  <c:v>2520</c:v>
                </c:pt>
                <c:pt idx="128">
                  <c:v>2552</c:v>
                </c:pt>
                <c:pt idx="129">
                  <c:v>2841</c:v>
                </c:pt>
                <c:pt idx="130">
                  <c:v>3152</c:v>
                </c:pt>
                <c:pt idx="131">
                  <c:v>3526</c:v>
                </c:pt>
                <c:pt idx="132">
                  <c:v>3862</c:v>
                </c:pt>
                <c:pt idx="133">
                  <c:v>4219</c:v>
                </c:pt>
                <c:pt idx="134">
                  <c:v>4436</c:v>
                </c:pt>
                <c:pt idx="135">
                  <c:v>4603</c:v>
                </c:pt>
                <c:pt idx="136">
                  <c:v>4842</c:v>
                </c:pt>
                <c:pt idx="137">
                  <c:v>5445</c:v>
                </c:pt>
                <c:pt idx="138">
                  <c:v>5997</c:v>
                </c:pt>
                <c:pt idx="139">
                  <c:v>6459</c:v>
                </c:pt>
                <c:pt idx="140">
                  <c:v>6922</c:v>
                </c:pt>
                <c:pt idx="141">
                  <c:v>7184</c:v>
                </c:pt>
                <c:pt idx="142">
                  <c:v>7256</c:v>
                </c:pt>
                <c:pt idx="143">
                  <c:v>7632</c:v>
                </c:pt>
                <c:pt idx="144">
                  <c:v>8088</c:v>
                </c:pt>
                <c:pt idx="145">
                  <c:v>8398</c:v>
                </c:pt>
                <c:pt idx="146">
                  <c:v>8643</c:v>
                </c:pt>
                <c:pt idx="147">
                  <c:v>9012</c:v>
                </c:pt>
                <c:pt idx="148">
                  <c:v>9149</c:v>
                </c:pt>
                <c:pt idx="149">
                  <c:v>9085</c:v>
                </c:pt>
                <c:pt idx="150">
                  <c:v>9369</c:v>
                </c:pt>
                <c:pt idx="151">
                  <c:v>9575</c:v>
                </c:pt>
                <c:pt idx="152">
                  <c:v>9649</c:v>
                </c:pt>
                <c:pt idx="153">
                  <c:v>9785</c:v>
                </c:pt>
                <c:pt idx="154">
                  <c:v>9846</c:v>
                </c:pt>
                <c:pt idx="155">
                  <c:v>9893</c:v>
                </c:pt>
                <c:pt idx="156">
                  <c:v>9986</c:v>
                </c:pt>
                <c:pt idx="157">
                  <c:v>9893</c:v>
                </c:pt>
                <c:pt idx="158">
                  <c:v>10000</c:v>
                </c:pt>
                <c:pt idx="159">
                  <c:v>9950</c:v>
                </c:pt>
                <c:pt idx="160">
                  <c:v>9968</c:v>
                </c:pt>
                <c:pt idx="161">
                  <c:v>9711</c:v>
                </c:pt>
                <c:pt idx="162">
                  <c:v>9606</c:v>
                </c:pt>
                <c:pt idx="163">
                  <c:v>9580</c:v>
                </c:pt>
                <c:pt idx="164">
                  <c:v>9447</c:v>
                </c:pt>
                <c:pt idx="165">
                  <c:v>9218</c:v>
                </c:pt>
                <c:pt idx="166">
                  <c:v>9009</c:v>
                </c:pt>
                <c:pt idx="167">
                  <c:v>8813</c:v>
                </c:pt>
                <c:pt idx="168">
                  <c:v>8767</c:v>
                </c:pt>
                <c:pt idx="169">
                  <c:v>8702</c:v>
                </c:pt>
                <c:pt idx="170">
                  <c:v>8584</c:v>
                </c:pt>
                <c:pt idx="171">
                  <c:v>8482</c:v>
                </c:pt>
                <c:pt idx="172">
                  <c:v>8360</c:v>
                </c:pt>
                <c:pt idx="173">
                  <c:v>8261</c:v>
                </c:pt>
                <c:pt idx="174">
                  <c:v>8138</c:v>
                </c:pt>
                <c:pt idx="175">
                  <c:v>8154</c:v>
                </c:pt>
                <c:pt idx="176">
                  <c:v>8051</c:v>
                </c:pt>
                <c:pt idx="177">
                  <c:v>7995</c:v>
                </c:pt>
                <c:pt idx="178">
                  <c:v>7895</c:v>
                </c:pt>
                <c:pt idx="179">
                  <c:v>7682</c:v>
                </c:pt>
                <c:pt idx="180">
                  <c:v>7424</c:v>
                </c:pt>
                <c:pt idx="181">
                  <c:v>7119</c:v>
                </c:pt>
                <c:pt idx="182">
                  <c:v>6668</c:v>
                </c:pt>
                <c:pt idx="183">
                  <c:v>6452</c:v>
                </c:pt>
                <c:pt idx="184">
                  <c:v>6395</c:v>
                </c:pt>
                <c:pt idx="185">
                  <c:v>6058</c:v>
                </c:pt>
                <c:pt idx="186">
                  <c:v>5505</c:v>
                </c:pt>
                <c:pt idx="187">
                  <c:v>5134</c:v>
                </c:pt>
                <c:pt idx="188">
                  <c:v>4629</c:v>
                </c:pt>
                <c:pt idx="189">
                  <c:v>3992</c:v>
                </c:pt>
                <c:pt idx="190">
                  <c:v>3811</c:v>
                </c:pt>
                <c:pt idx="191">
                  <c:v>3770</c:v>
                </c:pt>
                <c:pt idx="192">
                  <c:v>3324</c:v>
                </c:pt>
                <c:pt idx="193">
                  <c:v>3015</c:v>
                </c:pt>
                <c:pt idx="194">
                  <c:v>2953</c:v>
                </c:pt>
                <c:pt idx="195">
                  <c:v>2784</c:v>
                </c:pt>
                <c:pt idx="196">
                  <c:v>2484</c:v>
                </c:pt>
                <c:pt idx="197">
                  <c:v>2345</c:v>
                </c:pt>
                <c:pt idx="198">
                  <c:v>2350</c:v>
                </c:pt>
                <c:pt idx="199">
                  <c:v>2290</c:v>
                </c:pt>
                <c:pt idx="200">
                  <c:v>2178</c:v>
                </c:pt>
                <c:pt idx="201">
                  <c:v>2025</c:v>
                </c:pt>
                <c:pt idx="202">
                  <c:v>2044</c:v>
                </c:pt>
                <c:pt idx="203">
                  <c:v>2114</c:v>
                </c:pt>
                <c:pt idx="204">
                  <c:v>2087</c:v>
                </c:pt>
                <c:pt idx="205">
                  <c:v>2052</c:v>
                </c:pt>
                <c:pt idx="206">
                  <c:v>2106</c:v>
                </c:pt>
                <c:pt idx="207">
                  <c:v>1944</c:v>
                </c:pt>
                <c:pt idx="208">
                  <c:v>1686</c:v>
                </c:pt>
                <c:pt idx="209">
                  <c:v>1575</c:v>
                </c:pt>
                <c:pt idx="210">
                  <c:v>1607</c:v>
                </c:pt>
                <c:pt idx="211">
                  <c:v>1590</c:v>
                </c:pt>
                <c:pt idx="212">
                  <c:v>1558</c:v>
                </c:pt>
                <c:pt idx="213">
                  <c:v>1457</c:v>
                </c:pt>
                <c:pt idx="214">
                  <c:v>1327</c:v>
                </c:pt>
                <c:pt idx="215">
                  <c:v>1242</c:v>
                </c:pt>
                <c:pt idx="216">
                  <c:v>1162</c:v>
                </c:pt>
                <c:pt idx="217">
                  <c:v>1151</c:v>
                </c:pt>
                <c:pt idx="218">
                  <c:v>1136</c:v>
                </c:pt>
                <c:pt idx="219">
                  <c:v>1126</c:v>
                </c:pt>
                <c:pt idx="220">
                  <c:v>1168</c:v>
                </c:pt>
                <c:pt idx="221">
                  <c:v>1217</c:v>
                </c:pt>
                <c:pt idx="222">
                  <c:v>1247</c:v>
                </c:pt>
                <c:pt idx="223">
                  <c:v>1256</c:v>
                </c:pt>
                <c:pt idx="224">
                  <c:v>1314</c:v>
                </c:pt>
                <c:pt idx="225">
                  <c:v>1340</c:v>
                </c:pt>
                <c:pt idx="226">
                  <c:v>1359</c:v>
                </c:pt>
                <c:pt idx="227">
                  <c:v>1449</c:v>
                </c:pt>
                <c:pt idx="228">
                  <c:v>1509</c:v>
                </c:pt>
                <c:pt idx="229">
                  <c:v>1575</c:v>
                </c:pt>
                <c:pt idx="230">
                  <c:v>1668</c:v>
                </c:pt>
                <c:pt idx="231">
                  <c:v>1728</c:v>
                </c:pt>
                <c:pt idx="232">
                  <c:v>1790</c:v>
                </c:pt>
                <c:pt idx="233">
                  <c:v>1809</c:v>
                </c:pt>
                <c:pt idx="234">
                  <c:v>1896</c:v>
                </c:pt>
                <c:pt idx="235">
                  <c:v>1980</c:v>
                </c:pt>
                <c:pt idx="236">
                  <c:v>2044</c:v>
                </c:pt>
                <c:pt idx="237">
                  <c:v>2145</c:v>
                </c:pt>
                <c:pt idx="238">
                  <c:v>2204</c:v>
                </c:pt>
                <c:pt idx="239">
                  <c:v>2199</c:v>
                </c:pt>
                <c:pt idx="240">
                  <c:v>2193</c:v>
                </c:pt>
                <c:pt idx="241">
                  <c:v>2236</c:v>
                </c:pt>
                <c:pt idx="242">
                  <c:v>2330</c:v>
                </c:pt>
                <c:pt idx="243">
                  <c:v>2415</c:v>
                </c:pt>
                <c:pt idx="244">
                  <c:v>2443</c:v>
                </c:pt>
                <c:pt idx="245">
                  <c:v>2558</c:v>
                </c:pt>
                <c:pt idx="246">
                  <c:v>2549</c:v>
                </c:pt>
                <c:pt idx="247">
                  <c:v>2542</c:v>
                </c:pt>
                <c:pt idx="248">
                  <c:v>2670</c:v>
                </c:pt>
                <c:pt idx="249">
                  <c:v>2751</c:v>
                </c:pt>
                <c:pt idx="250">
                  <c:v>2892</c:v>
                </c:pt>
                <c:pt idx="251">
                  <c:v>3030</c:v>
                </c:pt>
                <c:pt idx="252">
                  <c:v>3143</c:v>
                </c:pt>
                <c:pt idx="253">
                  <c:v>3266</c:v>
                </c:pt>
                <c:pt idx="254">
                  <c:v>3302</c:v>
                </c:pt>
                <c:pt idx="255">
                  <c:v>3575</c:v>
                </c:pt>
                <c:pt idx="256">
                  <c:v>3813</c:v>
                </c:pt>
                <c:pt idx="257">
                  <c:v>3775</c:v>
                </c:pt>
                <c:pt idx="258">
                  <c:v>4015</c:v>
                </c:pt>
                <c:pt idx="259">
                  <c:v>4301</c:v>
                </c:pt>
                <c:pt idx="260">
                  <c:v>4477</c:v>
                </c:pt>
                <c:pt idx="261">
                  <c:v>4541</c:v>
                </c:pt>
                <c:pt idx="262">
                  <c:v>4766</c:v>
                </c:pt>
                <c:pt idx="263">
                  <c:v>5134</c:v>
                </c:pt>
                <c:pt idx="264">
                  <c:v>5331</c:v>
                </c:pt>
                <c:pt idx="265">
                  <c:v>5525</c:v>
                </c:pt>
                <c:pt idx="266">
                  <c:v>5790</c:v>
                </c:pt>
                <c:pt idx="267">
                  <c:v>5945</c:v>
                </c:pt>
                <c:pt idx="268">
                  <c:v>6008</c:v>
                </c:pt>
                <c:pt idx="269">
                  <c:v>6357</c:v>
                </c:pt>
                <c:pt idx="270">
                  <c:v>6708</c:v>
                </c:pt>
                <c:pt idx="271">
                  <c:v>7270</c:v>
                </c:pt>
                <c:pt idx="272">
                  <c:v>7562</c:v>
                </c:pt>
                <c:pt idx="273">
                  <c:v>7774</c:v>
                </c:pt>
                <c:pt idx="274">
                  <c:v>7955</c:v>
                </c:pt>
                <c:pt idx="275">
                  <c:v>8009</c:v>
                </c:pt>
                <c:pt idx="276">
                  <c:v>8362</c:v>
                </c:pt>
                <c:pt idx="277">
                  <c:v>8631</c:v>
                </c:pt>
                <c:pt idx="278">
                  <c:v>8956</c:v>
                </c:pt>
                <c:pt idx="279">
                  <c:v>9193</c:v>
                </c:pt>
                <c:pt idx="280">
                  <c:v>9405</c:v>
                </c:pt>
                <c:pt idx="281">
                  <c:v>9486</c:v>
                </c:pt>
                <c:pt idx="282">
                  <c:v>9543</c:v>
                </c:pt>
                <c:pt idx="283">
                  <c:v>9603</c:v>
                </c:pt>
                <c:pt idx="284">
                  <c:v>9799</c:v>
                </c:pt>
                <c:pt idx="285">
                  <c:v>9811</c:v>
                </c:pt>
                <c:pt idx="286">
                  <c:v>9773</c:v>
                </c:pt>
                <c:pt idx="287">
                  <c:v>9764</c:v>
                </c:pt>
                <c:pt idx="288">
                  <c:v>9677</c:v>
                </c:pt>
                <c:pt idx="289">
                  <c:v>9671</c:v>
                </c:pt>
                <c:pt idx="290">
                  <c:v>9470</c:v>
                </c:pt>
                <c:pt idx="291">
                  <c:v>9339</c:v>
                </c:pt>
                <c:pt idx="292">
                  <c:v>9174</c:v>
                </c:pt>
                <c:pt idx="293">
                  <c:v>8955</c:v>
                </c:pt>
                <c:pt idx="294">
                  <c:v>8707</c:v>
                </c:pt>
                <c:pt idx="295">
                  <c:v>8527</c:v>
                </c:pt>
                <c:pt idx="296">
                  <c:v>8433</c:v>
                </c:pt>
                <c:pt idx="297">
                  <c:v>8116</c:v>
                </c:pt>
                <c:pt idx="298">
                  <c:v>7637</c:v>
                </c:pt>
                <c:pt idx="299">
                  <c:v>7320</c:v>
                </c:pt>
                <c:pt idx="300">
                  <c:v>7020</c:v>
                </c:pt>
                <c:pt idx="301">
                  <c:v>6633</c:v>
                </c:pt>
                <c:pt idx="302">
                  <c:v>6452</c:v>
                </c:pt>
                <c:pt idx="303">
                  <c:v>6381</c:v>
                </c:pt>
                <c:pt idx="304">
                  <c:v>6070</c:v>
                </c:pt>
                <c:pt idx="305">
                  <c:v>5622</c:v>
                </c:pt>
                <c:pt idx="306">
                  <c:v>5306</c:v>
                </c:pt>
                <c:pt idx="307">
                  <c:v>5026</c:v>
                </c:pt>
                <c:pt idx="308">
                  <c:v>4775</c:v>
                </c:pt>
                <c:pt idx="309">
                  <c:v>4675</c:v>
                </c:pt>
                <c:pt idx="310">
                  <c:v>4650</c:v>
                </c:pt>
                <c:pt idx="311">
                  <c:v>4387</c:v>
                </c:pt>
                <c:pt idx="312">
                  <c:v>4151</c:v>
                </c:pt>
                <c:pt idx="313">
                  <c:v>3954</c:v>
                </c:pt>
                <c:pt idx="314">
                  <c:v>3791</c:v>
                </c:pt>
                <c:pt idx="315">
                  <c:v>3526</c:v>
                </c:pt>
                <c:pt idx="316">
                  <c:v>3401</c:v>
                </c:pt>
                <c:pt idx="317">
                  <c:v>3387</c:v>
                </c:pt>
                <c:pt idx="318">
                  <c:v>3046</c:v>
                </c:pt>
                <c:pt idx="319">
                  <c:v>2723</c:v>
                </c:pt>
                <c:pt idx="320">
                  <c:v>2658</c:v>
                </c:pt>
                <c:pt idx="321">
                  <c:v>2480</c:v>
                </c:pt>
                <c:pt idx="322">
                  <c:v>2393</c:v>
                </c:pt>
                <c:pt idx="323">
                  <c:v>2344</c:v>
                </c:pt>
                <c:pt idx="324">
                  <c:v>2318</c:v>
                </c:pt>
                <c:pt idx="325">
                  <c:v>2147</c:v>
                </c:pt>
                <c:pt idx="326">
                  <c:v>1976</c:v>
                </c:pt>
                <c:pt idx="327">
                  <c:v>1837</c:v>
                </c:pt>
                <c:pt idx="328">
                  <c:v>1687</c:v>
                </c:pt>
                <c:pt idx="329">
                  <c:v>1647</c:v>
                </c:pt>
                <c:pt idx="330">
                  <c:v>1620</c:v>
                </c:pt>
                <c:pt idx="331">
                  <c:v>1582</c:v>
                </c:pt>
                <c:pt idx="332">
                  <c:v>1586</c:v>
                </c:pt>
                <c:pt idx="333">
                  <c:v>1579</c:v>
                </c:pt>
                <c:pt idx="334">
                  <c:v>1337</c:v>
                </c:pt>
                <c:pt idx="335">
                  <c:v>1287</c:v>
                </c:pt>
                <c:pt idx="336">
                  <c:v>1125</c:v>
                </c:pt>
                <c:pt idx="337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3-440F-A110-F147E8B3C373}"/>
            </c:ext>
          </c:extLst>
        </c:ser>
        <c:ser>
          <c:idx val="5"/>
          <c:order val="5"/>
          <c:tx>
            <c:strRef>
              <c:f>Възрастови_групи!$AA$2</c:f>
              <c:strCache>
                <c:ptCount val="1"/>
                <c:pt idx="0">
                  <c:v>60 - 69</c:v>
                </c:pt>
              </c:strCache>
            </c:strRef>
          </c:tx>
          <c:spPr>
            <a:solidFill>
              <a:srgbClr val="CDA278"/>
            </a:solidFill>
          </c:spP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Възрастови_групи!$AA$17:$AA$354</c:f>
              <c:numCache>
                <c:formatCode>General</c:formatCode>
                <c:ptCount val="338"/>
                <c:pt idx="0">
                  <c:v>149</c:v>
                </c:pt>
                <c:pt idx="1">
                  <c:v>164</c:v>
                </c:pt>
                <c:pt idx="2">
                  <c:v>166</c:v>
                </c:pt>
                <c:pt idx="3">
                  <c:v>178</c:v>
                </c:pt>
                <c:pt idx="4">
                  <c:v>191</c:v>
                </c:pt>
                <c:pt idx="5">
                  <c:v>200</c:v>
                </c:pt>
                <c:pt idx="6">
                  <c:v>204</c:v>
                </c:pt>
                <c:pt idx="7">
                  <c:v>208</c:v>
                </c:pt>
                <c:pt idx="8">
                  <c:v>209</c:v>
                </c:pt>
                <c:pt idx="9">
                  <c:v>216</c:v>
                </c:pt>
                <c:pt idx="10">
                  <c:v>222</c:v>
                </c:pt>
                <c:pt idx="11">
                  <c:v>234</c:v>
                </c:pt>
                <c:pt idx="12">
                  <c:v>237</c:v>
                </c:pt>
                <c:pt idx="13">
                  <c:v>236</c:v>
                </c:pt>
                <c:pt idx="14">
                  <c:v>232</c:v>
                </c:pt>
                <c:pt idx="15">
                  <c:v>232</c:v>
                </c:pt>
                <c:pt idx="16">
                  <c:v>243</c:v>
                </c:pt>
                <c:pt idx="17">
                  <c:v>238</c:v>
                </c:pt>
                <c:pt idx="18">
                  <c:v>238</c:v>
                </c:pt>
                <c:pt idx="19">
                  <c:v>230</c:v>
                </c:pt>
                <c:pt idx="20">
                  <c:v>248</c:v>
                </c:pt>
                <c:pt idx="21">
                  <c:v>255</c:v>
                </c:pt>
                <c:pt idx="22">
                  <c:v>265</c:v>
                </c:pt>
                <c:pt idx="23">
                  <c:v>264</c:v>
                </c:pt>
                <c:pt idx="24">
                  <c:v>267</c:v>
                </c:pt>
                <c:pt idx="25">
                  <c:v>273</c:v>
                </c:pt>
                <c:pt idx="26">
                  <c:v>273</c:v>
                </c:pt>
                <c:pt idx="27">
                  <c:v>285</c:v>
                </c:pt>
                <c:pt idx="28">
                  <c:v>288</c:v>
                </c:pt>
                <c:pt idx="29">
                  <c:v>294</c:v>
                </c:pt>
                <c:pt idx="30">
                  <c:v>290</c:v>
                </c:pt>
                <c:pt idx="31">
                  <c:v>305</c:v>
                </c:pt>
                <c:pt idx="32">
                  <c:v>331</c:v>
                </c:pt>
                <c:pt idx="33">
                  <c:v>364</c:v>
                </c:pt>
                <c:pt idx="34">
                  <c:v>364</c:v>
                </c:pt>
                <c:pt idx="35">
                  <c:v>382</c:v>
                </c:pt>
                <c:pt idx="36">
                  <c:v>381</c:v>
                </c:pt>
                <c:pt idx="37">
                  <c:v>387</c:v>
                </c:pt>
                <c:pt idx="38">
                  <c:v>409</c:v>
                </c:pt>
                <c:pt idx="39">
                  <c:v>427</c:v>
                </c:pt>
                <c:pt idx="40">
                  <c:v>445</c:v>
                </c:pt>
                <c:pt idx="41">
                  <c:v>455</c:v>
                </c:pt>
                <c:pt idx="42">
                  <c:v>467</c:v>
                </c:pt>
                <c:pt idx="43">
                  <c:v>469</c:v>
                </c:pt>
                <c:pt idx="44">
                  <c:v>476</c:v>
                </c:pt>
                <c:pt idx="45">
                  <c:v>474</c:v>
                </c:pt>
                <c:pt idx="46">
                  <c:v>482</c:v>
                </c:pt>
                <c:pt idx="47">
                  <c:v>469</c:v>
                </c:pt>
                <c:pt idx="48">
                  <c:v>477</c:v>
                </c:pt>
                <c:pt idx="49">
                  <c:v>466</c:v>
                </c:pt>
                <c:pt idx="50">
                  <c:v>474</c:v>
                </c:pt>
                <c:pt idx="51">
                  <c:v>472</c:v>
                </c:pt>
                <c:pt idx="52">
                  <c:v>452</c:v>
                </c:pt>
                <c:pt idx="53">
                  <c:v>448</c:v>
                </c:pt>
                <c:pt idx="54">
                  <c:v>434</c:v>
                </c:pt>
                <c:pt idx="55">
                  <c:v>423</c:v>
                </c:pt>
                <c:pt idx="56">
                  <c:v>423</c:v>
                </c:pt>
                <c:pt idx="57">
                  <c:v>411</c:v>
                </c:pt>
                <c:pt idx="58">
                  <c:v>401</c:v>
                </c:pt>
                <c:pt idx="59">
                  <c:v>403</c:v>
                </c:pt>
                <c:pt idx="60">
                  <c:v>383</c:v>
                </c:pt>
                <c:pt idx="61">
                  <c:v>382</c:v>
                </c:pt>
                <c:pt idx="62">
                  <c:v>364</c:v>
                </c:pt>
                <c:pt idx="63">
                  <c:v>373</c:v>
                </c:pt>
                <c:pt idx="64">
                  <c:v>351</c:v>
                </c:pt>
                <c:pt idx="65">
                  <c:v>351</c:v>
                </c:pt>
                <c:pt idx="66">
                  <c:v>358</c:v>
                </c:pt>
                <c:pt idx="67">
                  <c:v>353</c:v>
                </c:pt>
                <c:pt idx="68">
                  <c:v>362</c:v>
                </c:pt>
                <c:pt idx="69">
                  <c:v>361</c:v>
                </c:pt>
                <c:pt idx="70">
                  <c:v>341</c:v>
                </c:pt>
                <c:pt idx="71">
                  <c:v>348</c:v>
                </c:pt>
                <c:pt idx="72">
                  <c:v>348</c:v>
                </c:pt>
                <c:pt idx="73">
                  <c:v>339</c:v>
                </c:pt>
                <c:pt idx="74">
                  <c:v>340</c:v>
                </c:pt>
                <c:pt idx="75">
                  <c:v>337</c:v>
                </c:pt>
                <c:pt idx="76">
                  <c:v>343</c:v>
                </c:pt>
                <c:pt idx="77">
                  <c:v>328</c:v>
                </c:pt>
                <c:pt idx="78">
                  <c:v>329</c:v>
                </c:pt>
                <c:pt idx="79">
                  <c:v>325</c:v>
                </c:pt>
                <c:pt idx="80">
                  <c:v>308</c:v>
                </c:pt>
                <c:pt idx="81">
                  <c:v>299</c:v>
                </c:pt>
                <c:pt idx="82">
                  <c:v>280</c:v>
                </c:pt>
                <c:pt idx="83">
                  <c:v>288</c:v>
                </c:pt>
                <c:pt idx="84">
                  <c:v>300</c:v>
                </c:pt>
                <c:pt idx="85">
                  <c:v>291</c:v>
                </c:pt>
                <c:pt idx="86">
                  <c:v>295</c:v>
                </c:pt>
                <c:pt idx="87">
                  <c:v>309</c:v>
                </c:pt>
                <c:pt idx="88">
                  <c:v>313</c:v>
                </c:pt>
                <c:pt idx="89">
                  <c:v>312</c:v>
                </c:pt>
                <c:pt idx="90">
                  <c:v>305</c:v>
                </c:pt>
                <c:pt idx="91">
                  <c:v>316</c:v>
                </c:pt>
                <c:pt idx="92">
                  <c:v>320</c:v>
                </c:pt>
                <c:pt idx="93">
                  <c:v>321</c:v>
                </c:pt>
                <c:pt idx="94">
                  <c:v>336</c:v>
                </c:pt>
                <c:pt idx="95">
                  <c:v>326</c:v>
                </c:pt>
                <c:pt idx="96">
                  <c:v>335</c:v>
                </c:pt>
                <c:pt idx="97">
                  <c:v>338</c:v>
                </c:pt>
                <c:pt idx="98">
                  <c:v>361</c:v>
                </c:pt>
                <c:pt idx="99">
                  <c:v>377</c:v>
                </c:pt>
                <c:pt idx="100">
                  <c:v>369</c:v>
                </c:pt>
                <c:pt idx="101">
                  <c:v>378</c:v>
                </c:pt>
                <c:pt idx="102">
                  <c:v>386</c:v>
                </c:pt>
                <c:pt idx="103">
                  <c:v>399</c:v>
                </c:pt>
                <c:pt idx="104">
                  <c:v>424</c:v>
                </c:pt>
                <c:pt idx="105">
                  <c:v>425</c:v>
                </c:pt>
                <c:pt idx="106">
                  <c:v>440</c:v>
                </c:pt>
                <c:pt idx="107">
                  <c:v>439</c:v>
                </c:pt>
                <c:pt idx="108">
                  <c:v>448</c:v>
                </c:pt>
                <c:pt idx="109">
                  <c:v>483</c:v>
                </c:pt>
                <c:pt idx="110">
                  <c:v>531</c:v>
                </c:pt>
                <c:pt idx="111">
                  <c:v>577</c:v>
                </c:pt>
                <c:pt idx="112">
                  <c:v>623</c:v>
                </c:pt>
                <c:pt idx="113">
                  <c:v>661</c:v>
                </c:pt>
                <c:pt idx="114">
                  <c:v>666</c:v>
                </c:pt>
                <c:pt idx="115">
                  <c:v>716</c:v>
                </c:pt>
                <c:pt idx="116">
                  <c:v>787</c:v>
                </c:pt>
                <c:pt idx="117">
                  <c:v>846</c:v>
                </c:pt>
                <c:pt idx="118">
                  <c:v>933</c:v>
                </c:pt>
                <c:pt idx="119">
                  <c:v>1038</c:v>
                </c:pt>
                <c:pt idx="120">
                  <c:v>1084</c:v>
                </c:pt>
                <c:pt idx="121">
                  <c:v>1111</c:v>
                </c:pt>
                <c:pt idx="122">
                  <c:v>1254</c:v>
                </c:pt>
                <c:pt idx="123">
                  <c:v>1350</c:v>
                </c:pt>
                <c:pt idx="124">
                  <c:v>1462</c:v>
                </c:pt>
                <c:pt idx="125">
                  <c:v>1595</c:v>
                </c:pt>
                <c:pt idx="126">
                  <c:v>1726</c:v>
                </c:pt>
                <c:pt idx="127">
                  <c:v>1791</c:v>
                </c:pt>
                <c:pt idx="128">
                  <c:v>1826</c:v>
                </c:pt>
                <c:pt idx="129">
                  <c:v>2018</c:v>
                </c:pt>
                <c:pt idx="130">
                  <c:v>2227</c:v>
                </c:pt>
                <c:pt idx="131">
                  <c:v>2487</c:v>
                </c:pt>
                <c:pt idx="132">
                  <c:v>2697</c:v>
                </c:pt>
                <c:pt idx="133">
                  <c:v>2960</c:v>
                </c:pt>
                <c:pt idx="134">
                  <c:v>3125</c:v>
                </c:pt>
                <c:pt idx="135">
                  <c:v>3217</c:v>
                </c:pt>
                <c:pt idx="136">
                  <c:v>3395</c:v>
                </c:pt>
                <c:pt idx="137">
                  <c:v>3804</c:v>
                </c:pt>
                <c:pt idx="138">
                  <c:v>4217</c:v>
                </c:pt>
                <c:pt idx="139">
                  <c:v>4561</c:v>
                </c:pt>
                <c:pt idx="140">
                  <c:v>4950</c:v>
                </c:pt>
                <c:pt idx="141">
                  <c:v>5199</c:v>
                </c:pt>
                <c:pt idx="142">
                  <c:v>5263</c:v>
                </c:pt>
                <c:pt idx="143">
                  <c:v>5572</c:v>
                </c:pt>
                <c:pt idx="144">
                  <c:v>5934</c:v>
                </c:pt>
                <c:pt idx="145">
                  <c:v>6250</c:v>
                </c:pt>
                <c:pt idx="146">
                  <c:v>6446</c:v>
                </c:pt>
                <c:pt idx="147">
                  <c:v>6696</c:v>
                </c:pt>
                <c:pt idx="148">
                  <c:v>6923</c:v>
                </c:pt>
                <c:pt idx="149">
                  <c:v>6957</c:v>
                </c:pt>
                <c:pt idx="150">
                  <c:v>7222</c:v>
                </c:pt>
                <c:pt idx="151">
                  <c:v>7494</c:v>
                </c:pt>
                <c:pt idx="152">
                  <c:v>7620</c:v>
                </c:pt>
                <c:pt idx="153">
                  <c:v>7723</c:v>
                </c:pt>
                <c:pt idx="154">
                  <c:v>7844</c:v>
                </c:pt>
                <c:pt idx="155">
                  <c:v>7861</c:v>
                </c:pt>
                <c:pt idx="156">
                  <c:v>7981</c:v>
                </c:pt>
                <c:pt idx="157">
                  <c:v>7922</c:v>
                </c:pt>
                <c:pt idx="158">
                  <c:v>8007</c:v>
                </c:pt>
                <c:pt idx="159">
                  <c:v>8022</c:v>
                </c:pt>
                <c:pt idx="160">
                  <c:v>8208</c:v>
                </c:pt>
                <c:pt idx="161">
                  <c:v>8236</c:v>
                </c:pt>
                <c:pt idx="162">
                  <c:v>8137</c:v>
                </c:pt>
                <c:pt idx="163">
                  <c:v>8119</c:v>
                </c:pt>
                <c:pt idx="164">
                  <c:v>8057</c:v>
                </c:pt>
                <c:pt idx="165">
                  <c:v>7927</c:v>
                </c:pt>
                <c:pt idx="166">
                  <c:v>7804</c:v>
                </c:pt>
                <c:pt idx="167">
                  <c:v>7777</c:v>
                </c:pt>
                <c:pt idx="168">
                  <c:v>7759</c:v>
                </c:pt>
                <c:pt idx="169">
                  <c:v>7759</c:v>
                </c:pt>
                <c:pt idx="170">
                  <c:v>7640</c:v>
                </c:pt>
                <c:pt idx="171">
                  <c:v>7703</c:v>
                </c:pt>
                <c:pt idx="172">
                  <c:v>7735</c:v>
                </c:pt>
                <c:pt idx="173">
                  <c:v>7735</c:v>
                </c:pt>
                <c:pt idx="174">
                  <c:v>7660</c:v>
                </c:pt>
                <c:pt idx="175">
                  <c:v>7632</c:v>
                </c:pt>
                <c:pt idx="176">
                  <c:v>7547</c:v>
                </c:pt>
                <c:pt idx="177">
                  <c:v>7504</c:v>
                </c:pt>
                <c:pt idx="178">
                  <c:v>7384</c:v>
                </c:pt>
                <c:pt idx="179">
                  <c:v>7285</c:v>
                </c:pt>
                <c:pt idx="180">
                  <c:v>7139</c:v>
                </c:pt>
                <c:pt idx="181">
                  <c:v>6938</c:v>
                </c:pt>
                <c:pt idx="182">
                  <c:v>6600</c:v>
                </c:pt>
                <c:pt idx="183">
                  <c:v>6424</c:v>
                </c:pt>
                <c:pt idx="184">
                  <c:v>6360</c:v>
                </c:pt>
                <c:pt idx="185">
                  <c:v>6028</c:v>
                </c:pt>
                <c:pt idx="186">
                  <c:v>5627</c:v>
                </c:pt>
                <c:pt idx="187">
                  <c:v>5271</c:v>
                </c:pt>
                <c:pt idx="188">
                  <c:v>4792</c:v>
                </c:pt>
                <c:pt idx="189">
                  <c:v>4186</c:v>
                </c:pt>
                <c:pt idx="190">
                  <c:v>3999</c:v>
                </c:pt>
                <c:pt idx="191">
                  <c:v>3972</c:v>
                </c:pt>
                <c:pt idx="192">
                  <c:v>3601</c:v>
                </c:pt>
                <c:pt idx="193">
                  <c:v>3299</c:v>
                </c:pt>
                <c:pt idx="194">
                  <c:v>3195</c:v>
                </c:pt>
                <c:pt idx="195">
                  <c:v>2979</c:v>
                </c:pt>
                <c:pt idx="196">
                  <c:v>2644</c:v>
                </c:pt>
                <c:pt idx="197">
                  <c:v>2480</c:v>
                </c:pt>
                <c:pt idx="198">
                  <c:v>2461</c:v>
                </c:pt>
                <c:pt idx="199">
                  <c:v>2392</c:v>
                </c:pt>
                <c:pt idx="200">
                  <c:v>2240</c:v>
                </c:pt>
                <c:pt idx="201">
                  <c:v>2088</c:v>
                </c:pt>
                <c:pt idx="202">
                  <c:v>2080</c:v>
                </c:pt>
                <c:pt idx="203">
                  <c:v>2161</c:v>
                </c:pt>
                <c:pt idx="204">
                  <c:v>2145</c:v>
                </c:pt>
                <c:pt idx="205">
                  <c:v>2087</c:v>
                </c:pt>
                <c:pt idx="206">
                  <c:v>2142</c:v>
                </c:pt>
                <c:pt idx="207">
                  <c:v>1968</c:v>
                </c:pt>
                <c:pt idx="208">
                  <c:v>1718</c:v>
                </c:pt>
                <c:pt idx="209">
                  <c:v>1601</c:v>
                </c:pt>
                <c:pt idx="210">
                  <c:v>1666</c:v>
                </c:pt>
                <c:pt idx="211">
                  <c:v>1656</c:v>
                </c:pt>
                <c:pt idx="212">
                  <c:v>1652</c:v>
                </c:pt>
                <c:pt idx="213">
                  <c:v>1548</c:v>
                </c:pt>
                <c:pt idx="214">
                  <c:v>1394</c:v>
                </c:pt>
                <c:pt idx="215">
                  <c:v>1311</c:v>
                </c:pt>
                <c:pt idx="216">
                  <c:v>1225</c:v>
                </c:pt>
                <c:pt idx="217">
                  <c:v>1198</c:v>
                </c:pt>
                <c:pt idx="218">
                  <c:v>1160</c:v>
                </c:pt>
                <c:pt idx="219">
                  <c:v>1166</c:v>
                </c:pt>
                <c:pt idx="220">
                  <c:v>1192</c:v>
                </c:pt>
                <c:pt idx="221">
                  <c:v>1230</c:v>
                </c:pt>
                <c:pt idx="222">
                  <c:v>1229</c:v>
                </c:pt>
                <c:pt idx="223">
                  <c:v>1244</c:v>
                </c:pt>
                <c:pt idx="224">
                  <c:v>1256</c:v>
                </c:pt>
                <c:pt idx="225">
                  <c:v>1263</c:v>
                </c:pt>
                <c:pt idx="226">
                  <c:v>1259</c:v>
                </c:pt>
                <c:pt idx="227">
                  <c:v>1340</c:v>
                </c:pt>
                <c:pt idx="228">
                  <c:v>1414</c:v>
                </c:pt>
                <c:pt idx="229">
                  <c:v>1452</c:v>
                </c:pt>
                <c:pt idx="230">
                  <c:v>1514</c:v>
                </c:pt>
                <c:pt idx="231">
                  <c:v>1581</c:v>
                </c:pt>
                <c:pt idx="232">
                  <c:v>1624</c:v>
                </c:pt>
                <c:pt idx="233">
                  <c:v>1636</c:v>
                </c:pt>
                <c:pt idx="234">
                  <c:v>1695</c:v>
                </c:pt>
                <c:pt idx="235">
                  <c:v>1764</c:v>
                </c:pt>
                <c:pt idx="236">
                  <c:v>1841</c:v>
                </c:pt>
                <c:pt idx="237">
                  <c:v>1932</c:v>
                </c:pt>
                <c:pt idx="238">
                  <c:v>1993</c:v>
                </c:pt>
                <c:pt idx="239">
                  <c:v>2025</c:v>
                </c:pt>
                <c:pt idx="240">
                  <c:v>2049</c:v>
                </c:pt>
                <c:pt idx="241">
                  <c:v>2073</c:v>
                </c:pt>
                <c:pt idx="242">
                  <c:v>2166</c:v>
                </c:pt>
                <c:pt idx="243">
                  <c:v>2268</c:v>
                </c:pt>
                <c:pt idx="244">
                  <c:v>2320</c:v>
                </c:pt>
                <c:pt idx="245">
                  <c:v>2420</c:v>
                </c:pt>
                <c:pt idx="246">
                  <c:v>2423</c:v>
                </c:pt>
                <c:pt idx="247">
                  <c:v>2425</c:v>
                </c:pt>
                <c:pt idx="248">
                  <c:v>2578</c:v>
                </c:pt>
                <c:pt idx="249">
                  <c:v>2686</c:v>
                </c:pt>
                <c:pt idx="250">
                  <c:v>2831</c:v>
                </c:pt>
                <c:pt idx="251">
                  <c:v>2973</c:v>
                </c:pt>
                <c:pt idx="252">
                  <c:v>3097</c:v>
                </c:pt>
                <c:pt idx="253">
                  <c:v>3204</c:v>
                </c:pt>
                <c:pt idx="254">
                  <c:v>3244</c:v>
                </c:pt>
                <c:pt idx="255">
                  <c:v>3564</c:v>
                </c:pt>
                <c:pt idx="256">
                  <c:v>3731</c:v>
                </c:pt>
                <c:pt idx="257">
                  <c:v>3696</c:v>
                </c:pt>
                <c:pt idx="258">
                  <c:v>3905</c:v>
                </c:pt>
                <c:pt idx="259">
                  <c:v>4190</c:v>
                </c:pt>
                <c:pt idx="260">
                  <c:v>4355</c:v>
                </c:pt>
                <c:pt idx="261">
                  <c:v>4419</c:v>
                </c:pt>
                <c:pt idx="262">
                  <c:v>4621</c:v>
                </c:pt>
                <c:pt idx="263">
                  <c:v>4950</c:v>
                </c:pt>
                <c:pt idx="264">
                  <c:v>5140</c:v>
                </c:pt>
                <c:pt idx="265">
                  <c:v>5334</c:v>
                </c:pt>
                <c:pt idx="266">
                  <c:v>5613</c:v>
                </c:pt>
                <c:pt idx="267">
                  <c:v>5759</c:v>
                </c:pt>
                <c:pt idx="268">
                  <c:v>5811</c:v>
                </c:pt>
                <c:pt idx="269">
                  <c:v>6140</c:v>
                </c:pt>
                <c:pt idx="270">
                  <c:v>6476</c:v>
                </c:pt>
                <c:pt idx="271">
                  <c:v>6996</c:v>
                </c:pt>
                <c:pt idx="272">
                  <c:v>7281</c:v>
                </c:pt>
                <c:pt idx="273">
                  <c:v>7426</c:v>
                </c:pt>
                <c:pt idx="274">
                  <c:v>7609</c:v>
                </c:pt>
                <c:pt idx="275">
                  <c:v>7685</c:v>
                </c:pt>
                <c:pt idx="276">
                  <c:v>7933</c:v>
                </c:pt>
                <c:pt idx="277">
                  <c:v>8206</c:v>
                </c:pt>
                <c:pt idx="278">
                  <c:v>8505</c:v>
                </c:pt>
                <c:pt idx="279">
                  <c:v>8740</c:v>
                </c:pt>
                <c:pt idx="280">
                  <c:v>8917</c:v>
                </c:pt>
                <c:pt idx="281">
                  <c:v>9037</c:v>
                </c:pt>
                <c:pt idx="282">
                  <c:v>9076</c:v>
                </c:pt>
                <c:pt idx="283">
                  <c:v>9088</c:v>
                </c:pt>
                <c:pt idx="284">
                  <c:v>9277</c:v>
                </c:pt>
                <c:pt idx="285">
                  <c:v>9367</c:v>
                </c:pt>
                <c:pt idx="286">
                  <c:v>9342</c:v>
                </c:pt>
                <c:pt idx="287">
                  <c:v>9440</c:v>
                </c:pt>
                <c:pt idx="288">
                  <c:v>9391</c:v>
                </c:pt>
                <c:pt idx="289">
                  <c:v>9354</c:v>
                </c:pt>
                <c:pt idx="290">
                  <c:v>9327</c:v>
                </c:pt>
                <c:pt idx="291">
                  <c:v>9209</c:v>
                </c:pt>
                <c:pt idx="292">
                  <c:v>9137</c:v>
                </c:pt>
                <c:pt idx="293">
                  <c:v>8956</c:v>
                </c:pt>
                <c:pt idx="294">
                  <c:v>8755</c:v>
                </c:pt>
                <c:pt idx="295">
                  <c:v>8563</c:v>
                </c:pt>
                <c:pt idx="296">
                  <c:v>8490</c:v>
                </c:pt>
                <c:pt idx="297">
                  <c:v>8237</c:v>
                </c:pt>
                <c:pt idx="298">
                  <c:v>7909</c:v>
                </c:pt>
                <c:pt idx="299">
                  <c:v>7580</c:v>
                </c:pt>
                <c:pt idx="300">
                  <c:v>7336</c:v>
                </c:pt>
                <c:pt idx="301">
                  <c:v>6965</c:v>
                </c:pt>
                <c:pt idx="302">
                  <c:v>6815</c:v>
                </c:pt>
                <c:pt idx="303">
                  <c:v>6756</c:v>
                </c:pt>
                <c:pt idx="304">
                  <c:v>6491</c:v>
                </c:pt>
                <c:pt idx="305">
                  <c:v>6110</c:v>
                </c:pt>
                <c:pt idx="306">
                  <c:v>5754</c:v>
                </c:pt>
                <c:pt idx="307">
                  <c:v>5478</c:v>
                </c:pt>
                <c:pt idx="308">
                  <c:v>5280</c:v>
                </c:pt>
                <c:pt idx="309">
                  <c:v>5182</c:v>
                </c:pt>
                <c:pt idx="310">
                  <c:v>5156</c:v>
                </c:pt>
                <c:pt idx="311">
                  <c:v>4910</c:v>
                </c:pt>
                <c:pt idx="312">
                  <c:v>4636</c:v>
                </c:pt>
                <c:pt idx="313">
                  <c:v>4446</c:v>
                </c:pt>
                <c:pt idx="314">
                  <c:v>4281</c:v>
                </c:pt>
                <c:pt idx="315">
                  <c:v>3983</c:v>
                </c:pt>
                <c:pt idx="316">
                  <c:v>3845</c:v>
                </c:pt>
                <c:pt idx="317">
                  <c:v>3847</c:v>
                </c:pt>
                <c:pt idx="318">
                  <c:v>3470</c:v>
                </c:pt>
                <c:pt idx="319">
                  <c:v>3092</c:v>
                </c:pt>
                <c:pt idx="320">
                  <c:v>3037</c:v>
                </c:pt>
                <c:pt idx="321">
                  <c:v>2842</c:v>
                </c:pt>
                <c:pt idx="322">
                  <c:v>2713</c:v>
                </c:pt>
                <c:pt idx="323">
                  <c:v>2627</c:v>
                </c:pt>
                <c:pt idx="324">
                  <c:v>2601</c:v>
                </c:pt>
                <c:pt idx="325">
                  <c:v>2465</c:v>
                </c:pt>
                <c:pt idx="326">
                  <c:v>2311</c:v>
                </c:pt>
                <c:pt idx="327">
                  <c:v>2132</c:v>
                </c:pt>
                <c:pt idx="328">
                  <c:v>1978</c:v>
                </c:pt>
                <c:pt idx="329">
                  <c:v>1940</c:v>
                </c:pt>
                <c:pt idx="330">
                  <c:v>1881</c:v>
                </c:pt>
                <c:pt idx="331">
                  <c:v>1841</c:v>
                </c:pt>
                <c:pt idx="332">
                  <c:v>1859</c:v>
                </c:pt>
                <c:pt idx="333">
                  <c:v>1896</c:v>
                </c:pt>
                <c:pt idx="334">
                  <c:v>1647</c:v>
                </c:pt>
                <c:pt idx="335">
                  <c:v>1586</c:v>
                </c:pt>
                <c:pt idx="336">
                  <c:v>1428</c:v>
                </c:pt>
                <c:pt idx="337">
                  <c:v>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3-440F-A110-F147E8B3C373}"/>
            </c:ext>
          </c:extLst>
        </c:ser>
        <c:ser>
          <c:idx val="6"/>
          <c:order val="6"/>
          <c:tx>
            <c:strRef>
              <c:f>Възрастови_групи!$AB$2</c:f>
              <c:strCache>
                <c:ptCount val="1"/>
                <c:pt idx="0">
                  <c:v>70 - 79</c:v>
                </c:pt>
              </c:strCache>
            </c:strRef>
          </c:tx>
          <c:spPr>
            <a:solidFill>
              <a:srgbClr val="BC7941"/>
            </a:solidFill>
          </c:spP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Възрастови_групи!$AB$17:$AB$354</c:f>
              <c:numCache>
                <c:formatCode>General</c:formatCode>
                <c:ptCount val="338"/>
                <c:pt idx="0">
                  <c:v>81</c:v>
                </c:pt>
                <c:pt idx="1">
                  <c:v>90</c:v>
                </c:pt>
                <c:pt idx="2">
                  <c:v>91</c:v>
                </c:pt>
                <c:pt idx="3">
                  <c:v>96</c:v>
                </c:pt>
                <c:pt idx="4">
                  <c:v>99</c:v>
                </c:pt>
                <c:pt idx="5">
                  <c:v>106</c:v>
                </c:pt>
                <c:pt idx="6">
                  <c:v>104</c:v>
                </c:pt>
                <c:pt idx="7">
                  <c:v>96</c:v>
                </c:pt>
                <c:pt idx="8">
                  <c:v>96</c:v>
                </c:pt>
                <c:pt idx="9">
                  <c:v>98</c:v>
                </c:pt>
                <c:pt idx="10">
                  <c:v>100</c:v>
                </c:pt>
                <c:pt idx="11">
                  <c:v>99</c:v>
                </c:pt>
                <c:pt idx="12">
                  <c:v>99</c:v>
                </c:pt>
                <c:pt idx="13">
                  <c:v>97</c:v>
                </c:pt>
                <c:pt idx="14">
                  <c:v>103</c:v>
                </c:pt>
                <c:pt idx="15">
                  <c:v>105</c:v>
                </c:pt>
                <c:pt idx="16">
                  <c:v>108</c:v>
                </c:pt>
                <c:pt idx="17">
                  <c:v>110</c:v>
                </c:pt>
                <c:pt idx="18">
                  <c:v>108</c:v>
                </c:pt>
                <c:pt idx="19">
                  <c:v>109</c:v>
                </c:pt>
                <c:pt idx="20">
                  <c:v>108</c:v>
                </c:pt>
                <c:pt idx="21">
                  <c:v>118</c:v>
                </c:pt>
                <c:pt idx="22">
                  <c:v>122</c:v>
                </c:pt>
                <c:pt idx="23">
                  <c:v>122</c:v>
                </c:pt>
                <c:pt idx="24">
                  <c:v>129</c:v>
                </c:pt>
                <c:pt idx="25">
                  <c:v>135</c:v>
                </c:pt>
                <c:pt idx="26">
                  <c:v>146</c:v>
                </c:pt>
                <c:pt idx="27">
                  <c:v>154</c:v>
                </c:pt>
                <c:pt idx="28">
                  <c:v>160</c:v>
                </c:pt>
                <c:pt idx="29">
                  <c:v>166</c:v>
                </c:pt>
                <c:pt idx="30">
                  <c:v>167</c:v>
                </c:pt>
                <c:pt idx="31">
                  <c:v>166</c:v>
                </c:pt>
                <c:pt idx="32">
                  <c:v>180</c:v>
                </c:pt>
                <c:pt idx="33">
                  <c:v>188</c:v>
                </c:pt>
                <c:pt idx="34">
                  <c:v>198</c:v>
                </c:pt>
                <c:pt idx="35">
                  <c:v>209</c:v>
                </c:pt>
                <c:pt idx="36">
                  <c:v>207</c:v>
                </c:pt>
                <c:pt idx="37">
                  <c:v>212</c:v>
                </c:pt>
                <c:pt idx="38">
                  <c:v>220</c:v>
                </c:pt>
                <c:pt idx="39">
                  <c:v>229</c:v>
                </c:pt>
                <c:pt idx="40">
                  <c:v>240</c:v>
                </c:pt>
                <c:pt idx="41">
                  <c:v>247</c:v>
                </c:pt>
                <c:pt idx="42">
                  <c:v>265</c:v>
                </c:pt>
                <c:pt idx="43">
                  <c:v>264</c:v>
                </c:pt>
                <c:pt idx="44">
                  <c:v>282</c:v>
                </c:pt>
                <c:pt idx="45">
                  <c:v>290</c:v>
                </c:pt>
                <c:pt idx="46">
                  <c:v>295</c:v>
                </c:pt>
                <c:pt idx="47">
                  <c:v>305</c:v>
                </c:pt>
                <c:pt idx="48">
                  <c:v>314</c:v>
                </c:pt>
                <c:pt idx="49">
                  <c:v>313</c:v>
                </c:pt>
                <c:pt idx="50">
                  <c:v>319</c:v>
                </c:pt>
                <c:pt idx="51">
                  <c:v>315</c:v>
                </c:pt>
                <c:pt idx="52">
                  <c:v>304</c:v>
                </c:pt>
                <c:pt idx="53">
                  <c:v>297</c:v>
                </c:pt>
                <c:pt idx="54">
                  <c:v>285</c:v>
                </c:pt>
                <c:pt idx="55">
                  <c:v>273</c:v>
                </c:pt>
                <c:pt idx="56">
                  <c:v>257</c:v>
                </c:pt>
                <c:pt idx="57">
                  <c:v>248</c:v>
                </c:pt>
                <c:pt idx="58">
                  <c:v>230</c:v>
                </c:pt>
                <c:pt idx="59">
                  <c:v>226</c:v>
                </c:pt>
                <c:pt idx="60">
                  <c:v>216</c:v>
                </c:pt>
                <c:pt idx="61">
                  <c:v>198</c:v>
                </c:pt>
                <c:pt idx="62">
                  <c:v>188</c:v>
                </c:pt>
                <c:pt idx="63">
                  <c:v>197</c:v>
                </c:pt>
                <c:pt idx="64">
                  <c:v>193</c:v>
                </c:pt>
                <c:pt idx="65">
                  <c:v>196</c:v>
                </c:pt>
                <c:pt idx="66">
                  <c:v>189</c:v>
                </c:pt>
                <c:pt idx="67">
                  <c:v>198</c:v>
                </c:pt>
                <c:pt idx="68">
                  <c:v>199</c:v>
                </c:pt>
                <c:pt idx="69">
                  <c:v>203</c:v>
                </c:pt>
                <c:pt idx="70">
                  <c:v>209</c:v>
                </c:pt>
                <c:pt idx="71">
                  <c:v>212</c:v>
                </c:pt>
                <c:pt idx="72">
                  <c:v>212</c:v>
                </c:pt>
                <c:pt idx="73">
                  <c:v>203</c:v>
                </c:pt>
                <c:pt idx="74">
                  <c:v>215</c:v>
                </c:pt>
                <c:pt idx="75">
                  <c:v>220</c:v>
                </c:pt>
                <c:pt idx="76">
                  <c:v>226</c:v>
                </c:pt>
                <c:pt idx="77">
                  <c:v>209</c:v>
                </c:pt>
                <c:pt idx="78">
                  <c:v>210</c:v>
                </c:pt>
                <c:pt idx="79">
                  <c:v>206</c:v>
                </c:pt>
                <c:pt idx="80">
                  <c:v>205</c:v>
                </c:pt>
                <c:pt idx="81">
                  <c:v>194</c:v>
                </c:pt>
                <c:pt idx="82">
                  <c:v>189</c:v>
                </c:pt>
                <c:pt idx="83">
                  <c:v>189</c:v>
                </c:pt>
                <c:pt idx="84">
                  <c:v>180</c:v>
                </c:pt>
                <c:pt idx="85">
                  <c:v>177</c:v>
                </c:pt>
                <c:pt idx="86">
                  <c:v>173</c:v>
                </c:pt>
                <c:pt idx="87">
                  <c:v>180</c:v>
                </c:pt>
                <c:pt idx="88">
                  <c:v>171</c:v>
                </c:pt>
                <c:pt idx="89">
                  <c:v>173</c:v>
                </c:pt>
                <c:pt idx="90">
                  <c:v>168</c:v>
                </c:pt>
                <c:pt idx="91">
                  <c:v>170</c:v>
                </c:pt>
                <c:pt idx="92">
                  <c:v>163</c:v>
                </c:pt>
                <c:pt idx="93">
                  <c:v>167</c:v>
                </c:pt>
                <c:pt idx="94">
                  <c:v>177</c:v>
                </c:pt>
                <c:pt idx="95">
                  <c:v>170</c:v>
                </c:pt>
                <c:pt idx="96">
                  <c:v>179</c:v>
                </c:pt>
                <c:pt idx="97">
                  <c:v>198</c:v>
                </c:pt>
                <c:pt idx="98">
                  <c:v>200</c:v>
                </c:pt>
                <c:pt idx="99">
                  <c:v>203</c:v>
                </c:pt>
                <c:pt idx="100">
                  <c:v>208</c:v>
                </c:pt>
                <c:pt idx="101">
                  <c:v>221</c:v>
                </c:pt>
                <c:pt idx="102">
                  <c:v>222</c:v>
                </c:pt>
                <c:pt idx="103">
                  <c:v>219</c:v>
                </c:pt>
                <c:pt idx="104">
                  <c:v>226</c:v>
                </c:pt>
                <c:pt idx="105">
                  <c:v>237</c:v>
                </c:pt>
                <c:pt idx="106">
                  <c:v>246</c:v>
                </c:pt>
                <c:pt idx="107">
                  <c:v>247</c:v>
                </c:pt>
                <c:pt idx="108">
                  <c:v>257</c:v>
                </c:pt>
                <c:pt idx="109">
                  <c:v>282</c:v>
                </c:pt>
                <c:pt idx="110">
                  <c:v>287</c:v>
                </c:pt>
                <c:pt idx="111">
                  <c:v>288</c:v>
                </c:pt>
                <c:pt idx="112">
                  <c:v>312</c:v>
                </c:pt>
                <c:pt idx="113">
                  <c:v>328</c:v>
                </c:pt>
                <c:pt idx="114">
                  <c:v>327</c:v>
                </c:pt>
                <c:pt idx="115">
                  <c:v>341</c:v>
                </c:pt>
                <c:pt idx="116">
                  <c:v>384</c:v>
                </c:pt>
                <c:pt idx="117">
                  <c:v>411</c:v>
                </c:pt>
                <c:pt idx="118">
                  <c:v>459</c:v>
                </c:pt>
                <c:pt idx="119">
                  <c:v>490</c:v>
                </c:pt>
                <c:pt idx="120">
                  <c:v>515</c:v>
                </c:pt>
                <c:pt idx="121">
                  <c:v>526</c:v>
                </c:pt>
                <c:pt idx="122">
                  <c:v>577</c:v>
                </c:pt>
                <c:pt idx="123">
                  <c:v>637</c:v>
                </c:pt>
                <c:pt idx="124">
                  <c:v>724</c:v>
                </c:pt>
                <c:pt idx="125">
                  <c:v>778</c:v>
                </c:pt>
                <c:pt idx="126">
                  <c:v>822</c:v>
                </c:pt>
                <c:pt idx="127">
                  <c:v>877</c:v>
                </c:pt>
                <c:pt idx="128">
                  <c:v>884</c:v>
                </c:pt>
                <c:pt idx="129">
                  <c:v>966</c:v>
                </c:pt>
                <c:pt idx="130">
                  <c:v>1023</c:v>
                </c:pt>
                <c:pt idx="131">
                  <c:v>1128</c:v>
                </c:pt>
                <c:pt idx="132">
                  <c:v>1209</c:v>
                </c:pt>
                <c:pt idx="133">
                  <c:v>1330</c:v>
                </c:pt>
                <c:pt idx="134">
                  <c:v>1412</c:v>
                </c:pt>
                <c:pt idx="135">
                  <c:v>1465</c:v>
                </c:pt>
                <c:pt idx="136">
                  <c:v>1557</c:v>
                </c:pt>
                <c:pt idx="137">
                  <c:v>1739</c:v>
                </c:pt>
                <c:pt idx="138">
                  <c:v>1899</c:v>
                </c:pt>
                <c:pt idx="139">
                  <c:v>2077</c:v>
                </c:pt>
                <c:pt idx="140">
                  <c:v>2324</c:v>
                </c:pt>
                <c:pt idx="141">
                  <c:v>2419</c:v>
                </c:pt>
                <c:pt idx="142">
                  <c:v>2475</c:v>
                </c:pt>
                <c:pt idx="143">
                  <c:v>2640</c:v>
                </c:pt>
                <c:pt idx="144">
                  <c:v>2843</c:v>
                </c:pt>
                <c:pt idx="145">
                  <c:v>3042</c:v>
                </c:pt>
                <c:pt idx="146">
                  <c:v>3173</c:v>
                </c:pt>
                <c:pt idx="147">
                  <c:v>3412</c:v>
                </c:pt>
                <c:pt idx="148">
                  <c:v>3530</c:v>
                </c:pt>
                <c:pt idx="149">
                  <c:v>3565</c:v>
                </c:pt>
                <c:pt idx="150">
                  <c:v>3686</c:v>
                </c:pt>
                <c:pt idx="151">
                  <c:v>3842</c:v>
                </c:pt>
                <c:pt idx="152">
                  <c:v>3970</c:v>
                </c:pt>
                <c:pt idx="153">
                  <c:v>4106</c:v>
                </c:pt>
                <c:pt idx="154">
                  <c:v>4177</c:v>
                </c:pt>
                <c:pt idx="155">
                  <c:v>4263</c:v>
                </c:pt>
                <c:pt idx="156">
                  <c:v>4342</c:v>
                </c:pt>
                <c:pt idx="157">
                  <c:v>4385</c:v>
                </c:pt>
                <c:pt idx="158">
                  <c:v>4518</c:v>
                </c:pt>
                <c:pt idx="159">
                  <c:v>4572</c:v>
                </c:pt>
                <c:pt idx="160">
                  <c:v>4716</c:v>
                </c:pt>
                <c:pt idx="161">
                  <c:v>4687</c:v>
                </c:pt>
                <c:pt idx="162">
                  <c:v>4683</c:v>
                </c:pt>
                <c:pt idx="163">
                  <c:v>4669</c:v>
                </c:pt>
                <c:pt idx="164">
                  <c:v>4705</c:v>
                </c:pt>
                <c:pt idx="165">
                  <c:v>4635</c:v>
                </c:pt>
                <c:pt idx="166">
                  <c:v>4633</c:v>
                </c:pt>
                <c:pt idx="167">
                  <c:v>4690</c:v>
                </c:pt>
                <c:pt idx="168">
                  <c:v>4712</c:v>
                </c:pt>
                <c:pt idx="169">
                  <c:v>4690</c:v>
                </c:pt>
                <c:pt idx="170">
                  <c:v>4623</c:v>
                </c:pt>
                <c:pt idx="171">
                  <c:v>4654</c:v>
                </c:pt>
                <c:pt idx="172">
                  <c:v>4670</c:v>
                </c:pt>
                <c:pt idx="173">
                  <c:v>4750</c:v>
                </c:pt>
                <c:pt idx="174">
                  <c:v>4741</c:v>
                </c:pt>
                <c:pt idx="175">
                  <c:v>4811</c:v>
                </c:pt>
                <c:pt idx="176">
                  <c:v>4771</c:v>
                </c:pt>
                <c:pt idx="177">
                  <c:v>4767</c:v>
                </c:pt>
                <c:pt idx="178">
                  <c:v>4745</c:v>
                </c:pt>
                <c:pt idx="179">
                  <c:v>4824</c:v>
                </c:pt>
                <c:pt idx="180">
                  <c:v>4715</c:v>
                </c:pt>
                <c:pt idx="181">
                  <c:v>4626</c:v>
                </c:pt>
                <c:pt idx="182">
                  <c:v>4486</c:v>
                </c:pt>
                <c:pt idx="183">
                  <c:v>4416</c:v>
                </c:pt>
                <c:pt idx="184">
                  <c:v>4352</c:v>
                </c:pt>
                <c:pt idx="185">
                  <c:v>4218</c:v>
                </c:pt>
                <c:pt idx="186">
                  <c:v>4043</c:v>
                </c:pt>
                <c:pt idx="187">
                  <c:v>3850</c:v>
                </c:pt>
                <c:pt idx="188">
                  <c:v>3568</c:v>
                </c:pt>
                <c:pt idx="189">
                  <c:v>3149</c:v>
                </c:pt>
                <c:pt idx="190">
                  <c:v>3038</c:v>
                </c:pt>
                <c:pt idx="191">
                  <c:v>3009</c:v>
                </c:pt>
                <c:pt idx="192">
                  <c:v>2772</c:v>
                </c:pt>
                <c:pt idx="193">
                  <c:v>2552</c:v>
                </c:pt>
                <c:pt idx="194">
                  <c:v>2546</c:v>
                </c:pt>
                <c:pt idx="195">
                  <c:v>2351</c:v>
                </c:pt>
                <c:pt idx="196">
                  <c:v>2113</c:v>
                </c:pt>
                <c:pt idx="197">
                  <c:v>2023</c:v>
                </c:pt>
                <c:pt idx="198">
                  <c:v>2026</c:v>
                </c:pt>
                <c:pt idx="199">
                  <c:v>1952</c:v>
                </c:pt>
                <c:pt idx="200">
                  <c:v>1867</c:v>
                </c:pt>
                <c:pt idx="201">
                  <c:v>1744</c:v>
                </c:pt>
                <c:pt idx="202">
                  <c:v>1732</c:v>
                </c:pt>
                <c:pt idx="203">
                  <c:v>1822</c:v>
                </c:pt>
                <c:pt idx="204">
                  <c:v>1788</c:v>
                </c:pt>
                <c:pt idx="205">
                  <c:v>1747</c:v>
                </c:pt>
                <c:pt idx="206">
                  <c:v>1762</c:v>
                </c:pt>
                <c:pt idx="207">
                  <c:v>1667</c:v>
                </c:pt>
                <c:pt idx="208">
                  <c:v>1480</c:v>
                </c:pt>
                <c:pt idx="209">
                  <c:v>1375</c:v>
                </c:pt>
                <c:pt idx="210">
                  <c:v>1418</c:v>
                </c:pt>
                <c:pt idx="211">
                  <c:v>1369</c:v>
                </c:pt>
                <c:pt idx="212">
                  <c:v>1365</c:v>
                </c:pt>
                <c:pt idx="213">
                  <c:v>1310</c:v>
                </c:pt>
                <c:pt idx="214">
                  <c:v>1174</c:v>
                </c:pt>
                <c:pt idx="215">
                  <c:v>1084</c:v>
                </c:pt>
                <c:pt idx="216">
                  <c:v>1019</c:v>
                </c:pt>
                <c:pt idx="217">
                  <c:v>966</c:v>
                </c:pt>
                <c:pt idx="218">
                  <c:v>950</c:v>
                </c:pt>
                <c:pt idx="219">
                  <c:v>950</c:v>
                </c:pt>
                <c:pt idx="220">
                  <c:v>968</c:v>
                </c:pt>
                <c:pt idx="221">
                  <c:v>929</c:v>
                </c:pt>
                <c:pt idx="222">
                  <c:v>905</c:v>
                </c:pt>
                <c:pt idx="223">
                  <c:v>884</c:v>
                </c:pt>
                <c:pt idx="224">
                  <c:v>893</c:v>
                </c:pt>
                <c:pt idx="225">
                  <c:v>897</c:v>
                </c:pt>
                <c:pt idx="226">
                  <c:v>902</c:v>
                </c:pt>
                <c:pt idx="227">
                  <c:v>911</c:v>
                </c:pt>
                <c:pt idx="228">
                  <c:v>937</c:v>
                </c:pt>
                <c:pt idx="229">
                  <c:v>954</c:v>
                </c:pt>
                <c:pt idx="230">
                  <c:v>1020</c:v>
                </c:pt>
                <c:pt idx="231">
                  <c:v>1050</c:v>
                </c:pt>
                <c:pt idx="232">
                  <c:v>1073</c:v>
                </c:pt>
                <c:pt idx="233">
                  <c:v>1085</c:v>
                </c:pt>
                <c:pt idx="234">
                  <c:v>1105</c:v>
                </c:pt>
                <c:pt idx="235">
                  <c:v>1146</c:v>
                </c:pt>
                <c:pt idx="236">
                  <c:v>1175</c:v>
                </c:pt>
                <c:pt idx="237">
                  <c:v>1261</c:v>
                </c:pt>
                <c:pt idx="238">
                  <c:v>1267</c:v>
                </c:pt>
                <c:pt idx="239">
                  <c:v>1294</c:v>
                </c:pt>
                <c:pt idx="240">
                  <c:v>1290</c:v>
                </c:pt>
                <c:pt idx="241">
                  <c:v>1335</c:v>
                </c:pt>
                <c:pt idx="242">
                  <c:v>1407</c:v>
                </c:pt>
                <c:pt idx="243">
                  <c:v>1475</c:v>
                </c:pt>
                <c:pt idx="244">
                  <c:v>1510</c:v>
                </c:pt>
                <c:pt idx="245">
                  <c:v>1587</c:v>
                </c:pt>
                <c:pt idx="246">
                  <c:v>1595</c:v>
                </c:pt>
                <c:pt idx="247">
                  <c:v>1577</c:v>
                </c:pt>
                <c:pt idx="248">
                  <c:v>1690</c:v>
                </c:pt>
                <c:pt idx="249">
                  <c:v>1782</c:v>
                </c:pt>
                <c:pt idx="250">
                  <c:v>1921</c:v>
                </c:pt>
                <c:pt idx="251">
                  <c:v>1985</c:v>
                </c:pt>
                <c:pt idx="252">
                  <c:v>2117</c:v>
                </c:pt>
                <c:pt idx="253">
                  <c:v>2175</c:v>
                </c:pt>
                <c:pt idx="254">
                  <c:v>2208</c:v>
                </c:pt>
                <c:pt idx="255">
                  <c:v>2376</c:v>
                </c:pt>
                <c:pt idx="256">
                  <c:v>2486</c:v>
                </c:pt>
                <c:pt idx="257">
                  <c:v>2481</c:v>
                </c:pt>
                <c:pt idx="258">
                  <c:v>2600</c:v>
                </c:pt>
                <c:pt idx="259">
                  <c:v>2790</c:v>
                </c:pt>
                <c:pt idx="260">
                  <c:v>2924</c:v>
                </c:pt>
                <c:pt idx="261">
                  <c:v>2996</c:v>
                </c:pt>
                <c:pt idx="262">
                  <c:v>3112</c:v>
                </c:pt>
                <c:pt idx="263">
                  <c:v>3311</c:v>
                </c:pt>
                <c:pt idx="264">
                  <c:v>3427</c:v>
                </c:pt>
                <c:pt idx="265">
                  <c:v>3625</c:v>
                </c:pt>
                <c:pt idx="266">
                  <c:v>3794</c:v>
                </c:pt>
                <c:pt idx="267">
                  <c:v>3934</c:v>
                </c:pt>
                <c:pt idx="268">
                  <c:v>3980</c:v>
                </c:pt>
                <c:pt idx="269">
                  <c:v>4242</c:v>
                </c:pt>
                <c:pt idx="270">
                  <c:v>4471</c:v>
                </c:pt>
                <c:pt idx="271">
                  <c:v>4824</c:v>
                </c:pt>
                <c:pt idx="272">
                  <c:v>5019</c:v>
                </c:pt>
                <c:pt idx="273">
                  <c:v>5177</c:v>
                </c:pt>
                <c:pt idx="274">
                  <c:v>5298</c:v>
                </c:pt>
                <c:pt idx="275">
                  <c:v>5342</c:v>
                </c:pt>
                <c:pt idx="276">
                  <c:v>5589</c:v>
                </c:pt>
                <c:pt idx="277">
                  <c:v>5785</c:v>
                </c:pt>
                <c:pt idx="278">
                  <c:v>5977</c:v>
                </c:pt>
                <c:pt idx="279">
                  <c:v>6076</c:v>
                </c:pt>
                <c:pt idx="280">
                  <c:v>6268</c:v>
                </c:pt>
                <c:pt idx="281">
                  <c:v>6359</c:v>
                </c:pt>
                <c:pt idx="282">
                  <c:v>6423</c:v>
                </c:pt>
                <c:pt idx="283">
                  <c:v>6481</c:v>
                </c:pt>
                <c:pt idx="284">
                  <c:v>6640</c:v>
                </c:pt>
                <c:pt idx="285">
                  <c:v>6763</c:v>
                </c:pt>
                <c:pt idx="286">
                  <c:v>6824</c:v>
                </c:pt>
                <c:pt idx="287">
                  <c:v>6850</c:v>
                </c:pt>
                <c:pt idx="288">
                  <c:v>6801</c:v>
                </c:pt>
                <c:pt idx="289">
                  <c:v>6801</c:v>
                </c:pt>
                <c:pt idx="290">
                  <c:v>6796</c:v>
                </c:pt>
                <c:pt idx="291">
                  <c:v>6758</c:v>
                </c:pt>
                <c:pt idx="292">
                  <c:v>6764</c:v>
                </c:pt>
                <c:pt idx="293">
                  <c:v>6728</c:v>
                </c:pt>
                <c:pt idx="294">
                  <c:v>6578</c:v>
                </c:pt>
                <c:pt idx="295">
                  <c:v>6453</c:v>
                </c:pt>
                <c:pt idx="296">
                  <c:v>6398</c:v>
                </c:pt>
                <c:pt idx="297">
                  <c:v>6294</c:v>
                </c:pt>
                <c:pt idx="298">
                  <c:v>6071</c:v>
                </c:pt>
                <c:pt idx="299">
                  <c:v>5871</c:v>
                </c:pt>
                <c:pt idx="300">
                  <c:v>5707</c:v>
                </c:pt>
                <c:pt idx="301">
                  <c:v>5503</c:v>
                </c:pt>
                <c:pt idx="302">
                  <c:v>5405</c:v>
                </c:pt>
                <c:pt idx="303">
                  <c:v>5347</c:v>
                </c:pt>
                <c:pt idx="304">
                  <c:v>5146</c:v>
                </c:pt>
                <c:pt idx="305">
                  <c:v>4904</c:v>
                </c:pt>
                <c:pt idx="306">
                  <c:v>4716</c:v>
                </c:pt>
                <c:pt idx="307">
                  <c:v>4532</c:v>
                </c:pt>
                <c:pt idx="308">
                  <c:v>4379</c:v>
                </c:pt>
                <c:pt idx="309">
                  <c:v>4285</c:v>
                </c:pt>
                <c:pt idx="310">
                  <c:v>4259</c:v>
                </c:pt>
                <c:pt idx="311">
                  <c:v>4030</c:v>
                </c:pt>
                <c:pt idx="312">
                  <c:v>3858</c:v>
                </c:pt>
                <c:pt idx="313">
                  <c:v>3657</c:v>
                </c:pt>
                <c:pt idx="314">
                  <c:v>3518</c:v>
                </c:pt>
                <c:pt idx="315">
                  <c:v>3264</c:v>
                </c:pt>
                <c:pt idx="316">
                  <c:v>3176</c:v>
                </c:pt>
                <c:pt idx="317">
                  <c:v>3178</c:v>
                </c:pt>
                <c:pt idx="318">
                  <c:v>2923</c:v>
                </c:pt>
                <c:pt idx="319">
                  <c:v>2655</c:v>
                </c:pt>
                <c:pt idx="320">
                  <c:v>2576</c:v>
                </c:pt>
                <c:pt idx="321">
                  <c:v>2394</c:v>
                </c:pt>
                <c:pt idx="322">
                  <c:v>2302</c:v>
                </c:pt>
                <c:pt idx="323">
                  <c:v>2267</c:v>
                </c:pt>
                <c:pt idx="324">
                  <c:v>2241</c:v>
                </c:pt>
                <c:pt idx="325">
                  <c:v>2138</c:v>
                </c:pt>
                <c:pt idx="326">
                  <c:v>2021</c:v>
                </c:pt>
                <c:pt idx="327">
                  <c:v>1912</c:v>
                </c:pt>
                <c:pt idx="328">
                  <c:v>1788</c:v>
                </c:pt>
                <c:pt idx="329">
                  <c:v>1795</c:v>
                </c:pt>
                <c:pt idx="330">
                  <c:v>1745</c:v>
                </c:pt>
                <c:pt idx="331">
                  <c:v>1702</c:v>
                </c:pt>
                <c:pt idx="332">
                  <c:v>1701</c:v>
                </c:pt>
                <c:pt idx="333">
                  <c:v>1731</c:v>
                </c:pt>
                <c:pt idx="334">
                  <c:v>1508</c:v>
                </c:pt>
                <c:pt idx="335">
                  <c:v>1480</c:v>
                </c:pt>
                <c:pt idx="336">
                  <c:v>1353</c:v>
                </c:pt>
                <c:pt idx="337">
                  <c:v>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3-440F-A110-F147E8B3C373}"/>
            </c:ext>
          </c:extLst>
        </c:ser>
        <c:ser>
          <c:idx val="7"/>
          <c:order val="7"/>
          <c:tx>
            <c:strRef>
              <c:f>Възрастови_групи!$AC$2</c:f>
              <c:strCache>
                <c:ptCount val="1"/>
                <c:pt idx="0">
                  <c:v>80 - 89</c:v>
                </c:pt>
              </c:strCache>
            </c:strRef>
          </c:tx>
          <c:spPr>
            <a:solidFill>
              <a:srgbClr val="A45621"/>
            </a:solidFill>
          </c:spP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Възрастови_групи!$AC$17:$AC$354</c:f>
              <c:numCache>
                <c:formatCode>General</c:formatCode>
                <c:ptCount val="338"/>
                <c:pt idx="0">
                  <c:v>22</c:v>
                </c:pt>
                <c:pt idx="1">
                  <c:v>26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26</c:v>
                </c:pt>
                <c:pt idx="6">
                  <c:v>27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33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31</c:v>
                </c:pt>
                <c:pt idx="19">
                  <c:v>34</c:v>
                </c:pt>
                <c:pt idx="20">
                  <c:v>32</c:v>
                </c:pt>
                <c:pt idx="21">
                  <c:v>32</c:v>
                </c:pt>
                <c:pt idx="22">
                  <c:v>34</c:v>
                </c:pt>
                <c:pt idx="23">
                  <c:v>35</c:v>
                </c:pt>
                <c:pt idx="24">
                  <c:v>33</c:v>
                </c:pt>
                <c:pt idx="25">
                  <c:v>32</c:v>
                </c:pt>
                <c:pt idx="26">
                  <c:v>32</c:v>
                </c:pt>
                <c:pt idx="27">
                  <c:v>29</c:v>
                </c:pt>
                <c:pt idx="28">
                  <c:v>33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33</c:v>
                </c:pt>
                <c:pt idx="33">
                  <c:v>39</c:v>
                </c:pt>
                <c:pt idx="34">
                  <c:v>42</c:v>
                </c:pt>
                <c:pt idx="35">
                  <c:v>49</c:v>
                </c:pt>
                <c:pt idx="36">
                  <c:v>49</c:v>
                </c:pt>
                <c:pt idx="37">
                  <c:v>51</c:v>
                </c:pt>
                <c:pt idx="38">
                  <c:v>55</c:v>
                </c:pt>
                <c:pt idx="39">
                  <c:v>58</c:v>
                </c:pt>
                <c:pt idx="40">
                  <c:v>78</c:v>
                </c:pt>
                <c:pt idx="41">
                  <c:v>87</c:v>
                </c:pt>
                <c:pt idx="42">
                  <c:v>111</c:v>
                </c:pt>
                <c:pt idx="43">
                  <c:v>124</c:v>
                </c:pt>
                <c:pt idx="44">
                  <c:v>149</c:v>
                </c:pt>
                <c:pt idx="45">
                  <c:v>150</c:v>
                </c:pt>
                <c:pt idx="46">
                  <c:v>156</c:v>
                </c:pt>
                <c:pt idx="47">
                  <c:v>164</c:v>
                </c:pt>
                <c:pt idx="48">
                  <c:v>174</c:v>
                </c:pt>
                <c:pt idx="49">
                  <c:v>174</c:v>
                </c:pt>
                <c:pt idx="50">
                  <c:v>173</c:v>
                </c:pt>
                <c:pt idx="51">
                  <c:v>172</c:v>
                </c:pt>
                <c:pt idx="52">
                  <c:v>169</c:v>
                </c:pt>
                <c:pt idx="53">
                  <c:v>170</c:v>
                </c:pt>
                <c:pt idx="54">
                  <c:v>155</c:v>
                </c:pt>
                <c:pt idx="55">
                  <c:v>153</c:v>
                </c:pt>
                <c:pt idx="56">
                  <c:v>132</c:v>
                </c:pt>
                <c:pt idx="57">
                  <c:v>120</c:v>
                </c:pt>
                <c:pt idx="58">
                  <c:v>95</c:v>
                </c:pt>
                <c:pt idx="59">
                  <c:v>96</c:v>
                </c:pt>
                <c:pt idx="60">
                  <c:v>95</c:v>
                </c:pt>
                <c:pt idx="61">
                  <c:v>85</c:v>
                </c:pt>
                <c:pt idx="62">
                  <c:v>77</c:v>
                </c:pt>
                <c:pt idx="63">
                  <c:v>78</c:v>
                </c:pt>
                <c:pt idx="64">
                  <c:v>77</c:v>
                </c:pt>
                <c:pt idx="65">
                  <c:v>77</c:v>
                </c:pt>
                <c:pt idx="66">
                  <c:v>80</c:v>
                </c:pt>
                <c:pt idx="67">
                  <c:v>78</c:v>
                </c:pt>
                <c:pt idx="68">
                  <c:v>74</c:v>
                </c:pt>
                <c:pt idx="69">
                  <c:v>72</c:v>
                </c:pt>
                <c:pt idx="70">
                  <c:v>68</c:v>
                </c:pt>
                <c:pt idx="71">
                  <c:v>67</c:v>
                </c:pt>
                <c:pt idx="72">
                  <c:v>71</c:v>
                </c:pt>
                <c:pt idx="73">
                  <c:v>70</c:v>
                </c:pt>
                <c:pt idx="74">
                  <c:v>74</c:v>
                </c:pt>
                <c:pt idx="75">
                  <c:v>71</c:v>
                </c:pt>
                <c:pt idx="76">
                  <c:v>72</c:v>
                </c:pt>
                <c:pt idx="77">
                  <c:v>66</c:v>
                </c:pt>
                <c:pt idx="78">
                  <c:v>75</c:v>
                </c:pt>
                <c:pt idx="79">
                  <c:v>74</c:v>
                </c:pt>
                <c:pt idx="80">
                  <c:v>71</c:v>
                </c:pt>
                <c:pt idx="81">
                  <c:v>72</c:v>
                </c:pt>
                <c:pt idx="82">
                  <c:v>70</c:v>
                </c:pt>
                <c:pt idx="83">
                  <c:v>65</c:v>
                </c:pt>
                <c:pt idx="84">
                  <c:v>64</c:v>
                </c:pt>
                <c:pt idx="85">
                  <c:v>65</c:v>
                </c:pt>
                <c:pt idx="86">
                  <c:v>63</c:v>
                </c:pt>
                <c:pt idx="87">
                  <c:v>66</c:v>
                </c:pt>
                <c:pt idx="88">
                  <c:v>57</c:v>
                </c:pt>
                <c:pt idx="89">
                  <c:v>61</c:v>
                </c:pt>
                <c:pt idx="90">
                  <c:v>54</c:v>
                </c:pt>
                <c:pt idx="91">
                  <c:v>58</c:v>
                </c:pt>
                <c:pt idx="92">
                  <c:v>49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57</c:v>
                </c:pt>
                <c:pt idx="98">
                  <c:v>66</c:v>
                </c:pt>
                <c:pt idx="99">
                  <c:v>71</c:v>
                </c:pt>
                <c:pt idx="100">
                  <c:v>71</c:v>
                </c:pt>
                <c:pt idx="101">
                  <c:v>67</c:v>
                </c:pt>
                <c:pt idx="102">
                  <c:v>72</c:v>
                </c:pt>
                <c:pt idx="103">
                  <c:v>73</c:v>
                </c:pt>
                <c:pt idx="104">
                  <c:v>83</c:v>
                </c:pt>
                <c:pt idx="105">
                  <c:v>78</c:v>
                </c:pt>
                <c:pt idx="106">
                  <c:v>87</c:v>
                </c:pt>
                <c:pt idx="107">
                  <c:v>86</c:v>
                </c:pt>
                <c:pt idx="108">
                  <c:v>93</c:v>
                </c:pt>
                <c:pt idx="109">
                  <c:v>96</c:v>
                </c:pt>
                <c:pt idx="110">
                  <c:v>111</c:v>
                </c:pt>
                <c:pt idx="111">
                  <c:v>106</c:v>
                </c:pt>
                <c:pt idx="112">
                  <c:v>107</c:v>
                </c:pt>
                <c:pt idx="113">
                  <c:v>113</c:v>
                </c:pt>
                <c:pt idx="114">
                  <c:v>112</c:v>
                </c:pt>
                <c:pt idx="115">
                  <c:v>129</c:v>
                </c:pt>
                <c:pt idx="116">
                  <c:v>139</c:v>
                </c:pt>
                <c:pt idx="117">
                  <c:v>148</c:v>
                </c:pt>
                <c:pt idx="118">
                  <c:v>152</c:v>
                </c:pt>
                <c:pt idx="119">
                  <c:v>172</c:v>
                </c:pt>
                <c:pt idx="120">
                  <c:v>179</c:v>
                </c:pt>
                <c:pt idx="121">
                  <c:v>185</c:v>
                </c:pt>
                <c:pt idx="122">
                  <c:v>188</c:v>
                </c:pt>
                <c:pt idx="123">
                  <c:v>204</c:v>
                </c:pt>
                <c:pt idx="124">
                  <c:v>238</c:v>
                </c:pt>
                <c:pt idx="125">
                  <c:v>270</c:v>
                </c:pt>
                <c:pt idx="126">
                  <c:v>276</c:v>
                </c:pt>
                <c:pt idx="127">
                  <c:v>285</c:v>
                </c:pt>
                <c:pt idx="128">
                  <c:v>292</c:v>
                </c:pt>
                <c:pt idx="129">
                  <c:v>309</c:v>
                </c:pt>
                <c:pt idx="130">
                  <c:v>328</c:v>
                </c:pt>
                <c:pt idx="131">
                  <c:v>350</c:v>
                </c:pt>
                <c:pt idx="132">
                  <c:v>375</c:v>
                </c:pt>
                <c:pt idx="133">
                  <c:v>404</c:v>
                </c:pt>
                <c:pt idx="134">
                  <c:v>430</c:v>
                </c:pt>
                <c:pt idx="135">
                  <c:v>440</c:v>
                </c:pt>
                <c:pt idx="136">
                  <c:v>475</c:v>
                </c:pt>
                <c:pt idx="137">
                  <c:v>552</c:v>
                </c:pt>
                <c:pt idx="138">
                  <c:v>594</c:v>
                </c:pt>
                <c:pt idx="139">
                  <c:v>635</c:v>
                </c:pt>
                <c:pt idx="140">
                  <c:v>693</c:v>
                </c:pt>
                <c:pt idx="141">
                  <c:v>734</c:v>
                </c:pt>
                <c:pt idx="142">
                  <c:v>734</c:v>
                </c:pt>
                <c:pt idx="143">
                  <c:v>785</c:v>
                </c:pt>
                <c:pt idx="144">
                  <c:v>866</c:v>
                </c:pt>
                <c:pt idx="145">
                  <c:v>941</c:v>
                </c:pt>
                <c:pt idx="146">
                  <c:v>1000</c:v>
                </c:pt>
                <c:pt idx="147">
                  <c:v>1063</c:v>
                </c:pt>
                <c:pt idx="148">
                  <c:v>1084</c:v>
                </c:pt>
                <c:pt idx="149">
                  <c:v>1093</c:v>
                </c:pt>
                <c:pt idx="150">
                  <c:v>1146</c:v>
                </c:pt>
                <c:pt idx="151">
                  <c:v>1185</c:v>
                </c:pt>
                <c:pt idx="152">
                  <c:v>1205</c:v>
                </c:pt>
                <c:pt idx="153">
                  <c:v>1265</c:v>
                </c:pt>
                <c:pt idx="154">
                  <c:v>1368</c:v>
                </c:pt>
                <c:pt idx="155">
                  <c:v>1423</c:v>
                </c:pt>
                <c:pt idx="156">
                  <c:v>1472</c:v>
                </c:pt>
                <c:pt idx="157">
                  <c:v>1494</c:v>
                </c:pt>
                <c:pt idx="158">
                  <c:v>1495</c:v>
                </c:pt>
                <c:pt idx="159">
                  <c:v>1505</c:v>
                </c:pt>
                <c:pt idx="160">
                  <c:v>1560</c:v>
                </c:pt>
                <c:pt idx="161">
                  <c:v>1569</c:v>
                </c:pt>
                <c:pt idx="162">
                  <c:v>1593</c:v>
                </c:pt>
                <c:pt idx="163">
                  <c:v>1602</c:v>
                </c:pt>
                <c:pt idx="164">
                  <c:v>1603</c:v>
                </c:pt>
                <c:pt idx="165">
                  <c:v>1605</c:v>
                </c:pt>
                <c:pt idx="166">
                  <c:v>1635</c:v>
                </c:pt>
                <c:pt idx="167">
                  <c:v>1628</c:v>
                </c:pt>
                <c:pt idx="168">
                  <c:v>1613</c:v>
                </c:pt>
                <c:pt idx="169">
                  <c:v>1578</c:v>
                </c:pt>
                <c:pt idx="170">
                  <c:v>1546</c:v>
                </c:pt>
                <c:pt idx="171">
                  <c:v>1571</c:v>
                </c:pt>
                <c:pt idx="172">
                  <c:v>1593</c:v>
                </c:pt>
                <c:pt idx="173">
                  <c:v>1631</c:v>
                </c:pt>
                <c:pt idx="174">
                  <c:v>1624</c:v>
                </c:pt>
                <c:pt idx="175">
                  <c:v>1652</c:v>
                </c:pt>
                <c:pt idx="176">
                  <c:v>1622</c:v>
                </c:pt>
                <c:pt idx="177">
                  <c:v>1616</c:v>
                </c:pt>
                <c:pt idx="178">
                  <c:v>1611</c:v>
                </c:pt>
                <c:pt idx="179">
                  <c:v>1572</c:v>
                </c:pt>
                <c:pt idx="180">
                  <c:v>1538</c:v>
                </c:pt>
                <c:pt idx="181">
                  <c:v>1521</c:v>
                </c:pt>
                <c:pt idx="182">
                  <c:v>1476</c:v>
                </c:pt>
                <c:pt idx="183">
                  <c:v>1467</c:v>
                </c:pt>
                <c:pt idx="184">
                  <c:v>1455</c:v>
                </c:pt>
                <c:pt idx="185">
                  <c:v>1407</c:v>
                </c:pt>
                <c:pt idx="186">
                  <c:v>1397</c:v>
                </c:pt>
                <c:pt idx="187">
                  <c:v>1340</c:v>
                </c:pt>
                <c:pt idx="188">
                  <c:v>1239</c:v>
                </c:pt>
                <c:pt idx="189">
                  <c:v>1112</c:v>
                </c:pt>
                <c:pt idx="190">
                  <c:v>1098</c:v>
                </c:pt>
                <c:pt idx="191">
                  <c:v>1087</c:v>
                </c:pt>
                <c:pt idx="192">
                  <c:v>1018</c:v>
                </c:pt>
                <c:pt idx="193">
                  <c:v>1025</c:v>
                </c:pt>
                <c:pt idx="194">
                  <c:v>1014</c:v>
                </c:pt>
                <c:pt idx="195">
                  <c:v>960</c:v>
                </c:pt>
                <c:pt idx="196">
                  <c:v>850</c:v>
                </c:pt>
                <c:pt idx="197">
                  <c:v>793</c:v>
                </c:pt>
                <c:pt idx="198">
                  <c:v>791</c:v>
                </c:pt>
                <c:pt idx="199">
                  <c:v>783</c:v>
                </c:pt>
                <c:pt idx="200">
                  <c:v>718</c:v>
                </c:pt>
                <c:pt idx="201">
                  <c:v>680</c:v>
                </c:pt>
                <c:pt idx="202">
                  <c:v>684</c:v>
                </c:pt>
                <c:pt idx="203">
                  <c:v>722</c:v>
                </c:pt>
                <c:pt idx="204">
                  <c:v>700</c:v>
                </c:pt>
                <c:pt idx="205">
                  <c:v>689</c:v>
                </c:pt>
                <c:pt idx="206">
                  <c:v>712</c:v>
                </c:pt>
                <c:pt idx="207">
                  <c:v>639</c:v>
                </c:pt>
                <c:pt idx="208">
                  <c:v>569</c:v>
                </c:pt>
                <c:pt idx="209">
                  <c:v>538</c:v>
                </c:pt>
                <c:pt idx="210">
                  <c:v>572</c:v>
                </c:pt>
                <c:pt idx="211">
                  <c:v>569</c:v>
                </c:pt>
                <c:pt idx="212">
                  <c:v>560</c:v>
                </c:pt>
                <c:pt idx="213">
                  <c:v>509</c:v>
                </c:pt>
                <c:pt idx="214">
                  <c:v>470</c:v>
                </c:pt>
                <c:pt idx="215">
                  <c:v>432</c:v>
                </c:pt>
                <c:pt idx="216">
                  <c:v>402</c:v>
                </c:pt>
                <c:pt idx="217">
                  <c:v>372</c:v>
                </c:pt>
                <c:pt idx="218">
                  <c:v>355</c:v>
                </c:pt>
                <c:pt idx="219">
                  <c:v>358</c:v>
                </c:pt>
                <c:pt idx="220">
                  <c:v>345</c:v>
                </c:pt>
                <c:pt idx="221">
                  <c:v>338</c:v>
                </c:pt>
                <c:pt idx="222">
                  <c:v>341</c:v>
                </c:pt>
                <c:pt idx="223">
                  <c:v>323</c:v>
                </c:pt>
                <c:pt idx="224">
                  <c:v>308</c:v>
                </c:pt>
                <c:pt idx="225">
                  <c:v>313</c:v>
                </c:pt>
                <c:pt idx="226">
                  <c:v>315</c:v>
                </c:pt>
                <c:pt idx="227">
                  <c:v>316</c:v>
                </c:pt>
                <c:pt idx="228">
                  <c:v>323</c:v>
                </c:pt>
                <c:pt idx="229">
                  <c:v>324</c:v>
                </c:pt>
                <c:pt idx="230">
                  <c:v>339</c:v>
                </c:pt>
                <c:pt idx="231">
                  <c:v>355</c:v>
                </c:pt>
                <c:pt idx="232">
                  <c:v>368</c:v>
                </c:pt>
                <c:pt idx="233">
                  <c:v>367</c:v>
                </c:pt>
                <c:pt idx="234">
                  <c:v>377</c:v>
                </c:pt>
                <c:pt idx="235">
                  <c:v>390</c:v>
                </c:pt>
                <c:pt idx="236">
                  <c:v>402</c:v>
                </c:pt>
                <c:pt idx="237">
                  <c:v>443</c:v>
                </c:pt>
                <c:pt idx="238">
                  <c:v>462</c:v>
                </c:pt>
                <c:pt idx="239">
                  <c:v>462</c:v>
                </c:pt>
                <c:pt idx="240">
                  <c:v>468</c:v>
                </c:pt>
                <c:pt idx="241">
                  <c:v>483</c:v>
                </c:pt>
                <c:pt idx="242">
                  <c:v>490</c:v>
                </c:pt>
                <c:pt idx="243">
                  <c:v>499</c:v>
                </c:pt>
                <c:pt idx="244">
                  <c:v>503</c:v>
                </c:pt>
                <c:pt idx="245">
                  <c:v>511</c:v>
                </c:pt>
                <c:pt idx="246">
                  <c:v>529</c:v>
                </c:pt>
                <c:pt idx="247">
                  <c:v>531</c:v>
                </c:pt>
                <c:pt idx="248">
                  <c:v>561</c:v>
                </c:pt>
                <c:pt idx="249">
                  <c:v>591</c:v>
                </c:pt>
                <c:pt idx="250">
                  <c:v>628</c:v>
                </c:pt>
                <c:pt idx="251">
                  <c:v>646</c:v>
                </c:pt>
                <c:pt idx="252">
                  <c:v>676</c:v>
                </c:pt>
                <c:pt idx="253">
                  <c:v>710</c:v>
                </c:pt>
                <c:pt idx="254">
                  <c:v>718</c:v>
                </c:pt>
                <c:pt idx="255">
                  <c:v>775</c:v>
                </c:pt>
                <c:pt idx="256">
                  <c:v>836</c:v>
                </c:pt>
                <c:pt idx="257">
                  <c:v>833</c:v>
                </c:pt>
                <c:pt idx="258">
                  <c:v>882</c:v>
                </c:pt>
                <c:pt idx="259">
                  <c:v>925</c:v>
                </c:pt>
                <c:pt idx="260">
                  <c:v>947</c:v>
                </c:pt>
                <c:pt idx="261">
                  <c:v>971</c:v>
                </c:pt>
                <c:pt idx="262">
                  <c:v>1012</c:v>
                </c:pt>
                <c:pt idx="263">
                  <c:v>1053</c:v>
                </c:pt>
                <c:pt idx="264">
                  <c:v>1111</c:v>
                </c:pt>
                <c:pt idx="265">
                  <c:v>1182</c:v>
                </c:pt>
                <c:pt idx="266">
                  <c:v>1224</c:v>
                </c:pt>
                <c:pt idx="267">
                  <c:v>1254</c:v>
                </c:pt>
                <c:pt idx="268">
                  <c:v>1283</c:v>
                </c:pt>
                <c:pt idx="269">
                  <c:v>1387</c:v>
                </c:pt>
                <c:pt idx="270">
                  <c:v>1457</c:v>
                </c:pt>
                <c:pt idx="271">
                  <c:v>1586</c:v>
                </c:pt>
                <c:pt idx="272">
                  <c:v>1651</c:v>
                </c:pt>
                <c:pt idx="273">
                  <c:v>1721</c:v>
                </c:pt>
                <c:pt idx="274">
                  <c:v>1758</c:v>
                </c:pt>
                <c:pt idx="275">
                  <c:v>1775</c:v>
                </c:pt>
                <c:pt idx="276">
                  <c:v>1837</c:v>
                </c:pt>
                <c:pt idx="277">
                  <c:v>1888</c:v>
                </c:pt>
                <c:pt idx="278">
                  <c:v>1940</c:v>
                </c:pt>
                <c:pt idx="279">
                  <c:v>1975</c:v>
                </c:pt>
                <c:pt idx="280">
                  <c:v>2018</c:v>
                </c:pt>
                <c:pt idx="281">
                  <c:v>2049</c:v>
                </c:pt>
                <c:pt idx="282">
                  <c:v>2076</c:v>
                </c:pt>
                <c:pt idx="283">
                  <c:v>2098</c:v>
                </c:pt>
                <c:pt idx="284">
                  <c:v>2112</c:v>
                </c:pt>
                <c:pt idx="285">
                  <c:v>2147</c:v>
                </c:pt>
                <c:pt idx="286">
                  <c:v>2190</c:v>
                </c:pt>
                <c:pt idx="287">
                  <c:v>2214</c:v>
                </c:pt>
                <c:pt idx="288">
                  <c:v>2213</c:v>
                </c:pt>
                <c:pt idx="289">
                  <c:v>2212</c:v>
                </c:pt>
                <c:pt idx="290">
                  <c:v>2232</c:v>
                </c:pt>
                <c:pt idx="291">
                  <c:v>2266</c:v>
                </c:pt>
                <c:pt idx="292">
                  <c:v>2239</c:v>
                </c:pt>
                <c:pt idx="293">
                  <c:v>2199</c:v>
                </c:pt>
                <c:pt idx="294">
                  <c:v>2188</c:v>
                </c:pt>
                <c:pt idx="295">
                  <c:v>2144</c:v>
                </c:pt>
                <c:pt idx="296">
                  <c:v>2121</c:v>
                </c:pt>
                <c:pt idx="297">
                  <c:v>2081</c:v>
                </c:pt>
                <c:pt idx="298">
                  <c:v>2061</c:v>
                </c:pt>
                <c:pt idx="299">
                  <c:v>2019</c:v>
                </c:pt>
                <c:pt idx="300">
                  <c:v>1938</c:v>
                </c:pt>
                <c:pt idx="301">
                  <c:v>1862</c:v>
                </c:pt>
                <c:pt idx="302">
                  <c:v>1833</c:v>
                </c:pt>
                <c:pt idx="303">
                  <c:v>1827</c:v>
                </c:pt>
                <c:pt idx="304">
                  <c:v>1768</c:v>
                </c:pt>
                <c:pt idx="305">
                  <c:v>1690</c:v>
                </c:pt>
                <c:pt idx="306">
                  <c:v>1648</c:v>
                </c:pt>
                <c:pt idx="307">
                  <c:v>1632</c:v>
                </c:pt>
                <c:pt idx="308">
                  <c:v>1598</c:v>
                </c:pt>
                <c:pt idx="309">
                  <c:v>1574</c:v>
                </c:pt>
                <c:pt idx="310">
                  <c:v>1561</c:v>
                </c:pt>
                <c:pt idx="311">
                  <c:v>1478</c:v>
                </c:pt>
                <c:pt idx="312">
                  <c:v>1420</c:v>
                </c:pt>
                <c:pt idx="313">
                  <c:v>1343</c:v>
                </c:pt>
                <c:pt idx="314">
                  <c:v>1295</c:v>
                </c:pt>
                <c:pt idx="315">
                  <c:v>1230</c:v>
                </c:pt>
                <c:pt idx="316">
                  <c:v>1211</c:v>
                </c:pt>
                <c:pt idx="317">
                  <c:v>1204</c:v>
                </c:pt>
                <c:pt idx="318">
                  <c:v>1118</c:v>
                </c:pt>
                <c:pt idx="319">
                  <c:v>1028</c:v>
                </c:pt>
                <c:pt idx="320">
                  <c:v>1036</c:v>
                </c:pt>
                <c:pt idx="321">
                  <c:v>951</c:v>
                </c:pt>
                <c:pt idx="322">
                  <c:v>906</c:v>
                </c:pt>
                <c:pt idx="323">
                  <c:v>886</c:v>
                </c:pt>
                <c:pt idx="324">
                  <c:v>871</c:v>
                </c:pt>
                <c:pt idx="325">
                  <c:v>845</c:v>
                </c:pt>
                <c:pt idx="326">
                  <c:v>796</c:v>
                </c:pt>
                <c:pt idx="327">
                  <c:v>765</c:v>
                </c:pt>
                <c:pt idx="328">
                  <c:v>737</c:v>
                </c:pt>
                <c:pt idx="329">
                  <c:v>729</c:v>
                </c:pt>
                <c:pt idx="330">
                  <c:v>703</c:v>
                </c:pt>
                <c:pt idx="331">
                  <c:v>678</c:v>
                </c:pt>
                <c:pt idx="332">
                  <c:v>668</c:v>
                </c:pt>
                <c:pt idx="333">
                  <c:v>673</c:v>
                </c:pt>
                <c:pt idx="334">
                  <c:v>567</c:v>
                </c:pt>
                <c:pt idx="335">
                  <c:v>558</c:v>
                </c:pt>
                <c:pt idx="336">
                  <c:v>512</c:v>
                </c:pt>
                <c:pt idx="337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A3-440F-A110-F147E8B3C373}"/>
            </c:ext>
          </c:extLst>
        </c:ser>
        <c:ser>
          <c:idx val="8"/>
          <c:order val="8"/>
          <c:tx>
            <c:strRef>
              <c:f>Възрастови_групи!$AD$2</c:f>
              <c:strCache>
                <c:ptCount val="1"/>
                <c:pt idx="0">
                  <c:v>90+</c:v>
                </c:pt>
              </c:strCache>
            </c:strRef>
          </c:tx>
          <c:spPr>
            <a:solidFill>
              <a:srgbClr val="8C3012"/>
            </a:solidFill>
          </c:spP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Възрастови_групи!$AD$17:$AD$354</c:f>
              <c:numCache>
                <c:formatCode>General</c:formatCode>
                <c:ptCount val="3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9</c:v>
                </c:pt>
                <c:pt idx="43">
                  <c:v>11</c:v>
                </c:pt>
                <c:pt idx="44">
                  <c:v>15</c:v>
                </c:pt>
                <c:pt idx="45">
                  <c:v>16</c:v>
                </c:pt>
                <c:pt idx="46">
                  <c:v>16</c:v>
                </c:pt>
                <c:pt idx="47">
                  <c:v>18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21</c:v>
                </c:pt>
                <c:pt idx="54">
                  <c:v>20</c:v>
                </c:pt>
                <c:pt idx="55">
                  <c:v>20</c:v>
                </c:pt>
                <c:pt idx="56">
                  <c:v>15</c:v>
                </c:pt>
                <c:pt idx="57">
                  <c:v>13</c:v>
                </c:pt>
                <c:pt idx="58">
                  <c:v>9</c:v>
                </c:pt>
                <c:pt idx="59">
                  <c:v>8</c:v>
                </c:pt>
                <c:pt idx="60">
                  <c:v>11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8</c:v>
                </c:pt>
                <c:pt idx="68">
                  <c:v>9</c:v>
                </c:pt>
                <c:pt idx="69">
                  <c:v>9</c:v>
                </c:pt>
                <c:pt idx="70">
                  <c:v>8</c:v>
                </c:pt>
                <c:pt idx="71">
                  <c:v>9</c:v>
                </c:pt>
                <c:pt idx="72">
                  <c:v>9</c:v>
                </c:pt>
                <c:pt idx="73">
                  <c:v>10</c:v>
                </c:pt>
                <c:pt idx="74">
                  <c:v>7</c:v>
                </c:pt>
                <c:pt idx="75">
                  <c:v>7</c:v>
                </c:pt>
                <c:pt idx="76">
                  <c:v>5</c:v>
                </c:pt>
                <c:pt idx="77">
                  <c:v>6</c:v>
                </c:pt>
                <c:pt idx="78">
                  <c:v>8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6</c:v>
                </c:pt>
                <c:pt idx="89">
                  <c:v>7</c:v>
                </c:pt>
                <c:pt idx="90">
                  <c:v>7</c:v>
                </c:pt>
                <c:pt idx="91">
                  <c:v>6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4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6</c:v>
                </c:pt>
                <c:pt idx="112">
                  <c:v>5</c:v>
                </c:pt>
                <c:pt idx="113">
                  <c:v>5</c:v>
                </c:pt>
                <c:pt idx="114">
                  <c:v>6</c:v>
                </c:pt>
                <c:pt idx="115">
                  <c:v>8</c:v>
                </c:pt>
                <c:pt idx="116">
                  <c:v>9</c:v>
                </c:pt>
                <c:pt idx="117">
                  <c:v>8</c:v>
                </c:pt>
                <c:pt idx="118">
                  <c:v>10</c:v>
                </c:pt>
                <c:pt idx="119">
                  <c:v>11</c:v>
                </c:pt>
                <c:pt idx="120">
                  <c:v>13</c:v>
                </c:pt>
                <c:pt idx="121">
                  <c:v>13</c:v>
                </c:pt>
                <c:pt idx="122">
                  <c:v>15</c:v>
                </c:pt>
                <c:pt idx="123">
                  <c:v>16</c:v>
                </c:pt>
                <c:pt idx="124">
                  <c:v>21</c:v>
                </c:pt>
                <c:pt idx="125">
                  <c:v>27</c:v>
                </c:pt>
                <c:pt idx="126">
                  <c:v>34</c:v>
                </c:pt>
                <c:pt idx="127">
                  <c:v>39</c:v>
                </c:pt>
                <c:pt idx="128">
                  <c:v>38</c:v>
                </c:pt>
                <c:pt idx="129">
                  <c:v>39</c:v>
                </c:pt>
                <c:pt idx="130">
                  <c:v>42</c:v>
                </c:pt>
                <c:pt idx="131">
                  <c:v>44</c:v>
                </c:pt>
                <c:pt idx="132">
                  <c:v>45</c:v>
                </c:pt>
                <c:pt idx="133">
                  <c:v>49</c:v>
                </c:pt>
                <c:pt idx="134">
                  <c:v>49</c:v>
                </c:pt>
                <c:pt idx="135">
                  <c:v>53</c:v>
                </c:pt>
                <c:pt idx="136">
                  <c:v>51</c:v>
                </c:pt>
                <c:pt idx="137">
                  <c:v>63</c:v>
                </c:pt>
                <c:pt idx="138">
                  <c:v>64</c:v>
                </c:pt>
                <c:pt idx="139">
                  <c:v>65</c:v>
                </c:pt>
                <c:pt idx="140">
                  <c:v>68</c:v>
                </c:pt>
                <c:pt idx="141">
                  <c:v>68</c:v>
                </c:pt>
                <c:pt idx="142">
                  <c:v>69</c:v>
                </c:pt>
                <c:pt idx="143">
                  <c:v>72</c:v>
                </c:pt>
                <c:pt idx="144">
                  <c:v>77</c:v>
                </c:pt>
                <c:pt idx="145">
                  <c:v>81</c:v>
                </c:pt>
                <c:pt idx="146">
                  <c:v>90</c:v>
                </c:pt>
                <c:pt idx="147">
                  <c:v>91</c:v>
                </c:pt>
                <c:pt idx="148">
                  <c:v>97</c:v>
                </c:pt>
                <c:pt idx="149">
                  <c:v>94</c:v>
                </c:pt>
                <c:pt idx="150">
                  <c:v>97</c:v>
                </c:pt>
                <c:pt idx="151">
                  <c:v>99</c:v>
                </c:pt>
                <c:pt idx="152">
                  <c:v>101</c:v>
                </c:pt>
                <c:pt idx="153">
                  <c:v>114</c:v>
                </c:pt>
                <c:pt idx="154">
                  <c:v>129</c:v>
                </c:pt>
                <c:pt idx="155">
                  <c:v>140</c:v>
                </c:pt>
                <c:pt idx="156">
                  <c:v>147</c:v>
                </c:pt>
                <c:pt idx="157">
                  <c:v>146</c:v>
                </c:pt>
                <c:pt idx="158">
                  <c:v>151</c:v>
                </c:pt>
                <c:pt idx="159">
                  <c:v>159</c:v>
                </c:pt>
                <c:pt idx="160">
                  <c:v>157</c:v>
                </c:pt>
                <c:pt idx="161">
                  <c:v>160</c:v>
                </c:pt>
                <c:pt idx="162">
                  <c:v>160</c:v>
                </c:pt>
                <c:pt idx="163">
                  <c:v>161</c:v>
                </c:pt>
                <c:pt idx="164">
                  <c:v>171</c:v>
                </c:pt>
                <c:pt idx="165">
                  <c:v>165</c:v>
                </c:pt>
                <c:pt idx="166">
                  <c:v>166</c:v>
                </c:pt>
                <c:pt idx="167">
                  <c:v>150</c:v>
                </c:pt>
                <c:pt idx="168">
                  <c:v>142</c:v>
                </c:pt>
                <c:pt idx="169">
                  <c:v>130</c:v>
                </c:pt>
                <c:pt idx="170">
                  <c:v>125</c:v>
                </c:pt>
                <c:pt idx="171">
                  <c:v>131</c:v>
                </c:pt>
                <c:pt idx="172">
                  <c:v>126</c:v>
                </c:pt>
                <c:pt idx="173">
                  <c:v>123</c:v>
                </c:pt>
                <c:pt idx="174">
                  <c:v>126</c:v>
                </c:pt>
                <c:pt idx="175">
                  <c:v>134</c:v>
                </c:pt>
                <c:pt idx="176">
                  <c:v>131</c:v>
                </c:pt>
                <c:pt idx="177">
                  <c:v>131</c:v>
                </c:pt>
                <c:pt idx="178">
                  <c:v>126</c:v>
                </c:pt>
                <c:pt idx="179">
                  <c:v>125</c:v>
                </c:pt>
                <c:pt idx="180">
                  <c:v>124</c:v>
                </c:pt>
                <c:pt idx="181">
                  <c:v>126</c:v>
                </c:pt>
                <c:pt idx="182">
                  <c:v>122</c:v>
                </c:pt>
                <c:pt idx="183">
                  <c:v>124</c:v>
                </c:pt>
                <c:pt idx="184">
                  <c:v>121</c:v>
                </c:pt>
                <c:pt idx="185">
                  <c:v>119</c:v>
                </c:pt>
                <c:pt idx="186">
                  <c:v>124</c:v>
                </c:pt>
                <c:pt idx="187">
                  <c:v>120</c:v>
                </c:pt>
                <c:pt idx="188">
                  <c:v>115</c:v>
                </c:pt>
                <c:pt idx="189">
                  <c:v>99</c:v>
                </c:pt>
                <c:pt idx="190">
                  <c:v>99</c:v>
                </c:pt>
                <c:pt idx="191">
                  <c:v>99</c:v>
                </c:pt>
                <c:pt idx="192">
                  <c:v>94</c:v>
                </c:pt>
                <c:pt idx="193">
                  <c:v>87</c:v>
                </c:pt>
                <c:pt idx="194">
                  <c:v>85</c:v>
                </c:pt>
                <c:pt idx="195">
                  <c:v>87</c:v>
                </c:pt>
                <c:pt idx="196">
                  <c:v>74</c:v>
                </c:pt>
                <c:pt idx="197">
                  <c:v>72</c:v>
                </c:pt>
                <c:pt idx="198">
                  <c:v>74</c:v>
                </c:pt>
                <c:pt idx="199">
                  <c:v>69</c:v>
                </c:pt>
                <c:pt idx="200">
                  <c:v>66</c:v>
                </c:pt>
                <c:pt idx="201">
                  <c:v>62</c:v>
                </c:pt>
                <c:pt idx="202">
                  <c:v>57</c:v>
                </c:pt>
                <c:pt idx="203">
                  <c:v>65</c:v>
                </c:pt>
                <c:pt idx="204">
                  <c:v>63</c:v>
                </c:pt>
                <c:pt idx="205">
                  <c:v>63</c:v>
                </c:pt>
                <c:pt idx="206">
                  <c:v>61</c:v>
                </c:pt>
                <c:pt idx="207">
                  <c:v>70</c:v>
                </c:pt>
                <c:pt idx="208">
                  <c:v>65</c:v>
                </c:pt>
                <c:pt idx="209">
                  <c:v>61</c:v>
                </c:pt>
                <c:pt idx="210">
                  <c:v>71</c:v>
                </c:pt>
                <c:pt idx="211">
                  <c:v>70</c:v>
                </c:pt>
                <c:pt idx="212">
                  <c:v>68</c:v>
                </c:pt>
                <c:pt idx="213">
                  <c:v>67</c:v>
                </c:pt>
                <c:pt idx="214">
                  <c:v>57</c:v>
                </c:pt>
                <c:pt idx="215">
                  <c:v>54</c:v>
                </c:pt>
                <c:pt idx="216">
                  <c:v>53</c:v>
                </c:pt>
                <c:pt idx="217">
                  <c:v>46</c:v>
                </c:pt>
                <c:pt idx="218">
                  <c:v>45</c:v>
                </c:pt>
                <c:pt idx="219">
                  <c:v>45</c:v>
                </c:pt>
                <c:pt idx="220">
                  <c:v>46</c:v>
                </c:pt>
                <c:pt idx="221">
                  <c:v>37</c:v>
                </c:pt>
                <c:pt idx="222">
                  <c:v>40</c:v>
                </c:pt>
                <c:pt idx="223">
                  <c:v>37</c:v>
                </c:pt>
                <c:pt idx="224">
                  <c:v>33</c:v>
                </c:pt>
                <c:pt idx="225">
                  <c:v>30</c:v>
                </c:pt>
                <c:pt idx="226">
                  <c:v>33</c:v>
                </c:pt>
                <c:pt idx="227">
                  <c:v>34</c:v>
                </c:pt>
                <c:pt idx="228">
                  <c:v>36</c:v>
                </c:pt>
                <c:pt idx="229">
                  <c:v>37</c:v>
                </c:pt>
                <c:pt idx="230">
                  <c:v>38</c:v>
                </c:pt>
                <c:pt idx="231">
                  <c:v>41</c:v>
                </c:pt>
                <c:pt idx="232">
                  <c:v>41</c:v>
                </c:pt>
                <c:pt idx="233">
                  <c:v>41</c:v>
                </c:pt>
                <c:pt idx="234">
                  <c:v>40</c:v>
                </c:pt>
                <c:pt idx="235">
                  <c:v>41</c:v>
                </c:pt>
                <c:pt idx="236">
                  <c:v>40</c:v>
                </c:pt>
                <c:pt idx="237">
                  <c:v>44</c:v>
                </c:pt>
                <c:pt idx="238">
                  <c:v>41</c:v>
                </c:pt>
                <c:pt idx="239">
                  <c:v>42</c:v>
                </c:pt>
                <c:pt idx="240">
                  <c:v>40</c:v>
                </c:pt>
                <c:pt idx="241">
                  <c:v>41</c:v>
                </c:pt>
                <c:pt idx="242">
                  <c:v>42</c:v>
                </c:pt>
                <c:pt idx="243">
                  <c:v>43</c:v>
                </c:pt>
                <c:pt idx="244">
                  <c:v>41</c:v>
                </c:pt>
                <c:pt idx="245">
                  <c:v>38</c:v>
                </c:pt>
                <c:pt idx="246">
                  <c:v>38</c:v>
                </c:pt>
                <c:pt idx="247">
                  <c:v>36</c:v>
                </c:pt>
                <c:pt idx="248">
                  <c:v>41</c:v>
                </c:pt>
                <c:pt idx="249">
                  <c:v>47</c:v>
                </c:pt>
                <c:pt idx="250">
                  <c:v>50</c:v>
                </c:pt>
                <c:pt idx="251">
                  <c:v>47</c:v>
                </c:pt>
                <c:pt idx="252">
                  <c:v>48</c:v>
                </c:pt>
                <c:pt idx="253">
                  <c:v>53</c:v>
                </c:pt>
                <c:pt idx="254">
                  <c:v>54</c:v>
                </c:pt>
                <c:pt idx="255">
                  <c:v>56</c:v>
                </c:pt>
                <c:pt idx="256">
                  <c:v>60</c:v>
                </c:pt>
                <c:pt idx="257">
                  <c:v>59</c:v>
                </c:pt>
                <c:pt idx="258">
                  <c:v>62</c:v>
                </c:pt>
                <c:pt idx="259">
                  <c:v>68</c:v>
                </c:pt>
                <c:pt idx="260">
                  <c:v>72</c:v>
                </c:pt>
                <c:pt idx="261">
                  <c:v>76</c:v>
                </c:pt>
                <c:pt idx="262">
                  <c:v>75</c:v>
                </c:pt>
                <c:pt idx="263">
                  <c:v>80</c:v>
                </c:pt>
                <c:pt idx="264">
                  <c:v>86</c:v>
                </c:pt>
                <c:pt idx="265">
                  <c:v>93</c:v>
                </c:pt>
                <c:pt idx="266">
                  <c:v>99</c:v>
                </c:pt>
                <c:pt idx="267">
                  <c:v>102</c:v>
                </c:pt>
                <c:pt idx="268">
                  <c:v>104</c:v>
                </c:pt>
                <c:pt idx="269">
                  <c:v>118</c:v>
                </c:pt>
                <c:pt idx="270">
                  <c:v>135</c:v>
                </c:pt>
                <c:pt idx="271">
                  <c:v>143</c:v>
                </c:pt>
                <c:pt idx="272">
                  <c:v>155</c:v>
                </c:pt>
                <c:pt idx="273">
                  <c:v>159</c:v>
                </c:pt>
                <c:pt idx="274">
                  <c:v>166</c:v>
                </c:pt>
                <c:pt idx="275">
                  <c:v>165</c:v>
                </c:pt>
                <c:pt idx="276">
                  <c:v>174</c:v>
                </c:pt>
                <c:pt idx="277">
                  <c:v>171</c:v>
                </c:pt>
                <c:pt idx="278">
                  <c:v>173</c:v>
                </c:pt>
                <c:pt idx="279">
                  <c:v>174</c:v>
                </c:pt>
                <c:pt idx="280">
                  <c:v>181</c:v>
                </c:pt>
                <c:pt idx="281">
                  <c:v>182</c:v>
                </c:pt>
                <c:pt idx="282">
                  <c:v>184</c:v>
                </c:pt>
                <c:pt idx="283">
                  <c:v>174</c:v>
                </c:pt>
                <c:pt idx="284">
                  <c:v>160</c:v>
                </c:pt>
                <c:pt idx="285">
                  <c:v>164</c:v>
                </c:pt>
                <c:pt idx="286">
                  <c:v>165</c:v>
                </c:pt>
                <c:pt idx="287">
                  <c:v>166</c:v>
                </c:pt>
                <c:pt idx="288">
                  <c:v>158</c:v>
                </c:pt>
                <c:pt idx="289">
                  <c:v>159</c:v>
                </c:pt>
                <c:pt idx="290">
                  <c:v>165</c:v>
                </c:pt>
                <c:pt idx="291">
                  <c:v>160</c:v>
                </c:pt>
                <c:pt idx="292">
                  <c:v>164</c:v>
                </c:pt>
                <c:pt idx="293">
                  <c:v>168</c:v>
                </c:pt>
                <c:pt idx="294">
                  <c:v>164</c:v>
                </c:pt>
                <c:pt idx="295">
                  <c:v>163</c:v>
                </c:pt>
                <c:pt idx="296">
                  <c:v>161</c:v>
                </c:pt>
                <c:pt idx="297">
                  <c:v>162</c:v>
                </c:pt>
                <c:pt idx="298">
                  <c:v>166</c:v>
                </c:pt>
                <c:pt idx="299">
                  <c:v>157</c:v>
                </c:pt>
                <c:pt idx="300">
                  <c:v>148</c:v>
                </c:pt>
                <c:pt idx="301">
                  <c:v>149</c:v>
                </c:pt>
                <c:pt idx="302">
                  <c:v>151</c:v>
                </c:pt>
                <c:pt idx="303">
                  <c:v>156</c:v>
                </c:pt>
                <c:pt idx="304">
                  <c:v>149</c:v>
                </c:pt>
                <c:pt idx="305">
                  <c:v>155</c:v>
                </c:pt>
                <c:pt idx="306">
                  <c:v>148</c:v>
                </c:pt>
                <c:pt idx="307">
                  <c:v>142</c:v>
                </c:pt>
                <c:pt idx="308">
                  <c:v>136</c:v>
                </c:pt>
                <c:pt idx="309">
                  <c:v>132</c:v>
                </c:pt>
                <c:pt idx="310">
                  <c:v>132</c:v>
                </c:pt>
                <c:pt idx="311">
                  <c:v>131</c:v>
                </c:pt>
                <c:pt idx="312">
                  <c:v>126</c:v>
                </c:pt>
                <c:pt idx="313">
                  <c:v>124</c:v>
                </c:pt>
                <c:pt idx="314">
                  <c:v>121</c:v>
                </c:pt>
                <c:pt idx="315">
                  <c:v>110</c:v>
                </c:pt>
                <c:pt idx="316">
                  <c:v>106</c:v>
                </c:pt>
                <c:pt idx="317">
                  <c:v>98</c:v>
                </c:pt>
                <c:pt idx="318">
                  <c:v>85</c:v>
                </c:pt>
                <c:pt idx="319">
                  <c:v>77</c:v>
                </c:pt>
                <c:pt idx="320">
                  <c:v>75</c:v>
                </c:pt>
                <c:pt idx="321">
                  <c:v>67</c:v>
                </c:pt>
                <c:pt idx="322">
                  <c:v>68</c:v>
                </c:pt>
                <c:pt idx="323">
                  <c:v>65</c:v>
                </c:pt>
                <c:pt idx="324">
                  <c:v>63</c:v>
                </c:pt>
                <c:pt idx="325">
                  <c:v>56</c:v>
                </c:pt>
                <c:pt idx="326">
                  <c:v>49</c:v>
                </c:pt>
                <c:pt idx="327">
                  <c:v>50</c:v>
                </c:pt>
                <c:pt idx="328">
                  <c:v>49</c:v>
                </c:pt>
                <c:pt idx="329">
                  <c:v>50</c:v>
                </c:pt>
                <c:pt idx="330">
                  <c:v>47</c:v>
                </c:pt>
                <c:pt idx="331">
                  <c:v>48</c:v>
                </c:pt>
                <c:pt idx="332">
                  <c:v>48</c:v>
                </c:pt>
                <c:pt idx="333">
                  <c:v>47</c:v>
                </c:pt>
                <c:pt idx="334">
                  <c:v>41</c:v>
                </c:pt>
                <c:pt idx="335">
                  <c:v>41</c:v>
                </c:pt>
                <c:pt idx="336">
                  <c:v>37</c:v>
                </c:pt>
                <c:pt idx="33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28704"/>
        <c:axId val="240742784"/>
      </c:areaChart>
      <c:lineChart>
        <c:grouping val="standard"/>
        <c:varyColors val="0"/>
        <c:ser>
          <c:idx val="9"/>
          <c:order val="9"/>
          <c:tx>
            <c:v> Обща 14-дневна заболяемост</c:v>
          </c:tx>
          <c:marker>
            <c:symbol val="none"/>
          </c:marker>
          <c:cat>
            <c:numRef>
              <c:f>Възрастови_групи!$A$17:$A$242</c:f>
              <c:numCache>
                <c:formatCode>m/d/yyyy</c:formatCode>
                <c:ptCount val="226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</c:numCache>
            </c:numRef>
          </c:cat>
          <c:val>
            <c:numRef>
              <c:f>Възрастови_групи!$AO$17:$AO$354</c:f>
              <c:numCache>
                <c:formatCode>General</c:formatCode>
                <c:ptCount val="338"/>
                <c:pt idx="0">
                  <c:v>15.636953386342654</c:v>
                </c:pt>
                <c:pt idx="1">
                  <c:v>16.701474592036632</c:v>
                </c:pt>
                <c:pt idx="2">
                  <c:v>16.946026760912275</c:v>
                </c:pt>
                <c:pt idx="3">
                  <c:v>16.888485074118009</c:v>
                </c:pt>
                <c:pt idx="4">
                  <c:v>17.622141580744941</c:v>
                </c:pt>
                <c:pt idx="5">
                  <c:v>17.967391701510554</c:v>
                </c:pt>
                <c:pt idx="6">
                  <c:v>19.017527485505969</c:v>
                </c:pt>
                <c:pt idx="7">
                  <c:v>19.017527485505969</c:v>
                </c:pt>
                <c:pt idx="8">
                  <c:v>19.549788088352958</c:v>
                </c:pt>
                <c:pt idx="9">
                  <c:v>20.153975799692784</c:v>
                </c:pt>
                <c:pt idx="10">
                  <c:v>21.434278330865276</c:v>
                </c:pt>
                <c:pt idx="11">
                  <c:v>22.096007728999371</c:v>
                </c:pt>
                <c:pt idx="12">
                  <c:v>23.189299778090483</c:v>
                </c:pt>
                <c:pt idx="13">
                  <c:v>23.606477007348936</c:v>
                </c:pt>
                <c:pt idx="14">
                  <c:v>25.059404598904237</c:v>
                </c:pt>
                <c:pt idx="15">
                  <c:v>25.965686165913976</c:v>
                </c:pt>
                <c:pt idx="16">
                  <c:v>26.397248816870995</c:v>
                </c:pt>
                <c:pt idx="17">
                  <c:v>27.763863878234886</c:v>
                </c:pt>
                <c:pt idx="18">
                  <c:v>28.598218336751788</c:v>
                </c:pt>
                <c:pt idx="19">
                  <c:v>30.209385566991326</c:v>
                </c:pt>
                <c:pt idx="20">
                  <c:v>32.568594725556366</c:v>
                </c:pt>
                <c:pt idx="21">
                  <c:v>35.258668583188452</c:v>
                </c:pt>
                <c:pt idx="22">
                  <c:v>36.682825331346613</c:v>
                </c:pt>
                <c:pt idx="23">
                  <c:v>36.84106497003085</c:v>
                </c:pt>
                <c:pt idx="24">
                  <c:v>37.114387982303633</c:v>
                </c:pt>
                <c:pt idx="25">
                  <c:v>38.207680031394744</c:v>
                </c:pt>
                <c:pt idx="26">
                  <c:v>39.171503285198753</c:v>
                </c:pt>
                <c:pt idx="27">
                  <c:v>40.696357985246884</c:v>
                </c:pt>
                <c:pt idx="28">
                  <c:v>42.365066902280695</c:v>
                </c:pt>
                <c:pt idx="29">
                  <c:v>42.595233649457768</c:v>
                </c:pt>
                <c:pt idx="30">
                  <c:v>43.055567143811928</c:v>
                </c:pt>
                <c:pt idx="31">
                  <c:v>43.372046421180407</c:v>
                </c:pt>
                <c:pt idx="32">
                  <c:v>45.342849193884128</c:v>
                </c:pt>
                <c:pt idx="33">
                  <c:v>46.637537146755179</c:v>
                </c:pt>
                <c:pt idx="34">
                  <c:v>45.760026423142577</c:v>
                </c:pt>
                <c:pt idx="35">
                  <c:v>45.443547145774097</c:v>
                </c:pt>
                <c:pt idx="36">
                  <c:v>45.127067868405618</c:v>
                </c:pt>
                <c:pt idx="37">
                  <c:v>45.67371389295117</c:v>
                </c:pt>
                <c:pt idx="38">
                  <c:v>46.177203652401026</c:v>
                </c:pt>
                <c:pt idx="39">
                  <c:v>46.407370399578106</c:v>
                </c:pt>
                <c:pt idx="40">
                  <c:v>47.155412327903605</c:v>
                </c:pt>
                <c:pt idx="41">
                  <c:v>47.126641484506472</c:v>
                </c:pt>
                <c:pt idx="42">
                  <c:v>46.723849676946585</c:v>
                </c:pt>
                <c:pt idx="43">
                  <c:v>46.00457859201822</c:v>
                </c:pt>
                <c:pt idx="44">
                  <c:v>46.349828712783832</c:v>
                </c:pt>
                <c:pt idx="45">
                  <c:v>46.464912086372372</c:v>
                </c:pt>
                <c:pt idx="46">
                  <c:v>45.457932567472668</c:v>
                </c:pt>
                <c:pt idx="47">
                  <c:v>45.069526181611344</c:v>
                </c:pt>
                <c:pt idx="48">
                  <c:v>45.472317989171231</c:v>
                </c:pt>
                <c:pt idx="49">
                  <c:v>44.393411361778682</c:v>
                </c:pt>
                <c:pt idx="50">
                  <c:v>43.60221316835748</c:v>
                </c:pt>
                <c:pt idx="51">
                  <c:v>42.710317023046308</c:v>
                </c:pt>
                <c:pt idx="52">
                  <c:v>41.588254130558063</c:v>
                </c:pt>
                <c:pt idx="53">
                  <c:v>41.012837262615371</c:v>
                </c:pt>
                <c:pt idx="54">
                  <c:v>39.387284610677263</c:v>
                </c:pt>
                <c:pt idx="55">
                  <c:v>38.106982079504775</c:v>
                </c:pt>
                <c:pt idx="56">
                  <c:v>36.72598159644231</c:v>
                </c:pt>
                <c:pt idx="57">
                  <c:v>35.920397981322544</c:v>
                </c:pt>
                <c:pt idx="58">
                  <c:v>34.66886629354719</c:v>
                </c:pt>
                <c:pt idx="59">
                  <c:v>33.676272196346048</c:v>
                </c:pt>
                <c:pt idx="60">
                  <c:v>32.439125930269256</c:v>
                </c:pt>
                <c:pt idx="61">
                  <c:v>30.252541832087029</c:v>
                </c:pt>
                <c:pt idx="62">
                  <c:v>28.022801468809096</c:v>
                </c:pt>
                <c:pt idx="63">
                  <c:v>27.648780504646346</c:v>
                </c:pt>
                <c:pt idx="64">
                  <c:v>27.102134480100787</c:v>
                </c:pt>
                <c:pt idx="65">
                  <c:v>27.202832431990764</c:v>
                </c:pt>
                <c:pt idx="66">
                  <c:v>26.958280263115121</c:v>
                </c:pt>
                <c:pt idx="67">
                  <c:v>26.857582311225144</c:v>
                </c:pt>
                <c:pt idx="68">
                  <c:v>26.728113515938041</c:v>
                </c:pt>
                <c:pt idx="69">
                  <c:v>26.454790503665262</c:v>
                </c:pt>
                <c:pt idx="70">
                  <c:v>26.210238334789619</c:v>
                </c:pt>
                <c:pt idx="71">
                  <c:v>26.339707130076722</c:v>
                </c:pt>
                <c:pt idx="72">
                  <c:v>26.253394599885322</c:v>
                </c:pt>
                <c:pt idx="73">
                  <c:v>25.40465471966985</c:v>
                </c:pt>
                <c:pt idx="74">
                  <c:v>25.677977731942626</c:v>
                </c:pt>
                <c:pt idx="75">
                  <c:v>25.850602792325436</c:v>
                </c:pt>
                <c:pt idx="76">
                  <c:v>26.080769539502516</c:v>
                </c:pt>
                <c:pt idx="77">
                  <c:v>26.224623756488182</c:v>
                </c:pt>
                <c:pt idx="78">
                  <c:v>26.224623756488182</c:v>
                </c:pt>
                <c:pt idx="79">
                  <c:v>25.922529900818272</c:v>
                </c:pt>
                <c:pt idx="80">
                  <c:v>25.318342189478443</c:v>
                </c:pt>
                <c:pt idx="81">
                  <c:v>24.800467008330024</c:v>
                </c:pt>
                <c:pt idx="82">
                  <c:v>24.225050140387332</c:v>
                </c:pt>
                <c:pt idx="83">
                  <c:v>24.311362670578735</c:v>
                </c:pt>
                <c:pt idx="84">
                  <c:v>24.944321225315697</c:v>
                </c:pt>
                <c:pt idx="85">
                  <c:v>24.843623273425727</c:v>
                </c:pt>
                <c:pt idx="86">
                  <c:v>24.85800869512429</c:v>
                </c:pt>
                <c:pt idx="87">
                  <c:v>25.821831948928303</c:v>
                </c:pt>
                <c:pt idx="88">
                  <c:v>25.347113032875576</c:v>
                </c:pt>
                <c:pt idx="89">
                  <c:v>25.50535267155982</c:v>
                </c:pt>
                <c:pt idx="90">
                  <c:v>25.447810984765553</c:v>
                </c:pt>
                <c:pt idx="91">
                  <c:v>25.591665201751223</c:v>
                </c:pt>
                <c:pt idx="92">
                  <c:v>25.447810984765553</c:v>
                </c:pt>
                <c:pt idx="93">
                  <c:v>25.519738093258386</c:v>
                </c:pt>
                <c:pt idx="94">
                  <c:v>26.871967732923714</c:v>
                </c:pt>
                <c:pt idx="95">
                  <c:v>26.037613274406812</c:v>
                </c:pt>
                <c:pt idx="96">
                  <c:v>26.584259298952365</c:v>
                </c:pt>
                <c:pt idx="97">
                  <c:v>28.411207854670412</c:v>
                </c:pt>
                <c:pt idx="98">
                  <c:v>29.188020626393048</c:v>
                </c:pt>
                <c:pt idx="99">
                  <c:v>30.295698097182733</c:v>
                </c:pt>
                <c:pt idx="100">
                  <c:v>30.741646169838315</c:v>
                </c:pt>
                <c:pt idx="101">
                  <c:v>31.791781953833727</c:v>
                </c:pt>
                <c:pt idx="102">
                  <c:v>33.532417979360375</c:v>
                </c:pt>
                <c:pt idx="103">
                  <c:v>35.143585209599912</c:v>
                </c:pt>
                <c:pt idx="104">
                  <c:v>36.711596174743747</c:v>
                </c:pt>
                <c:pt idx="105">
                  <c:v>37.445252681370675</c:v>
                </c:pt>
                <c:pt idx="106">
                  <c:v>38.82625316443314</c:v>
                </c:pt>
                <c:pt idx="107">
                  <c:v>39.185888706897323</c:v>
                </c:pt>
                <c:pt idx="108">
                  <c:v>41.084764371108207</c:v>
                </c:pt>
                <c:pt idx="109">
                  <c:v>45.78879726653971</c:v>
                </c:pt>
                <c:pt idx="110">
                  <c:v>49.773559077042847</c:v>
                </c:pt>
                <c:pt idx="111">
                  <c:v>53.024664380919056</c:v>
                </c:pt>
                <c:pt idx="112">
                  <c:v>58.160259927307592</c:v>
                </c:pt>
                <c:pt idx="113">
                  <c:v>62.173792581207863</c:v>
                </c:pt>
                <c:pt idx="114">
                  <c:v>62.533428123672053</c:v>
                </c:pt>
                <c:pt idx="115">
                  <c:v>67.870419573840508</c:v>
                </c:pt>
                <c:pt idx="116">
                  <c:v>75.192599218411274</c:v>
                </c:pt>
                <c:pt idx="117">
                  <c:v>82.86002898374764</c:v>
                </c:pt>
                <c:pt idx="118">
                  <c:v>92.224938509514956</c:v>
                </c:pt>
                <c:pt idx="119">
                  <c:v>103.12908815702896</c:v>
                </c:pt>
                <c:pt idx="120">
                  <c:v>109.18535069212578</c:v>
                </c:pt>
                <c:pt idx="121">
                  <c:v>113.87499816585874</c:v>
                </c:pt>
                <c:pt idx="122">
                  <c:v>124.53459564449712</c:v>
                </c:pt>
                <c:pt idx="123">
                  <c:v>137.48147517320768</c:v>
                </c:pt>
                <c:pt idx="124">
                  <c:v>152.37038663122482</c:v>
                </c:pt>
                <c:pt idx="125">
                  <c:v>167.89225664397895</c:v>
                </c:pt>
                <c:pt idx="126">
                  <c:v>181.9468136434792</c:v>
                </c:pt>
                <c:pt idx="127">
                  <c:v>190.50613955412672</c:v>
                </c:pt>
                <c:pt idx="128">
                  <c:v>194.01618244857715</c:v>
                </c:pt>
                <c:pt idx="129">
                  <c:v>217.83844078140459</c:v>
                </c:pt>
                <c:pt idx="130">
                  <c:v>243.50203309164866</c:v>
                </c:pt>
                <c:pt idx="131">
                  <c:v>271.42413660856778</c:v>
                </c:pt>
                <c:pt idx="132">
                  <c:v>296.95826012352472</c:v>
                </c:pt>
                <c:pt idx="133">
                  <c:v>324.18986339891262</c:v>
                </c:pt>
                <c:pt idx="134">
                  <c:v>341.4523694371934</c:v>
                </c:pt>
                <c:pt idx="135">
                  <c:v>353.39226944700425</c:v>
                </c:pt>
                <c:pt idx="136">
                  <c:v>373.57501609009415</c:v>
                </c:pt>
                <c:pt idx="137">
                  <c:v>412.48758178471866</c:v>
                </c:pt>
                <c:pt idx="138">
                  <c:v>449.63074061041954</c:v>
                </c:pt>
                <c:pt idx="139">
                  <c:v>480.68886605762629</c:v>
                </c:pt>
                <c:pt idx="140">
                  <c:v>513.0560648794027</c:v>
                </c:pt>
                <c:pt idx="141">
                  <c:v>531.1529253762003</c:v>
                </c:pt>
                <c:pt idx="142">
                  <c:v>536.15905212730183</c:v>
                </c:pt>
                <c:pt idx="143">
                  <c:v>558.78732045914808</c:v>
                </c:pt>
                <c:pt idx="144">
                  <c:v>584.98317337223921</c:v>
                </c:pt>
                <c:pt idx="145">
                  <c:v>602.0298980850414</c:v>
                </c:pt>
                <c:pt idx="146">
                  <c:v>612.45932881650276</c:v>
                </c:pt>
                <c:pt idx="147">
                  <c:v>631.46247088031009</c:v>
                </c:pt>
                <c:pt idx="148">
                  <c:v>641.4603389608144</c:v>
                </c:pt>
                <c:pt idx="149">
                  <c:v>635.57670148610043</c:v>
                </c:pt>
                <c:pt idx="150">
                  <c:v>651.28558198093594</c:v>
                </c:pt>
                <c:pt idx="151">
                  <c:v>662.60690885770828</c:v>
                </c:pt>
                <c:pt idx="152">
                  <c:v>660.93819994067451</c:v>
                </c:pt>
                <c:pt idx="153">
                  <c:v>663.0240860869668</c:v>
                </c:pt>
                <c:pt idx="154">
                  <c:v>665.09558681156045</c:v>
                </c:pt>
                <c:pt idx="155">
                  <c:v>664.77910753419201</c:v>
                </c:pt>
                <c:pt idx="156">
                  <c:v>671.22377645515019</c:v>
                </c:pt>
                <c:pt idx="157">
                  <c:v>661.58554391711004</c:v>
                </c:pt>
                <c:pt idx="158">
                  <c:v>661.47046054352154</c:v>
                </c:pt>
                <c:pt idx="159">
                  <c:v>658.11865728775535</c:v>
                </c:pt>
                <c:pt idx="160">
                  <c:v>660.33401222933469</c:v>
                </c:pt>
                <c:pt idx="161">
                  <c:v>647.60291402610267</c:v>
                </c:pt>
                <c:pt idx="162">
                  <c:v>637.44680630691414</c:v>
                </c:pt>
                <c:pt idx="163">
                  <c:v>636.33912883612436</c:v>
                </c:pt>
                <c:pt idx="164">
                  <c:v>626.19740653863448</c:v>
                </c:pt>
                <c:pt idx="165">
                  <c:v>606.73393098047291</c:v>
                </c:pt>
                <c:pt idx="166">
                  <c:v>595.22559362161917</c:v>
                </c:pt>
                <c:pt idx="167">
                  <c:v>586.32101759020588</c:v>
                </c:pt>
                <c:pt idx="168">
                  <c:v>581.01279698343467</c:v>
                </c:pt>
                <c:pt idx="169">
                  <c:v>577.53152493238133</c:v>
                </c:pt>
                <c:pt idx="170">
                  <c:v>569.67708468496357</c:v>
                </c:pt>
                <c:pt idx="171">
                  <c:v>564.18185359611084</c:v>
                </c:pt>
                <c:pt idx="172">
                  <c:v>558.39891407328685</c:v>
                </c:pt>
                <c:pt idx="173">
                  <c:v>552.87491214103704</c:v>
                </c:pt>
                <c:pt idx="174">
                  <c:v>545.78289924364333</c:v>
                </c:pt>
                <c:pt idx="175">
                  <c:v>542.47425225297286</c:v>
                </c:pt>
                <c:pt idx="176">
                  <c:v>535.20961429519639</c:v>
                </c:pt>
                <c:pt idx="177">
                  <c:v>531.72834224414305</c:v>
                </c:pt>
                <c:pt idx="178">
                  <c:v>521.38522404287312</c:v>
                </c:pt>
                <c:pt idx="179">
                  <c:v>510.8550953595219</c:v>
                </c:pt>
                <c:pt idx="180">
                  <c:v>493.89468317691109</c:v>
                </c:pt>
                <c:pt idx="181">
                  <c:v>476.08553111408469</c:v>
                </c:pt>
                <c:pt idx="182">
                  <c:v>449.1128654292711</c:v>
                </c:pt>
                <c:pt idx="183">
                  <c:v>434.22395397125388</c:v>
                </c:pt>
                <c:pt idx="184">
                  <c:v>428.31154565314279</c:v>
                </c:pt>
                <c:pt idx="185">
                  <c:v>406.92042358737319</c:v>
                </c:pt>
                <c:pt idx="186">
                  <c:v>375.54581886279789</c:v>
                </c:pt>
                <c:pt idx="187">
                  <c:v>350.90359149315208</c:v>
                </c:pt>
                <c:pt idx="188">
                  <c:v>317.77396532135162</c:v>
                </c:pt>
                <c:pt idx="189">
                  <c:v>276.91936769742051</c:v>
                </c:pt>
                <c:pt idx="190">
                  <c:v>265.15209274799247</c:v>
                </c:pt>
                <c:pt idx="191">
                  <c:v>262.7784981677288</c:v>
                </c:pt>
                <c:pt idx="192">
                  <c:v>237.48892682164754</c:v>
                </c:pt>
                <c:pt idx="193">
                  <c:v>218.71595150501719</c:v>
                </c:pt>
                <c:pt idx="194">
                  <c:v>215.40730451434675</c:v>
                </c:pt>
                <c:pt idx="195">
                  <c:v>201.07942450257369</c:v>
                </c:pt>
                <c:pt idx="196">
                  <c:v>180.00478171417259</c:v>
                </c:pt>
                <c:pt idx="197">
                  <c:v>170.48163254972107</c:v>
                </c:pt>
                <c:pt idx="198">
                  <c:v>170.55355965821389</c:v>
                </c:pt>
                <c:pt idx="199">
                  <c:v>166.9859750769692</c:v>
                </c:pt>
                <c:pt idx="200">
                  <c:v>159.95150386636979</c:v>
                </c:pt>
                <c:pt idx="201">
                  <c:v>151.13324036514803</c:v>
                </c:pt>
                <c:pt idx="202">
                  <c:v>152.49985542651194</c:v>
                </c:pt>
                <c:pt idx="203">
                  <c:v>159.63502458900132</c:v>
                </c:pt>
                <c:pt idx="204">
                  <c:v>158.55611796160878</c:v>
                </c:pt>
                <c:pt idx="205">
                  <c:v>155.290627236034</c:v>
                </c:pt>
                <c:pt idx="206">
                  <c:v>159.36170157672854</c:v>
                </c:pt>
                <c:pt idx="207">
                  <c:v>149.46453144811423</c:v>
                </c:pt>
                <c:pt idx="208">
                  <c:v>132.28833794002489</c:v>
                </c:pt>
                <c:pt idx="209">
                  <c:v>124.937387452057</c:v>
                </c:pt>
                <c:pt idx="210">
                  <c:v>128.9365346842587</c:v>
                </c:pt>
                <c:pt idx="211">
                  <c:v>127.397294562512</c:v>
                </c:pt>
                <c:pt idx="212">
                  <c:v>126.04506492284668</c:v>
                </c:pt>
                <c:pt idx="213">
                  <c:v>119.44215636320428</c:v>
                </c:pt>
                <c:pt idx="214">
                  <c:v>108.42292334210173</c:v>
                </c:pt>
                <c:pt idx="215">
                  <c:v>100.94250405884672</c:v>
                </c:pt>
                <c:pt idx="216">
                  <c:v>95.015710319037012</c:v>
                </c:pt>
                <c:pt idx="217">
                  <c:v>92.325636461404926</c:v>
                </c:pt>
                <c:pt idx="218">
                  <c:v>90.484302483988316</c:v>
                </c:pt>
                <c:pt idx="219">
                  <c:v>90.714469231165381</c:v>
                </c:pt>
                <c:pt idx="220">
                  <c:v>92.901053329347604</c:v>
                </c:pt>
                <c:pt idx="221">
                  <c:v>94.008730800137286</c:v>
                </c:pt>
                <c:pt idx="222">
                  <c:v>94.915012367147042</c:v>
                </c:pt>
                <c:pt idx="223">
                  <c:v>95.274647909611218</c:v>
                </c:pt>
                <c:pt idx="224">
                  <c:v>97.331763212506331</c:v>
                </c:pt>
                <c:pt idx="225">
                  <c:v>99.000472129540157</c:v>
                </c:pt>
                <c:pt idx="226">
                  <c:v>99.762899479564211</c:v>
                </c:pt>
                <c:pt idx="227">
                  <c:v>103.53187996458885</c:v>
                </c:pt>
                <c:pt idx="228">
                  <c:v>109.61691334308281</c:v>
                </c:pt>
                <c:pt idx="229">
                  <c:v>113.02625828564325</c:v>
                </c:pt>
                <c:pt idx="230">
                  <c:v>119.18321877263007</c:v>
                </c:pt>
                <c:pt idx="231">
                  <c:v>124.13180383693721</c:v>
                </c:pt>
                <c:pt idx="232">
                  <c:v>127.397294562512</c:v>
                </c:pt>
                <c:pt idx="233">
                  <c:v>128.2748052861246</c:v>
                </c:pt>
                <c:pt idx="234">
                  <c:v>133.20900492873318</c:v>
                </c:pt>
                <c:pt idx="235">
                  <c:v>138.7473922826816</c:v>
                </c:pt>
                <c:pt idx="236">
                  <c:v>143.2788001177303</c:v>
                </c:pt>
                <c:pt idx="237">
                  <c:v>150.61536518399961</c:v>
                </c:pt>
                <c:pt idx="238">
                  <c:v>154.51381446431137</c:v>
                </c:pt>
                <c:pt idx="239">
                  <c:v>156.77232567098642</c:v>
                </c:pt>
                <c:pt idx="240">
                  <c:v>157.24704458703914</c:v>
                </c:pt>
                <c:pt idx="241">
                  <c:v>160.64200410790102</c:v>
                </c:pt>
                <c:pt idx="242">
                  <c:v>166.13723519675372</c:v>
                </c:pt>
                <c:pt idx="243">
                  <c:v>173.71835243189869</c:v>
                </c:pt>
                <c:pt idx="244">
                  <c:v>176.63859303670787</c:v>
                </c:pt>
                <c:pt idx="245">
                  <c:v>184.59373123601557</c:v>
                </c:pt>
                <c:pt idx="246">
                  <c:v>185.3849294294368</c:v>
                </c:pt>
                <c:pt idx="247">
                  <c:v>186.0322734058723</c:v>
                </c:pt>
                <c:pt idx="248">
                  <c:v>197.68446498171181</c:v>
                </c:pt>
                <c:pt idx="249">
                  <c:v>206.14309294046939</c:v>
                </c:pt>
                <c:pt idx="250">
                  <c:v>217.93913873329458</c:v>
                </c:pt>
                <c:pt idx="251">
                  <c:v>228.75697585061715</c:v>
                </c:pt>
                <c:pt idx="252">
                  <c:v>239.0425523650928</c:v>
                </c:pt>
                <c:pt idx="253">
                  <c:v>247.28539899837185</c:v>
                </c:pt>
                <c:pt idx="254">
                  <c:v>249.71653526542971</c:v>
                </c:pt>
                <c:pt idx="255">
                  <c:v>271.582376247252</c:v>
                </c:pt>
                <c:pt idx="256">
                  <c:v>286.74461071754195</c:v>
                </c:pt>
                <c:pt idx="257">
                  <c:v>285.42115192127375</c:v>
                </c:pt>
                <c:pt idx="258">
                  <c:v>301.41774085008058</c:v>
                </c:pt>
                <c:pt idx="259">
                  <c:v>323.5856756875728</c:v>
                </c:pt>
                <c:pt idx="260">
                  <c:v>336.21607593891491</c:v>
                </c:pt>
                <c:pt idx="261">
                  <c:v>340.10013979752807</c:v>
                </c:pt>
                <c:pt idx="262">
                  <c:v>355.49254101499508</c:v>
                </c:pt>
                <c:pt idx="263">
                  <c:v>379.97652874595661</c:v>
                </c:pt>
                <c:pt idx="264">
                  <c:v>394.95175273416515</c:v>
                </c:pt>
                <c:pt idx="265">
                  <c:v>413.63841552060404</c:v>
                </c:pt>
                <c:pt idx="266">
                  <c:v>434.9000687910866</c:v>
                </c:pt>
                <c:pt idx="267">
                  <c:v>448.42236518773984</c:v>
                </c:pt>
                <c:pt idx="268">
                  <c:v>453.41410651714267</c:v>
                </c:pt>
                <c:pt idx="269">
                  <c:v>482.88983557750709</c:v>
                </c:pt>
                <c:pt idx="270">
                  <c:v>511.24350174538318</c:v>
                </c:pt>
                <c:pt idx="271">
                  <c:v>555.07588166091784</c:v>
                </c:pt>
                <c:pt idx="272">
                  <c:v>581.11349493532464</c:v>
                </c:pt>
                <c:pt idx="273">
                  <c:v>597.77181326226548</c:v>
                </c:pt>
                <c:pt idx="274">
                  <c:v>613.81155845616809</c:v>
                </c:pt>
                <c:pt idx="275">
                  <c:v>620.22745653372908</c:v>
                </c:pt>
                <c:pt idx="276">
                  <c:v>641.40279727402014</c:v>
                </c:pt>
                <c:pt idx="277">
                  <c:v>660.80873114538747</c:v>
                </c:pt>
                <c:pt idx="278">
                  <c:v>683.83979128479371</c:v>
                </c:pt>
                <c:pt idx="279">
                  <c:v>696.31195189745142</c:v>
                </c:pt>
                <c:pt idx="280">
                  <c:v>710.26581094506184</c:v>
                </c:pt>
                <c:pt idx="281">
                  <c:v>717.71745938491961</c:v>
                </c:pt>
                <c:pt idx="282">
                  <c:v>722.09062758128414</c:v>
                </c:pt>
                <c:pt idx="283">
                  <c:v>720.07666854348463</c:v>
                </c:pt>
                <c:pt idx="284">
                  <c:v>731.61377674573566</c:v>
                </c:pt>
                <c:pt idx="285">
                  <c:v>731.7000892759271</c:v>
                </c:pt>
                <c:pt idx="286">
                  <c:v>727.18306686257688</c:v>
                </c:pt>
                <c:pt idx="287">
                  <c:v>725.03963902949044</c:v>
                </c:pt>
                <c:pt idx="288">
                  <c:v>716.09190673298156</c:v>
                </c:pt>
                <c:pt idx="289">
                  <c:v>713.17166612817232</c:v>
                </c:pt>
                <c:pt idx="290">
                  <c:v>704.43971515714202</c:v>
                </c:pt>
                <c:pt idx="291">
                  <c:v>692.25526297845556</c:v>
                </c:pt>
                <c:pt idx="292">
                  <c:v>680.47360260732887</c:v>
                </c:pt>
                <c:pt idx="293">
                  <c:v>665.64223283610602</c:v>
                </c:pt>
                <c:pt idx="294">
                  <c:v>646.56716366380579</c:v>
                </c:pt>
                <c:pt idx="295">
                  <c:v>629.5204389510036</c:v>
                </c:pt>
                <c:pt idx="296">
                  <c:v>622.02563424605</c:v>
                </c:pt>
                <c:pt idx="297">
                  <c:v>602.24567941051998</c:v>
                </c:pt>
                <c:pt idx="298">
                  <c:v>570.13741817931771</c:v>
                </c:pt>
                <c:pt idx="299">
                  <c:v>545.82605550873893</c:v>
                </c:pt>
                <c:pt idx="300">
                  <c:v>524.11845416560095</c:v>
                </c:pt>
                <c:pt idx="301">
                  <c:v>496.97316342040443</c:v>
                </c:pt>
                <c:pt idx="302">
                  <c:v>484.84625292851223</c:v>
                </c:pt>
                <c:pt idx="303">
                  <c:v>480.21414714157356</c:v>
                </c:pt>
                <c:pt idx="304">
                  <c:v>459.70053579941657</c:v>
                </c:pt>
                <c:pt idx="305">
                  <c:v>432.2531511985502</c:v>
                </c:pt>
                <c:pt idx="306">
                  <c:v>409.89820587897657</c:v>
                </c:pt>
                <c:pt idx="307">
                  <c:v>391.54240779160477</c:v>
                </c:pt>
                <c:pt idx="308">
                  <c:v>375.79037103167354</c:v>
                </c:pt>
                <c:pt idx="309">
                  <c:v>367.82084741066723</c:v>
                </c:pt>
                <c:pt idx="310">
                  <c:v>366.92895126535609</c:v>
                </c:pt>
                <c:pt idx="311">
                  <c:v>347.32162149020888</c:v>
                </c:pt>
                <c:pt idx="312">
                  <c:v>331.58397015197619</c:v>
                </c:pt>
                <c:pt idx="313">
                  <c:v>315.25651652410238</c:v>
                </c:pt>
                <c:pt idx="314">
                  <c:v>301.61913675386057</c:v>
                </c:pt>
                <c:pt idx="315">
                  <c:v>280.41502517017233</c:v>
                </c:pt>
                <c:pt idx="316">
                  <c:v>271.63991793404631</c:v>
                </c:pt>
                <c:pt idx="317">
                  <c:v>270.63293841514655</c:v>
                </c:pt>
                <c:pt idx="318">
                  <c:v>244.69602309262973</c:v>
                </c:pt>
                <c:pt idx="319">
                  <c:v>219.82362897580688</c:v>
                </c:pt>
                <c:pt idx="320">
                  <c:v>214.54417921243268</c:v>
                </c:pt>
                <c:pt idx="321">
                  <c:v>198.20234016286022</c:v>
                </c:pt>
                <c:pt idx="322">
                  <c:v>189.78686846919837</c:v>
                </c:pt>
                <c:pt idx="323">
                  <c:v>185.01090846527404</c:v>
                </c:pt>
                <c:pt idx="324">
                  <c:v>182.72362641520184</c:v>
                </c:pt>
                <c:pt idx="325">
                  <c:v>172.9271542384775</c:v>
                </c:pt>
                <c:pt idx="326">
                  <c:v>158.9301389257715</c:v>
                </c:pt>
                <c:pt idx="327">
                  <c:v>148.50070819431022</c:v>
                </c:pt>
                <c:pt idx="328">
                  <c:v>137.98496493265753</c:v>
                </c:pt>
                <c:pt idx="329">
                  <c:v>136.05731842504949</c:v>
                </c:pt>
                <c:pt idx="330">
                  <c:v>132.2739525183263</c:v>
                </c:pt>
                <c:pt idx="331">
                  <c:v>129.44002444370855</c:v>
                </c:pt>
                <c:pt idx="332">
                  <c:v>130.10175384184265</c:v>
                </c:pt>
                <c:pt idx="333">
                  <c:v>131.39644179471372</c:v>
                </c:pt>
                <c:pt idx="334">
                  <c:v>113.06941455073895</c:v>
                </c:pt>
                <c:pt idx="335">
                  <c:v>110.52319491009256</c:v>
                </c:pt>
                <c:pt idx="336">
                  <c:v>99.575888997482849</c:v>
                </c:pt>
                <c:pt idx="337">
                  <c:v>95.001324897338449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746880"/>
        <c:axId val="240744704"/>
      </c:lineChart>
      <c:dateAx>
        <c:axId val="240728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42784"/>
        <c:crosses val="autoZero"/>
        <c:auto val="1"/>
        <c:lblOffset val="100"/>
        <c:baseTimeUnit val="days"/>
      </c:dateAx>
      <c:valAx>
        <c:axId val="240742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Процент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40728704"/>
        <c:crosses val="autoZero"/>
        <c:crossBetween val="between"/>
      </c:valAx>
      <c:valAx>
        <c:axId val="240744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</a:t>
                </a:r>
                <a:r>
                  <a:rPr lang="bg-BG" baseline="0"/>
                  <a:t> заболяемост на 100 000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0746880"/>
        <c:crosses val="max"/>
        <c:crossBetween val="between"/>
      </c:valAx>
      <c:dateAx>
        <c:axId val="2407468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744704"/>
        <c:crosses val="autoZero"/>
        <c:auto val="1"/>
        <c:lblOffset val="100"/>
        <c:baseTimeUnit val="days"/>
      </c:dateAx>
    </c:plotArea>
    <c:legend>
      <c:legendPos val="l"/>
      <c:layout>
        <c:manualLayout>
          <c:xMode val="edge"/>
          <c:yMode val="edge"/>
          <c:x val="7.7519379844961239E-3"/>
          <c:y val="0.25270958777211672"/>
          <c:w val="0.2382713788683391"/>
          <c:h val="0.688296865088887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 разпределение на активните</a:t>
            </a:r>
            <a:r>
              <a:rPr lang="bg-BG" baseline="0"/>
              <a:t> случаи по тежест в абсолютни стойности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'TS_COVID-19_BG'!$E$89:$E$443</c:f>
              <c:numCache>
                <c:formatCode>d\.m\.yy;@</c:formatCode>
                <c:ptCount val="355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</c:numCache>
            </c:numRef>
          </c:cat>
          <c:val>
            <c:numRef>
              <c:f>'TS_COVID-19_BG'!$AL$89:$AL$443</c:f>
              <c:numCache>
                <c:formatCode>General</c:formatCode>
                <c:ptCount val="355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  <c:pt idx="292">
                  <c:v>47973</c:v>
                </c:pt>
                <c:pt idx="293">
                  <c:v>49982</c:v>
                </c:pt>
                <c:pt idx="294">
                  <c:v>51905</c:v>
                </c:pt>
                <c:pt idx="295">
                  <c:v>53267</c:v>
                </c:pt>
                <c:pt idx="296">
                  <c:v>54839</c:v>
                </c:pt>
                <c:pt idx="297">
                  <c:v>55751</c:v>
                </c:pt>
                <c:pt idx="298">
                  <c:v>56542</c:v>
                </c:pt>
                <c:pt idx="299">
                  <c:v>56843</c:v>
                </c:pt>
                <c:pt idx="300">
                  <c:v>58185</c:v>
                </c:pt>
                <c:pt idx="301">
                  <c:v>59855</c:v>
                </c:pt>
                <c:pt idx="302">
                  <c:v>59782</c:v>
                </c:pt>
                <c:pt idx="303">
                  <c:v>60767</c:v>
                </c:pt>
                <c:pt idx="304">
                  <c:v>60429</c:v>
                </c:pt>
                <c:pt idx="305">
                  <c:v>58656</c:v>
                </c:pt>
                <c:pt idx="306">
                  <c:v>58328</c:v>
                </c:pt>
                <c:pt idx="307">
                  <c:v>59242</c:v>
                </c:pt>
                <c:pt idx="308">
                  <c:v>60402</c:v>
                </c:pt>
                <c:pt idx="309">
                  <c:v>61291</c:v>
                </c:pt>
                <c:pt idx="310">
                  <c:v>60823</c:v>
                </c:pt>
                <c:pt idx="311">
                  <c:v>60731</c:v>
                </c:pt>
                <c:pt idx="312">
                  <c:v>61016</c:v>
                </c:pt>
                <c:pt idx="313">
                  <c:v>60935</c:v>
                </c:pt>
                <c:pt idx="314">
                  <c:v>61170</c:v>
                </c:pt>
                <c:pt idx="315">
                  <c:v>60163</c:v>
                </c:pt>
                <c:pt idx="316">
                  <c:v>59022</c:v>
                </c:pt>
                <c:pt idx="317">
                  <c:v>57868</c:v>
                </c:pt>
                <c:pt idx="318">
                  <c:v>56559</c:v>
                </c:pt>
                <c:pt idx="319">
                  <c:v>56384</c:v>
                </c:pt>
                <c:pt idx="320">
                  <c:v>55279</c:v>
                </c:pt>
                <c:pt idx="321">
                  <c:v>53647</c:v>
                </c:pt>
                <c:pt idx="322">
                  <c:v>52522</c:v>
                </c:pt>
                <c:pt idx="323">
                  <c:v>50652</c:v>
                </c:pt>
                <c:pt idx="324">
                  <c:v>49164</c:v>
                </c:pt>
                <c:pt idx="325">
                  <c:v>48526</c:v>
                </c:pt>
                <c:pt idx="326">
                  <c:v>48768</c:v>
                </c:pt>
                <c:pt idx="327">
                  <c:v>48570</c:v>
                </c:pt>
                <c:pt idx="328">
                  <c:v>46446</c:v>
                </c:pt>
                <c:pt idx="329">
                  <c:v>45029</c:v>
                </c:pt>
                <c:pt idx="330">
                  <c:v>43614</c:v>
                </c:pt>
                <c:pt idx="331">
                  <c:v>42224</c:v>
                </c:pt>
                <c:pt idx="332">
                  <c:v>41542</c:v>
                </c:pt>
                <c:pt idx="333">
                  <c:v>41723</c:v>
                </c:pt>
                <c:pt idx="334">
                  <c:v>41506</c:v>
                </c:pt>
                <c:pt idx="335">
                  <c:v>41403</c:v>
                </c:pt>
                <c:pt idx="336">
                  <c:v>40687</c:v>
                </c:pt>
                <c:pt idx="337">
                  <c:v>40001</c:v>
                </c:pt>
                <c:pt idx="338">
                  <c:v>39945</c:v>
                </c:pt>
                <c:pt idx="339">
                  <c:v>38884</c:v>
                </c:pt>
                <c:pt idx="340">
                  <c:v>38992</c:v>
                </c:pt>
                <c:pt idx="341">
                  <c:v>38969</c:v>
                </c:pt>
                <c:pt idx="342">
                  <c:v>37267</c:v>
                </c:pt>
                <c:pt idx="343">
                  <c:v>36024</c:v>
                </c:pt>
                <c:pt idx="344">
                  <c:v>33265</c:v>
                </c:pt>
                <c:pt idx="345">
                  <c:v>31010</c:v>
                </c:pt>
                <c:pt idx="346">
                  <c:v>29770</c:v>
                </c:pt>
                <c:pt idx="347">
                  <c:v>29625</c:v>
                </c:pt>
                <c:pt idx="348">
                  <c:v>29600</c:v>
                </c:pt>
                <c:pt idx="349">
                  <c:v>28252</c:v>
                </c:pt>
                <c:pt idx="350">
                  <c:v>26104</c:v>
                </c:pt>
                <c:pt idx="351">
                  <c:v>24289</c:v>
                </c:pt>
                <c:pt idx="352">
                  <c:v>22980</c:v>
                </c:pt>
                <c:pt idx="353">
                  <c:v>22126</c:v>
                </c:pt>
                <c:pt idx="354">
                  <c:v>22059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7B2-B754-7AD16EF45471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'TS_COVID-19_BG'!$E$89:$E$443</c:f>
              <c:numCache>
                <c:formatCode>d\.m\.yy;@</c:formatCode>
                <c:ptCount val="355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</c:numCache>
            </c:numRef>
          </c:cat>
          <c:val>
            <c:numRef>
              <c:f>'TS_COVID-19_BG'!$W$89:$W$443</c:f>
              <c:numCache>
                <c:formatCode>General</c:formatCode>
                <c:ptCount val="355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  <c:pt idx="292">
                  <c:v>7970</c:v>
                </c:pt>
                <c:pt idx="293">
                  <c:v>7998</c:v>
                </c:pt>
                <c:pt idx="294">
                  <c:v>8198</c:v>
                </c:pt>
                <c:pt idx="295">
                  <c:v>8382</c:v>
                </c:pt>
                <c:pt idx="296">
                  <c:v>8512</c:v>
                </c:pt>
                <c:pt idx="297">
                  <c:v>8679</c:v>
                </c:pt>
                <c:pt idx="298">
                  <c:v>8905</c:v>
                </c:pt>
                <c:pt idx="299">
                  <c:v>9066</c:v>
                </c:pt>
                <c:pt idx="300">
                  <c:v>8927</c:v>
                </c:pt>
                <c:pt idx="301">
                  <c:v>9063</c:v>
                </c:pt>
                <c:pt idx="302">
                  <c:v>9321</c:v>
                </c:pt>
                <c:pt idx="303">
                  <c:v>9405</c:v>
                </c:pt>
                <c:pt idx="304">
                  <c:v>9629</c:v>
                </c:pt>
                <c:pt idx="305">
                  <c:v>9763</c:v>
                </c:pt>
                <c:pt idx="306">
                  <c:v>9902</c:v>
                </c:pt>
                <c:pt idx="307">
                  <c:v>9668</c:v>
                </c:pt>
                <c:pt idx="308">
                  <c:v>9600</c:v>
                </c:pt>
                <c:pt idx="309">
                  <c:v>9652</c:v>
                </c:pt>
                <c:pt idx="310">
                  <c:v>9591</c:v>
                </c:pt>
                <c:pt idx="311">
                  <c:v>9459</c:v>
                </c:pt>
                <c:pt idx="312">
                  <c:v>9564</c:v>
                </c:pt>
                <c:pt idx="313">
                  <c:v>9585</c:v>
                </c:pt>
                <c:pt idx="314">
                  <c:v>9194</c:v>
                </c:pt>
                <c:pt idx="315">
                  <c:v>9000</c:v>
                </c:pt>
                <c:pt idx="316">
                  <c:v>8878</c:v>
                </c:pt>
                <c:pt idx="317">
                  <c:v>8712</c:v>
                </c:pt>
                <c:pt idx="318">
                  <c:v>8394</c:v>
                </c:pt>
                <c:pt idx="319">
                  <c:v>8407</c:v>
                </c:pt>
                <c:pt idx="320">
                  <c:v>8446</c:v>
                </c:pt>
                <c:pt idx="321">
                  <c:v>8054</c:v>
                </c:pt>
                <c:pt idx="322">
                  <c:v>7833</c:v>
                </c:pt>
                <c:pt idx="323">
                  <c:v>7649</c:v>
                </c:pt>
                <c:pt idx="324">
                  <c:v>7528</c:v>
                </c:pt>
                <c:pt idx="325">
                  <c:v>7322</c:v>
                </c:pt>
                <c:pt idx="326">
                  <c:v>7349</c:v>
                </c:pt>
                <c:pt idx="327">
                  <c:v>7334</c:v>
                </c:pt>
                <c:pt idx="328">
                  <c:v>6945</c:v>
                </c:pt>
                <c:pt idx="329">
                  <c:v>6766</c:v>
                </c:pt>
                <c:pt idx="330">
                  <c:v>6471</c:v>
                </c:pt>
                <c:pt idx="331">
                  <c:v>6142</c:v>
                </c:pt>
                <c:pt idx="332">
                  <c:v>6231</c:v>
                </c:pt>
                <c:pt idx="333">
                  <c:v>6120</c:v>
                </c:pt>
                <c:pt idx="334">
                  <c:v>6092</c:v>
                </c:pt>
                <c:pt idx="335">
                  <c:v>6057</c:v>
                </c:pt>
                <c:pt idx="336">
                  <c:v>6033</c:v>
                </c:pt>
                <c:pt idx="337">
                  <c:v>5559</c:v>
                </c:pt>
                <c:pt idx="338">
                  <c:v>5551</c:v>
                </c:pt>
                <c:pt idx="339">
                  <c:v>5285</c:v>
                </c:pt>
                <c:pt idx="340">
                  <c:v>5316</c:v>
                </c:pt>
                <c:pt idx="341">
                  <c:v>5350</c:v>
                </c:pt>
                <c:pt idx="342">
                  <c:v>5016</c:v>
                </c:pt>
                <c:pt idx="343">
                  <c:v>4875</c:v>
                </c:pt>
                <c:pt idx="344">
                  <c:v>4724</c:v>
                </c:pt>
                <c:pt idx="345">
                  <c:v>4598</c:v>
                </c:pt>
                <c:pt idx="346">
                  <c:v>4328</c:v>
                </c:pt>
                <c:pt idx="347">
                  <c:v>4338</c:v>
                </c:pt>
                <c:pt idx="348">
                  <c:v>4359</c:v>
                </c:pt>
                <c:pt idx="349">
                  <c:v>4102</c:v>
                </c:pt>
                <c:pt idx="350">
                  <c:v>3894</c:v>
                </c:pt>
                <c:pt idx="351">
                  <c:v>3741</c:v>
                </c:pt>
                <c:pt idx="352">
                  <c:v>3631</c:v>
                </c:pt>
                <c:pt idx="353">
                  <c:v>3432</c:v>
                </c:pt>
                <c:pt idx="354">
                  <c:v>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3-47B2-B754-7AD16EF45471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'TS_COVID-19_BG'!$E$89:$E$443</c:f>
              <c:numCache>
                <c:formatCode>d\.m\.yy;@</c:formatCode>
                <c:ptCount val="355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</c:numCache>
            </c:numRef>
          </c:cat>
          <c:val>
            <c:numRef>
              <c:f>'TS_COVID-19_BG'!$V$89:$V$443</c:f>
              <c:numCache>
                <c:formatCode>General</c:formatCode>
                <c:ptCount val="355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  <c:pt idx="292">
                  <c:v>690</c:v>
                </c:pt>
                <c:pt idx="293">
                  <c:v>691</c:v>
                </c:pt>
                <c:pt idx="294">
                  <c:v>729</c:v>
                </c:pt>
                <c:pt idx="295">
                  <c:v>743</c:v>
                </c:pt>
                <c:pt idx="296">
                  <c:v>769</c:v>
                </c:pt>
                <c:pt idx="297">
                  <c:v>751</c:v>
                </c:pt>
                <c:pt idx="298">
                  <c:v>769</c:v>
                </c:pt>
                <c:pt idx="299">
                  <c:v>773</c:v>
                </c:pt>
                <c:pt idx="300">
                  <c:v>752</c:v>
                </c:pt>
                <c:pt idx="301">
                  <c:v>748</c:v>
                </c:pt>
                <c:pt idx="302">
                  <c:v>772</c:v>
                </c:pt>
                <c:pt idx="303">
                  <c:v>747</c:v>
                </c:pt>
                <c:pt idx="304">
                  <c:v>753</c:v>
                </c:pt>
                <c:pt idx="305">
                  <c:v>758</c:v>
                </c:pt>
                <c:pt idx="306">
                  <c:v>747</c:v>
                </c:pt>
                <c:pt idx="307">
                  <c:v>734</c:v>
                </c:pt>
                <c:pt idx="308">
                  <c:v>755</c:v>
                </c:pt>
                <c:pt idx="309">
                  <c:v>777</c:v>
                </c:pt>
                <c:pt idx="310">
                  <c:v>813</c:v>
                </c:pt>
                <c:pt idx="311">
                  <c:v>812</c:v>
                </c:pt>
                <c:pt idx="312">
                  <c:v>801</c:v>
                </c:pt>
                <c:pt idx="313">
                  <c:v>797</c:v>
                </c:pt>
                <c:pt idx="314">
                  <c:v>776</c:v>
                </c:pt>
                <c:pt idx="315">
                  <c:v>799</c:v>
                </c:pt>
                <c:pt idx="316">
                  <c:v>807</c:v>
                </c:pt>
                <c:pt idx="317">
                  <c:v>811</c:v>
                </c:pt>
                <c:pt idx="318">
                  <c:v>801</c:v>
                </c:pt>
                <c:pt idx="319">
                  <c:v>797</c:v>
                </c:pt>
                <c:pt idx="320">
                  <c:v>783</c:v>
                </c:pt>
                <c:pt idx="321">
                  <c:v>780</c:v>
                </c:pt>
                <c:pt idx="322">
                  <c:v>765</c:v>
                </c:pt>
                <c:pt idx="323">
                  <c:v>786</c:v>
                </c:pt>
                <c:pt idx="324">
                  <c:v>781</c:v>
                </c:pt>
                <c:pt idx="325">
                  <c:v>751</c:v>
                </c:pt>
                <c:pt idx="326">
                  <c:v>738</c:v>
                </c:pt>
                <c:pt idx="327">
                  <c:v>746</c:v>
                </c:pt>
                <c:pt idx="328">
                  <c:v>724</c:v>
                </c:pt>
                <c:pt idx="329">
                  <c:v>714</c:v>
                </c:pt>
                <c:pt idx="330">
                  <c:v>697</c:v>
                </c:pt>
                <c:pt idx="331">
                  <c:v>682</c:v>
                </c:pt>
                <c:pt idx="332">
                  <c:v>674</c:v>
                </c:pt>
                <c:pt idx="333">
                  <c:v>670</c:v>
                </c:pt>
                <c:pt idx="334">
                  <c:v>662</c:v>
                </c:pt>
                <c:pt idx="335">
                  <c:v>649</c:v>
                </c:pt>
                <c:pt idx="336">
                  <c:v>637</c:v>
                </c:pt>
                <c:pt idx="337">
                  <c:v>599</c:v>
                </c:pt>
                <c:pt idx="338">
                  <c:v>587</c:v>
                </c:pt>
                <c:pt idx="339">
                  <c:v>570</c:v>
                </c:pt>
                <c:pt idx="340">
                  <c:v>566</c:v>
                </c:pt>
                <c:pt idx="341">
                  <c:v>562</c:v>
                </c:pt>
                <c:pt idx="342">
                  <c:v>555</c:v>
                </c:pt>
                <c:pt idx="343">
                  <c:v>535</c:v>
                </c:pt>
                <c:pt idx="344">
                  <c:v>526</c:v>
                </c:pt>
                <c:pt idx="345">
                  <c:v>516</c:v>
                </c:pt>
                <c:pt idx="346">
                  <c:v>504</c:v>
                </c:pt>
                <c:pt idx="347">
                  <c:v>501</c:v>
                </c:pt>
                <c:pt idx="348">
                  <c:v>499</c:v>
                </c:pt>
                <c:pt idx="349">
                  <c:v>490</c:v>
                </c:pt>
                <c:pt idx="350">
                  <c:v>485</c:v>
                </c:pt>
                <c:pt idx="351">
                  <c:v>460</c:v>
                </c:pt>
                <c:pt idx="352">
                  <c:v>442</c:v>
                </c:pt>
                <c:pt idx="353">
                  <c:v>417</c:v>
                </c:pt>
                <c:pt idx="354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3-47B2-B754-7AD16EF4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7520"/>
        <c:axId val="253579776"/>
      </c:areaChart>
      <c:dateAx>
        <c:axId val="1217075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9776"/>
        <c:crosses val="autoZero"/>
        <c:auto val="1"/>
        <c:lblOffset val="100"/>
        <c:baseTimeUnit val="days"/>
      </c:dateAx>
      <c:valAx>
        <c:axId val="2535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707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14-дневна заболяемост по възрастови групи през времето</a:t>
            </a:r>
            <a:r>
              <a:rPr lang="bg-BG" sz="1200" baseline="0"/>
              <a:t> в България</a:t>
            </a:r>
            <a:r>
              <a:rPr lang="bg-BG" sz="1200"/>
              <a:t> </a:t>
            </a:r>
            <a:endParaRPr lang="en-US" sz="1200"/>
          </a:p>
        </c:rich>
      </c:tx>
      <c:layout>
        <c:manualLayout>
          <c:xMode val="edge"/>
          <c:yMode val="edge"/>
          <c:x val="0.15609217326095107"/>
          <c:y val="2.17155266015200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8514370486297"/>
          <c:y val="0.12324023355776181"/>
          <c:w val="0.86854238093740277"/>
          <c:h val="0.61469561999045064"/>
        </c:manualLayout>
      </c:layout>
      <c:lineChart>
        <c:grouping val="standard"/>
        <c:varyColors val="0"/>
        <c:ser>
          <c:idx val="0"/>
          <c:order val="0"/>
          <c:tx>
            <c:strRef>
              <c:f>Възрастови_групи!$AF$2</c:f>
              <c:strCache>
                <c:ptCount val="1"/>
                <c:pt idx="0">
                  <c:v>0 - 19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Възрастови_групи!$AF$17:$AF$354</c:f>
              <c:numCache>
                <c:formatCode>General</c:formatCode>
                <c:ptCount val="338"/>
                <c:pt idx="0">
                  <c:v>9.0478127482921291</c:v>
                </c:pt>
                <c:pt idx="1">
                  <c:v>9.6560690675050456</c:v>
                </c:pt>
                <c:pt idx="2">
                  <c:v>9.8081331473082756</c:v>
                </c:pt>
                <c:pt idx="3">
                  <c:v>9.7321011074066615</c:v>
                </c:pt>
                <c:pt idx="4">
                  <c:v>9.4279729478002032</c:v>
                </c:pt>
                <c:pt idx="5">
                  <c:v>8.7436845886856709</c:v>
                </c:pt>
                <c:pt idx="6">
                  <c:v>9.123844788193745</c:v>
                </c:pt>
                <c:pt idx="7">
                  <c:v>9.1998768280953591</c:v>
                </c:pt>
                <c:pt idx="8">
                  <c:v>8.5916205088824427</c:v>
                </c:pt>
                <c:pt idx="9">
                  <c:v>8.2874923492759844</c:v>
                </c:pt>
                <c:pt idx="10">
                  <c:v>8.2114603093743703</c:v>
                </c:pt>
                <c:pt idx="11">
                  <c:v>7.755268069964683</c:v>
                </c:pt>
                <c:pt idx="12">
                  <c:v>8.4395564290792127</c:v>
                </c:pt>
                <c:pt idx="13">
                  <c:v>9.2759088679969732</c:v>
                </c:pt>
                <c:pt idx="14">
                  <c:v>11.556870065045411</c:v>
                </c:pt>
                <c:pt idx="15">
                  <c:v>13.913863301995463</c:v>
                </c:pt>
                <c:pt idx="16">
                  <c:v>13.989895341897077</c:v>
                </c:pt>
                <c:pt idx="17">
                  <c:v>16.498952658650357</c:v>
                </c:pt>
                <c:pt idx="18">
                  <c:v>17.867529376879418</c:v>
                </c:pt>
                <c:pt idx="19">
                  <c:v>21.060875052747228</c:v>
                </c:pt>
                <c:pt idx="20">
                  <c:v>23.113740130090822</c:v>
                </c:pt>
                <c:pt idx="21">
                  <c:v>26.002957646352172</c:v>
                </c:pt>
                <c:pt idx="22">
                  <c:v>27.827726603990925</c:v>
                </c:pt>
                <c:pt idx="23">
                  <c:v>28.435982923203838</c:v>
                </c:pt>
                <c:pt idx="24">
                  <c:v>29.804559641432899</c:v>
                </c:pt>
                <c:pt idx="25">
                  <c:v>30.869008200055504</c:v>
                </c:pt>
                <c:pt idx="26">
                  <c:v>31.857424718776489</c:v>
                </c:pt>
                <c:pt idx="27">
                  <c:v>31.553296559170033</c:v>
                </c:pt>
                <c:pt idx="28">
                  <c:v>31.401232479366804</c:v>
                </c:pt>
                <c:pt idx="29">
                  <c:v>29.804559641432899</c:v>
                </c:pt>
                <c:pt idx="30">
                  <c:v>30.184719840940971</c:v>
                </c:pt>
                <c:pt idx="31">
                  <c:v>29.424399441924823</c:v>
                </c:pt>
                <c:pt idx="32">
                  <c:v>29.500431481826443</c:v>
                </c:pt>
                <c:pt idx="33">
                  <c:v>28.28391884340061</c:v>
                </c:pt>
                <c:pt idx="34">
                  <c:v>26.839310085269933</c:v>
                </c:pt>
                <c:pt idx="35">
                  <c:v>24.938509087729567</c:v>
                </c:pt>
                <c:pt idx="36">
                  <c:v>24.482316848319883</c:v>
                </c:pt>
                <c:pt idx="37">
                  <c:v>24.634380928123111</c:v>
                </c:pt>
                <c:pt idx="38">
                  <c:v>23.950092569008579</c:v>
                </c:pt>
                <c:pt idx="39">
                  <c:v>23.189772169992434</c:v>
                </c:pt>
                <c:pt idx="40">
                  <c:v>22.125323611369833</c:v>
                </c:pt>
                <c:pt idx="41">
                  <c:v>21.745163411861757</c:v>
                </c:pt>
                <c:pt idx="42">
                  <c:v>19.920394454223008</c:v>
                </c:pt>
                <c:pt idx="43">
                  <c:v>18.703881815797175</c:v>
                </c:pt>
                <c:pt idx="44">
                  <c:v>18.171657536485878</c:v>
                </c:pt>
                <c:pt idx="45">
                  <c:v>17.335305097568114</c:v>
                </c:pt>
                <c:pt idx="46">
                  <c:v>16.346888578847128</c:v>
                </c:pt>
                <c:pt idx="47">
                  <c:v>15.054343900519678</c:v>
                </c:pt>
                <c:pt idx="48">
                  <c:v>14.750215740913221</c:v>
                </c:pt>
                <c:pt idx="49">
                  <c:v>13.457671062585774</c:v>
                </c:pt>
                <c:pt idx="50">
                  <c:v>12.317190464061555</c:v>
                </c:pt>
                <c:pt idx="51">
                  <c:v>11.632902104947025</c:v>
                </c:pt>
                <c:pt idx="52">
                  <c:v>10.872581705930878</c:v>
                </c:pt>
                <c:pt idx="53">
                  <c:v>12.925446783274472</c:v>
                </c:pt>
                <c:pt idx="54">
                  <c:v>12.089094344356711</c:v>
                </c:pt>
                <c:pt idx="55">
                  <c:v>12.013062304455097</c:v>
                </c:pt>
                <c:pt idx="56">
                  <c:v>12.165126384258327</c:v>
                </c:pt>
                <c:pt idx="57">
                  <c:v>12.089094344356711</c:v>
                </c:pt>
                <c:pt idx="58">
                  <c:v>12.089094344356711</c:v>
                </c:pt>
                <c:pt idx="59">
                  <c:v>11.708934144848639</c:v>
                </c:pt>
                <c:pt idx="60">
                  <c:v>11.480838025143795</c:v>
                </c:pt>
                <c:pt idx="61">
                  <c:v>10.796549666029264</c:v>
                </c:pt>
                <c:pt idx="62">
                  <c:v>9.4279729478002032</c:v>
                </c:pt>
                <c:pt idx="63">
                  <c:v>9.8081331473082756</c:v>
                </c:pt>
                <c:pt idx="64">
                  <c:v>9.6560690675050456</c:v>
                </c:pt>
                <c:pt idx="65">
                  <c:v>9.7321011074066615</c:v>
                </c:pt>
                <c:pt idx="66">
                  <c:v>9.6560690675050456</c:v>
                </c:pt>
                <c:pt idx="67">
                  <c:v>5.170178713309789</c:v>
                </c:pt>
                <c:pt idx="68">
                  <c:v>5.3982748330146322</c:v>
                </c:pt>
                <c:pt idx="69">
                  <c:v>5.2462107532114031</c:v>
                </c:pt>
                <c:pt idx="70">
                  <c:v>5.5503389128178613</c:v>
                </c:pt>
                <c:pt idx="71">
                  <c:v>5.3222427931130181</c:v>
                </c:pt>
                <c:pt idx="72">
                  <c:v>5.2462107532114031</c:v>
                </c:pt>
                <c:pt idx="73">
                  <c:v>4.8660505537033307</c:v>
                </c:pt>
                <c:pt idx="74">
                  <c:v>4.5619223940968725</c:v>
                </c:pt>
                <c:pt idx="75">
                  <c:v>4.7900185138017157</c:v>
                </c:pt>
                <c:pt idx="76">
                  <c:v>5.2462107532114031</c:v>
                </c:pt>
                <c:pt idx="77">
                  <c:v>4.9420825936049448</c:v>
                </c:pt>
                <c:pt idx="78">
                  <c:v>4.9420825936049448</c:v>
                </c:pt>
                <c:pt idx="79">
                  <c:v>4.8660505537033307</c:v>
                </c:pt>
                <c:pt idx="80">
                  <c:v>5.2462107532114031</c:v>
                </c:pt>
                <c:pt idx="81">
                  <c:v>7.4511399103582248</c:v>
                </c:pt>
                <c:pt idx="82">
                  <c:v>7.0709797108501524</c:v>
                </c:pt>
                <c:pt idx="83">
                  <c:v>6.9949476709485383</c:v>
                </c:pt>
                <c:pt idx="84">
                  <c:v>6.614787471440466</c:v>
                </c:pt>
                <c:pt idx="85">
                  <c:v>6.5387554315388501</c:v>
                </c:pt>
                <c:pt idx="86">
                  <c:v>6.5387554315388501</c:v>
                </c:pt>
                <c:pt idx="87">
                  <c:v>6.462723391637236</c:v>
                </c:pt>
                <c:pt idx="88">
                  <c:v>6.5387554315388501</c:v>
                </c:pt>
                <c:pt idx="89">
                  <c:v>6.7668515512436942</c:v>
                </c:pt>
                <c:pt idx="90">
                  <c:v>6.6908195113420801</c:v>
                </c:pt>
                <c:pt idx="91">
                  <c:v>7.0709797108501524</c:v>
                </c:pt>
                <c:pt idx="92">
                  <c:v>7.5271719502598389</c:v>
                </c:pt>
                <c:pt idx="93">
                  <c:v>7.755268069964683</c:v>
                </c:pt>
                <c:pt idx="94">
                  <c:v>8.4395564290792127</c:v>
                </c:pt>
                <c:pt idx="95">
                  <c:v>8.2114603093743703</c:v>
                </c:pt>
                <c:pt idx="96">
                  <c:v>8.971780708390515</c:v>
                </c:pt>
                <c:pt idx="97">
                  <c:v>9.4279729478002032</c:v>
                </c:pt>
                <c:pt idx="98">
                  <c:v>10.416389466521192</c:v>
                </c:pt>
                <c:pt idx="99">
                  <c:v>11.632902104947025</c:v>
                </c:pt>
                <c:pt idx="100">
                  <c:v>12.013062304455097</c:v>
                </c:pt>
                <c:pt idx="101">
                  <c:v>12.545286583766398</c:v>
                </c:pt>
                <c:pt idx="102">
                  <c:v>13.685767182290617</c:v>
                </c:pt>
                <c:pt idx="103">
                  <c:v>14.750215740913221</c:v>
                </c:pt>
                <c:pt idx="104">
                  <c:v>15.814664299535826</c:v>
                </c:pt>
                <c:pt idx="105">
                  <c:v>15.89069633943744</c:v>
                </c:pt>
                <c:pt idx="106">
                  <c:v>16.270856538945509</c:v>
                </c:pt>
                <c:pt idx="107">
                  <c:v>16.498952658650357</c:v>
                </c:pt>
                <c:pt idx="108">
                  <c:v>16.651016738453585</c:v>
                </c:pt>
                <c:pt idx="109">
                  <c:v>17.94356141678103</c:v>
                </c:pt>
                <c:pt idx="110">
                  <c:v>18.703881815797175</c:v>
                </c:pt>
                <c:pt idx="111">
                  <c:v>20.072458534026239</c:v>
                </c:pt>
                <c:pt idx="112">
                  <c:v>22.353419731074673</c:v>
                </c:pt>
                <c:pt idx="113">
                  <c:v>23.26580420989405</c:v>
                </c:pt>
                <c:pt idx="114">
                  <c:v>23.113740130090822</c:v>
                </c:pt>
                <c:pt idx="115">
                  <c:v>25.394701327139259</c:v>
                </c:pt>
                <c:pt idx="116">
                  <c:v>26.76327804536832</c:v>
                </c:pt>
                <c:pt idx="117">
                  <c:v>29.424399441924823</c:v>
                </c:pt>
                <c:pt idx="118">
                  <c:v>32.313616958186181</c:v>
                </c:pt>
                <c:pt idx="119">
                  <c:v>34.366482035529771</c:v>
                </c:pt>
                <c:pt idx="120">
                  <c:v>37.027603432086281</c:v>
                </c:pt>
                <c:pt idx="121">
                  <c:v>37.559827711397588</c:v>
                </c:pt>
                <c:pt idx="122">
                  <c:v>40.905237467068623</c:v>
                </c:pt>
                <c:pt idx="123">
                  <c:v>45.771288020771955</c:v>
                </c:pt>
                <c:pt idx="124">
                  <c:v>50.485274494672062</c:v>
                </c:pt>
                <c:pt idx="125">
                  <c:v>57.100061966112513</c:v>
                </c:pt>
                <c:pt idx="126">
                  <c:v>60.445471721783562</c:v>
                </c:pt>
                <c:pt idx="127">
                  <c:v>62.650400878930377</c:v>
                </c:pt>
                <c:pt idx="128">
                  <c:v>64.171041676962673</c:v>
                </c:pt>
                <c:pt idx="129">
                  <c:v>70.101540789288606</c:v>
                </c:pt>
                <c:pt idx="130">
                  <c:v>77.856808859253292</c:v>
                </c:pt>
                <c:pt idx="131">
                  <c:v>83.86334001148083</c:v>
                </c:pt>
                <c:pt idx="132">
                  <c:v>91.086383802134222</c:v>
                </c:pt>
                <c:pt idx="133">
                  <c:v>102.64325386717962</c:v>
                </c:pt>
                <c:pt idx="134">
                  <c:v>105.30437526373613</c:v>
                </c:pt>
                <c:pt idx="135">
                  <c:v>108.04152870019425</c:v>
                </c:pt>
                <c:pt idx="136">
                  <c:v>111.38693845586531</c:v>
                </c:pt>
                <c:pt idx="137">
                  <c:v>116.32902104947024</c:v>
                </c:pt>
                <c:pt idx="138">
                  <c:v>121.27110364307518</c:v>
                </c:pt>
                <c:pt idx="139">
                  <c:v>124.38841727904139</c:v>
                </c:pt>
                <c:pt idx="140">
                  <c:v>128.6462115135318</c:v>
                </c:pt>
                <c:pt idx="141">
                  <c:v>131.00320475048184</c:v>
                </c:pt>
                <c:pt idx="142">
                  <c:v>131.53542902979314</c:v>
                </c:pt>
                <c:pt idx="143">
                  <c:v>131.53542902979314</c:v>
                </c:pt>
                <c:pt idx="144">
                  <c:v>130.09082027166249</c:v>
                </c:pt>
                <c:pt idx="145">
                  <c:v>126.97350663569628</c:v>
                </c:pt>
                <c:pt idx="146">
                  <c:v>121.3471356829768</c:v>
                </c:pt>
                <c:pt idx="147">
                  <c:v>115.11250841104442</c:v>
                </c:pt>
                <c:pt idx="148">
                  <c:v>113.9720278125202</c:v>
                </c:pt>
                <c:pt idx="149">
                  <c:v>110.70265009675079</c:v>
                </c:pt>
                <c:pt idx="150">
                  <c:v>107.81343258048942</c:v>
                </c:pt>
                <c:pt idx="151">
                  <c:v>104.46802282481836</c:v>
                </c:pt>
                <c:pt idx="152">
                  <c:v>99.297844111508596</c:v>
                </c:pt>
                <c:pt idx="153">
                  <c:v>94.431793557805264</c:v>
                </c:pt>
                <c:pt idx="154">
                  <c:v>89.717807083905157</c:v>
                </c:pt>
                <c:pt idx="155">
                  <c:v>87.436845886856716</c:v>
                </c:pt>
                <c:pt idx="156">
                  <c:v>86.676525487840578</c:v>
                </c:pt>
                <c:pt idx="157">
                  <c:v>82.342699213448554</c:v>
                </c:pt>
                <c:pt idx="158">
                  <c:v>80.97412249521949</c:v>
                </c:pt>
                <c:pt idx="159">
                  <c:v>80.213802096203338</c:v>
                </c:pt>
                <c:pt idx="160">
                  <c:v>79.225385577482356</c:v>
                </c:pt>
                <c:pt idx="161">
                  <c:v>77.020456420335535</c:v>
                </c:pt>
                <c:pt idx="162">
                  <c:v>74.283302983877405</c:v>
                </c:pt>
                <c:pt idx="163">
                  <c:v>74.815527263188699</c:v>
                </c:pt>
                <c:pt idx="164">
                  <c:v>74.131238904074166</c:v>
                </c:pt>
                <c:pt idx="165">
                  <c:v>70.025508749386987</c:v>
                </c:pt>
                <c:pt idx="166">
                  <c:v>67.66851551243694</c:v>
                </c:pt>
                <c:pt idx="167">
                  <c:v>63.410721277946521</c:v>
                </c:pt>
                <c:pt idx="168">
                  <c:v>62.650400878930377</c:v>
                </c:pt>
                <c:pt idx="169">
                  <c:v>61.890080479914239</c:v>
                </c:pt>
                <c:pt idx="170">
                  <c:v>61.966112519815844</c:v>
                </c:pt>
                <c:pt idx="171">
                  <c:v>60.141343562177106</c:v>
                </c:pt>
                <c:pt idx="172">
                  <c:v>55.807517287785068</c:v>
                </c:pt>
                <c:pt idx="173">
                  <c:v>53.450524050835021</c:v>
                </c:pt>
                <c:pt idx="174">
                  <c:v>53.298459971031789</c:v>
                </c:pt>
                <c:pt idx="175">
                  <c:v>50.63733857447528</c:v>
                </c:pt>
                <c:pt idx="176">
                  <c:v>49.344793896147841</c:v>
                </c:pt>
                <c:pt idx="177">
                  <c:v>49.496857975951059</c:v>
                </c:pt>
                <c:pt idx="178">
                  <c:v>47.0638326990994</c:v>
                </c:pt>
                <c:pt idx="179">
                  <c:v>45.163031701559035</c:v>
                </c:pt>
                <c:pt idx="180">
                  <c:v>43.110166624215445</c:v>
                </c:pt>
                <c:pt idx="181">
                  <c:v>41.361429706478312</c:v>
                </c:pt>
                <c:pt idx="182">
                  <c:v>37.483795671495969</c:v>
                </c:pt>
                <c:pt idx="183">
                  <c:v>35.202834474447535</c:v>
                </c:pt>
                <c:pt idx="184">
                  <c:v>33.758225716316851</c:v>
                </c:pt>
                <c:pt idx="185">
                  <c:v>32.617745117792637</c:v>
                </c:pt>
                <c:pt idx="186">
                  <c:v>31.857424718776489</c:v>
                </c:pt>
                <c:pt idx="187">
                  <c:v>28.968207202515138</c:v>
                </c:pt>
                <c:pt idx="188">
                  <c:v>25.850893566548944</c:v>
                </c:pt>
                <c:pt idx="189">
                  <c:v>22.505483810877905</c:v>
                </c:pt>
                <c:pt idx="190">
                  <c:v>21.897227491664989</c:v>
                </c:pt>
                <c:pt idx="191">
                  <c:v>20.984843012845612</c:v>
                </c:pt>
                <c:pt idx="192">
                  <c:v>19.160074055206863</c:v>
                </c:pt>
                <c:pt idx="193">
                  <c:v>19.008009975403635</c:v>
                </c:pt>
                <c:pt idx="194">
                  <c:v>19.616266294616551</c:v>
                </c:pt>
                <c:pt idx="195">
                  <c:v>19.996426494124627</c:v>
                </c:pt>
                <c:pt idx="196">
                  <c:v>18.323721616289106</c:v>
                </c:pt>
                <c:pt idx="197">
                  <c:v>17.335305097568114</c:v>
                </c:pt>
                <c:pt idx="198">
                  <c:v>18.095625496584258</c:v>
                </c:pt>
                <c:pt idx="199">
                  <c:v>18.24768957638749</c:v>
                </c:pt>
                <c:pt idx="200">
                  <c:v>18.019593456682646</c:v>
                </c:pt>
                <c:pt idx="201">
                  <c:v>18.475785696092334</c:v>
                </c:pt>
                <c:pt idx="202">
                  <c:v>18.551817735993946</c:v>
                </c:pt>
                <c:pt idx="203">
                  <c:v>20.528650773435924</c:v>
                </c:pt>
                <c:pt idx="204">
                  <c:v>20.680714853239156</c:v>
                </c:pt>
                <c:pt idx="205">
                  <c:v>20.528650773435924</c:v>
                </c:pt>
                <c:pt idx="206">
                  <c:v>21.669131371960145</c:v>
                </c:pt>
                <c:pt idx="207">
                  <c:v>21.13690709264884</c:v>
                </c:pt>
                <c:pt idx="208">
                  <c:v>19.844362414321395</c:v>
                </c:pt>
                <c:pt idx="209">
                  <c:v>19.388170174911711</c:v>
                </c:pt>
                <c:pt idx="210">
                  <c:v>20.604682813337543</c:v>
                </c:pt>
                <c:pt idx="211">
                  <c:v>20.756746893140772</c:v>
                </c:pt>
                <c:pt idx="212">
                  <c:v>20.300554653731083</c:v>
                </c:pt>
                <c:pt idx="213">
                  <c:v>20.148490573927855</c:v>
                </c:pt>
                <c:pt idx="214">
                  <c:v>18.703881815797175</c:v>
                </c:pt>
                <c:pt idx="215">
                  <c:v>17.94356141678103</c:v>
                </c:pt>
                <c:pt idx="216">
                  <c:v>17.031176937961657</c:v>
                </c:pt>
                <c:pt idx="217">
                  <c:v>16.574984698551969</c:v>
                </c:pt>
                <c:pt idx="218">
                  <c:v>16.803080818256813</c:v>
                </c:pt>
                <c:pt idx="219">
                  <c:v>17.031176937961657</c:v>
                </c:pt>
                <c:pt idx="220">
                  <c:v>17.867529376879418</c:v>
                </c:pt>
                <c:pt idx="221">
                  <c:v>18.551817735993946</c:v>
                </c:pt>
                <c:pt idx="222">
                  <c:v>19.008009975403635</c:v>
                </c:pt>
                <c:pt idx="223">
                  <c:v>19.692298334518167</c:v>
                </c:pt>
                <c:pt idx="224">
                  <c:v>20.528650773435924</c:v>
                </c:pt>
                <c:pt idx="225">
                  <c:v>21.517067292156916</c:v>
                </c:pt>
                <c:pt idx="226">
                  <c:v>21.288971172452072</c:v>
                </c:pt>
                <c:pt idx="227">
                  <c:v>21.4410352522553</c:v>
                </c:pt>
                <c:pt idx="228">
                  <c:v>24.026124608910195</c:v>
                </c:pt>
                <c:pt idx="229">
                  <c:v>24.634380928123111</c:v>
                </c:pt>
                <c:pt idx="230">
                  <c:v>25.92692560645056</c:v>
                </c:pt>
                <c:pt idx="231">
                  <c:v>26.687246005466701</c:v>
                </c:pt>
                <c:pt idx="232">
                  <c:v>27.295502324679621</c:v>
                </c:pt>
                <c:pt idx="233">
                  <c:v>27.371534364581233</c:v>
                </c:pt>
                <c:pt idx="234">
                  <c:v>27.599630484286077</c:v>
                </c:pt>
                <c:pt idx="235">
                  <c:v>28.740111082810294</c:v>
                </c:pt>
                <c:pt idx="236">
                  <c:v>29.120271282318367</c:v>
                </c:pt>
                <c:pt idx="237">
                  <c:v>30.94504023995712</c:v>
                </c:pt>
                <c:pt idx="238">
                  <c:v>31.933456758678108</c:v>
                </c:pt>
                <c:pt idx="239">
                  <c:v>31.78139267887488</c:v>
                </c:pt>
                <c:pt idx="240">
                  <c:v>32.161552878382949</c:v>
                </c:pt>
                <c:pt idx="241">
                  <c:v>32.693777157694257</c:v>
                </c:pt>
                <c:pt idx="242">
                  <c:v>32.617745117792637</c:v>
                </c:pt>
                <c:pt idx="243">
                  <c:v>33.986321836021702</c:v>
                </c:pt>
                <c:pt idx="244">
                  <c:v>34.44251407543139</c:v>
                </c:pt>
                <c:pt idx="245">
                  <c:v>36.343315072971755</c:v>
                </c:pt>
                <c:pt idx="246">
                  <c:v>36.647443232578212</c:v>
                </c:pt>
                <c:pt idx="247">
                  <c:v>37.103635471987893</c:v>
                </c:pt>
                <c:pt idx="248">
                  <c:v>39.612692788741178</c:v>
                </c:pt>
                <c:pt idx="249">
                  <c:v>42.197782145396069</c:v>
                </c:pt>
                <c:pt idx="250">
                  <c:v>44.630807422247734</c:v>
                </c:pt>
                <c:pt idx="251">
                  <c:v>46.987800659197788</c:v>
                </c:pt>
                <c:pt idx="252">
                  <c:v>48.812569616836534</c:v>
                </c:pt>
                <c:pt idx="253">
                  <c:v>50.561306534573667</c:v>
                </c:pt>
                <c:pt idx="254">
                  <c:v>51.093530813884975</c:v>
                </c:pt>
                <c:pt idx="255">
                  <c:v>56.795933806506056</c:v>
                </c:pt>
                <c:pt idx="256">
                  <c:v>61.053728040996475</c:v>
                </c:pt>
                <c:pt idx="257">
                  <c:v>61.738016400111007</c:v>
                </c:pt>
                <c:pt idx="258">
                  <c:v>65.387554315388513</c:v>
                </c:pt>
                <c:pt idx="259">
                  <c:v>71.165989347911207</c:v>
                </c:pt>
                <c:pt idx="260">
                  <c:v>72.99075830554996</c:v>
                </c:pt>
                <c:pt idx="261">
                  <c:v>73.675046664664492</c:v>
                </c:pt>
                <c:pt idx="262">
                  <c:v>75.879975821811314</c:v>
                </c:pt>
                <c:pt idx="263">
                  <c:v>80.365866176006563</c:v>
                </c:pt>
                <c:pt idx="264">
                  <c:v>86.296365288332495</c:v>
                </c:pt>
                <c:pt idx="265">
                  <c:v>89.109550764692244</c:v>
                </c:pt>
                <c:pt idx="266">
                  <c:v>94.964017837116558</c:v>
                </c:pt>
                <c:pt idx="267">
                  <c:v>98.689587792295683</c:v>
                </c:pt>
                <c:pt idx="268">
                  <c:v>98.917683912000513</c:v>
                </c:pt>
                <c:pt idx="269">
                  <c:v>105.00024710412968</c:v>
                </c:pt>
                <c:pt idx="270">
                  <c:v>110.01836173763623</c:v>
                </c:pt>
                <c:pt idx="271">
                  <c:v>119.59839876523968</c:v>
                </c:pt>
                <c:pt idx="272">
                  <c:v>126.66937847608983</c:v>
                </c:pt>
                <c:pt idx="273">
                  <c:v>130.16685231156407</c:v>
                </c:pt>
                <c:pt idx="274">
                  <c:v>134.88083878546419</c:v>
                </c:pt>
                <c:pt idx="275">
                  <c:v>135.64115918448036</c:v>
                </c:pt>
                <c:pt idx="276">
                  <c:v>137.92212038152877</c:v>
                </c:pt>
                <c:pt idx="277">
                  <c:v>138.30228058103685</c:v>
                </c:pt>
                <c:pt idx="278">
                  <c:v>137.99815242143038</c:v>
                </c:pt>
                <c:pt idx="279">
                  <c:v>136.32544754359489</c:v>
                </c:pt>
                <c:pt idx="280">
                  <c:v>135.18496694507064</c:v>
                </c:pt>
                <c:pt idx="281">
                  <c:v>134.88083878546419</c:v>
                </c:pt>
                <c:pt idx="282">
                  <c:v>135.64115918448036</c:v>
                </c:pt>
                <c:pt idx="283">
                  <c:v>129.93875619185926</c:v>
                </c:pt>
                <c:pt idx="284">
                  <c:v>125.5288978775656</c:v>
                </c:pt>
                <c:pt idx="285">
                  <c:v>121.65126384258328</c:v>
                </c:pt>
                <c:pt idx="286">
                  <c:v>115.94886084996217</c:v>
                </c:pt>
                <c:pt idx="287">
                  <c:v>111.38693845586531</c:v>
                </c:pt>
                <c:pt idx="288">
                  <c:v>106.82501606176842</c:v>
                </c:pt>
                <c:pt idx="289">
                  <c:v>106.06469566275229</c:v>
                </c:pt>
                <c:pt idx="290">
                  <c:v>103.17547814649092</c:v>
                </c:pt>
                <c:pt idx="291">
                  <c:v>98.3094275927876</c:v>
                </c:pt>
                <c:pt idx="292">
                  <c:v>94.887985797214952</c:v>
                </c:pt>
                <c:pt idx="293">
                  <c:v>94.127665398198801</c:v>
                </c:pt>
                <c:pt idx="294">
                  <c:v>90.097967283413226</c:v>
                </c:pt>
                <c:pt idx="295">
                  <c:v>87.588909966659955</c:v>
                </c:pt>
                <c:pt idx="296">
                  <c:v>86.068269168627666</c:v>
                </c:pt>
                <c:pt idx="297">
                  <c:v>85.383980809513133</c:v>
                </c:pt>
                <c:pt idx="298">
                  <c:v>83.103019612464692</c:v>
                </c:pt>
                <c:pt idx="299">
                  <c:v>80.061738016400113</c:v>
                </c:pt>
                <c:pt idx="300">
                  <c:v>77.476648659745223</c:v>
                </c:pt>
                <c:pt idx="301">
                  <c:v>75.727911742008089</c:v>
                </c:pt>
                <c:pt idx="302">
                  <c:v>74.435367063680644</c:v>
                </c:pt>
                <c:pt idx="303">
                  <c:v>74.055206864172561</c:v>
                </c:pt>
                <c:pt idx="304">
                  <c:v>73.599014624762873</c:v>
                </c:pt>
                <c:pt idx="305">
                  <c:v>72.762662185845116</c:v>
                </c:pt>
                <c:pt idx="306">
                  <c:v>71.470117507517671</c:v>
                </c:pt>
                <c:pt idx="307">
                  <c:v>70.025508749386987</c:v>
                </c:pt>
                <c:pt idx="308">
                  <c:v>71.013925268107982</c:v>
                </c:pt>
                <c:pt idx="309">
                  <c:v>69.797412629682142</c:v>
                </c:pt>
                <c:pt idx="310">
                  <c:v>70.861861188304758</c:v>
                </c:pt>
                <c:pt idx="311">
                  <c:v>68.504867951354711</c:v>
                </c:pt>
                <c:pt idx="312">
                  <c:v>67.592483472535321</c:v>
                </c:pt>
                <c:pt idx="313">
                  <c:v>65.311522275486894</c:v>
                </c:pt>
                <c:pt idx="314">
                  <c:v>63.486753317848141</c:v>
                </c:pt>
                <c:pt idx="315">
                  <c:v>58.924830923751266</c:v>
                </c:pt>
                <c:pt idx="316">
                  <c:v>58.012446444931896</c:v>
                </c:pt>
                <c:pt idx="317">
                  <c:v>57.70831828532544</c:v>
                </c:pt>
                <c:pt idx="318">
                  <c:v>52.766235691720489</c:v>
                </c:pt>
                <c:pt idx="319">
                  <c:v>48.432409417328465</c:v>
                </c:pt>
                <c:pt idx="320">
                  <c:v>45.92335210057518</c:v>
                </c:pt>
                <c:pt idx="321">
                  <c:v>41.361429706478312</c:v>
                </c:pt>
                <c:pt idx="322">
                  <c:v>37.559827711397588</c:v>
                </c:pt>
                <c:pt idx="323">
                  <c:v>35.659026713857216</c:v>
                </c:pt>
                <c:pt idx="324">
                  <c:v>34.290449995628158</c:v>
                </c:pt>
                <c:pt idx="325">
                  <c:v>31.021072279858732</c:v>
                </c:pt>
                <c:pt idx="326">
                  <c:v>26.915342125171549</c:v>
                </c:pt>
                <c:pt idx="327">
                  <c:v>24.10215664881181</c:v>
                </c:pt>
                <c:pt idx="328">
                  <c:v>21.517067292156916</c:v>
                </c:pt>
                <c:pt idx="329">
                  <c:v>19.616266294616551</c:v>
                </c:pt>
                <c:pt idx="330">
                  <c:v>18.399753656190718</c:v>
                </c:pt>
                <c:pt idx="331">
                  <c:v>17.867529376879418</c:v>
                </c:pt>
                <c:pt idx="332">
                  <c:v>18.627849775895562</c:v>
                </c:pt>
                <c:pt idx="333">
                  <c:v>18.703881815797175</c:v>
                </c:pt>
                <c:pt idx="334">
                  <c:v>16.574984698551969</c:v>
                </c:pt>
                <c:pt idx="335">
                  <c:v>17.411337137469729</c:v>
                </c:pt>
                <c:pt idx="336">
                  <c:v>15.282440020224524</c:v>
                </c:pt>
                <c:pt idx="337">
                  <c:v>14.826247780814835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3-430E-A93B-4D4D072BDAE4}"/>
            </c:ext>
          </c:extLst>
        </c:ser>
        <c:ser>
          <c:idx val="1"/>
          <c:order val="1"/>
          <c:tx>
            <c:strRef>
              <c:f>Възрастови_групи!$AG$2</c:f>
              <c:strCache>
                <c:ptCount val="1"/>
                <c:pt idx="0">
                  <c:v>20 - 29</c:v>
                </c:pt>
              </c:strCache>
            </c:strRef>
          </c:tx>
          <c:spPr>
            <a:ln w="38100">
              <a:solidFill>
                <a:srgbClr val="84A58D"/>
              </a:solidFill>
            </a:ln>
          </c:spPr>
          <c:marker>
            <c:symbol val="none"/>
          </c:marke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Възрастови_групи!$AG$17:$AG$354</c:f>
              <c:numCache>
                <c:formatCode>General</c:formatCode>
                <c:ptCount val="338"/>
                <c:pt idx="0">
                  <c:v>13.578909353557242</c:v>
                </c:pt>
                <c:pt idx="1">
                  <c:v>13.578909353557242</c:v>
                </c:pt>
                <c:pt idx="2">
                  <c:v>13.434452871072589</c:v>
                </c:pt>
                <c:pt idx="3">
                  <c:v>13.723365836041893</c:v>
                </c:pt>
                <c:pt idx="4">
                  <c:v>14.879017695919105</c:v>
                </c:pt>
                <c:pt idx="5">
                  <c:v>16.468039003250272</c:v>
                </c:pt>
                <c:pt idx="6">
                  <c:v>19.068255687973998</c:v>
                </c:pt>
                <c:pt idx="7">
                  <c:v>20.079451065366559</c:v>
                </c:pt>
                <c:pt idx="8">
                  <c:v>23.690863127482846</c:v>
                </c:pt>
                <c:pt idx="9">
                  <c:v>24.413145539906104</c:v>
                </c:pt>
                <c:pt idx="10">
                  <c:v>25.713253882267963</c:v>
                </c:pt>
                <c:pt idx="11">
                  <c:v>27.302275189599133</c:v>
                </c:pt>
                <c:pt idx="12">
                  <c:v>30.335861321776818</c:v>
                </c:pt>
                <c:pt idx="13">
                  <c:v>32.647165041531238</c:v>
                </c:pt>
                <c:pt idx="14">
                  <c:v>35.247381726254964</c:v>
                </c:pt>
                <c:pt idx="15">
                  <c:v>38.714337305886602</c:v>
                </c:pt>
                <c:pt idx="16">
                  <c:v>39.581076200794513</c:v>
                </c:pt>
                <c:pt idx="17">
                  <c:v>42.470205850487545</c:v>
                </c:pt>
                <c:pt idx="18">
                  <c:v>46.226074395088482</c:v>
                </c:pt>
                <c:pt idx="19">
                  <c:v>53.593355001805705</c:v>
                </c:pt>
                <c:pt idx="20">
                  <c:v>59.08270133622247</c:v>
                </c:pt>
                <c:pt idx="21">
                  <c:v>66.449981942939687</c:v>
                </c:pt>
                <c:pt idx="22">
                  <c:v>68.761285662694107</c:v>
                </c:pt>
                <c:pt idx="23">
                  <c:v>70.061394005055973</c:v>
                </c:pt>
                <c:pt idx="24">
                  <c:v>72.083784759841095</c:v>
                </c:pt>
                <c:pt idx="25">
                  <c:v>73.528349584687618</c:v>
                </c:pt>
                <c:pt idx="26">
                  <c:v>75.98410978692668</c:v>
                </c:pt>
                <c:pt idx="27">
                  <c:v>77.428674611773204</c:v>
                </c:pt>
                <c:pt idx="28">
                  <c:v>80.462260743950878</c:v>
                </c:pt>
                <c:pt idx="29">
                  <c:v>79.739978331527638</c:v>
                </c:pt>
                <c:pt idx="30">
                  <c:v>81.328999638858804</c:v>
                </c:pt>
                <c:pt idx="31">
                  <c:v>81.184543156374133</c:v>
                </c:pt>
                <c:pt idx="32">
                  <c:v>85.373781148429032</c:v>
                </c:pt>
                <c:pt idx="33">
                  <c:v>81.906825568797402</c:v>
                </c:pt>
                <c:pt idx="34">
                  <c:v>78.439869989165757</c:v>
                </c:pt>
                <c:pt idx="35">
                  <c:v>72.661610689779707</c:v>
                </c:pt>
                <c:pt idx="36">
                  <c:v>72.950523654749006</c:v>
                </c:pt>
                <c:pt idx="37">
                  <c:v>73.094980137233662</c:v>
                </c:pt>
                <c:pt idx="38">
                  <c:v>70.350306970025287</c:v>
                </c:pt>
                <c:pt idx="39">
                  <c:v>68.183459732755509</c:v>
                </c:pt>
                <c:pt idx="40">
                  <c:v>66.738894907909</c:v>
                </c:pt>
                <c:pt idx="41">
                  <c:v>64.860960635608521</c:v>
                </c:pt>
                <c:pt idx="42">
                  <c:v>61.827374503430846</c:v>
                </c:pt>
                <c:pt idx="43">
                  <c:v>59.804983748645718</c:v>
                </c:pt>
                <c:pt idx="44">
                  <c:v>57.204767063921992</c:v>
                </c:pt>
                <c:pt idx="45">
                  <c:v>56.193571686529431</c:v>
                </c:pt>
                <c:pt idx="46">
                  <c:v>49.837486457204761</c:v>
                </c:pt>
                <c:pt idx="47">
                  <c:v>46.514987360057781</c:v>
                </c:pt>
                <c:pt idx="48">
                  <c:v>45.50379198266522</c:v>
                </c:pt>
                <c:pt idx="49">
                  <c:v>46.370530877573131</c:v>
                </c:pt>
                <c:pt idx="50">
                  <c:v>41.314553990610328</c:v>
                </c:pt>
                <c:pt idx="51">
                  <c:v>39.436619718309856</c:v>
                </c:pt>
                <c:pt idx="52">
                  <c:v>39.292163235825207</c:v>
                </c:pt>
                <c:pt idx="53">
                  <c:v>38.714337305886602</c:v>
                </c:pt>
                <c:pt idx="54">
                  <c:v>36.403033586132175</c:v>
                </c:pt>
                <c:pt idx="55">
                  <c:v>34.236186348862404</c:v>
                </c:pt>
                <c:pt idx="56">
                  <c:v>33.080534488985194</c:v>
                </c:pt>
                <c:pt idx="57">
                  <c:v>32.358252076561939</c:v>
                </c:pt>
                <c:pt idx="58">
                  <c:v>32.791621524015888</c:v>
                </c:pt>
                <c:pt idx="59">
                  <c:v>31.491513181654025</c:v>
                </c:pt>
                <c:pt idx="60">
                  <c:v>29.758035391838209</c:v>
                </c:pt>
                <c:pt idx="61">
                  <c:v>27.446731672083786</c:v>
                </c:pt>
                <c:pt idx="62">
                  <c:v>25.713253882267963</c:v>
                </c:pt>
                <c:pt idx="63">
                  <c:v>22.824124232574938</c:v>
                </c:pt>
                <c:pt idx="64">
                  <c:v>23.690863127482846</c:v>
                </c:pt>
                <c:pt idx="65">
                  <c:v>23.835319609967499</c:v>
                </c:pt>
                <c:pt idx="66">
                  <c:v>23.690863127482846</c:v>
                </c:pt>
                <c:pt idx="67">
                  <c:v>25.424340917298665</c:v>
                </c:pt>
                <c:pt idx="68">
                  <c:v>25.279884434814011</c:v>
                </c:pt>
                <c:pt idx="69">
                  <c:v>26.724449259660524</c:v>
                </c:pt>
                <c:pt idx="70">
                  <c:v>26.579992777175878</c:v>
                </c:pt>
                <c:pt idx="71">
                  <c:v>27.01336222462983</c:v>
                </c:pt>
                <c:pt idx="72">
                  <c:v>26.868905742145177</c:v>
                </c:pt>
                <c:pt idx="73">
                  <c:v>26.146623329721923</c:v>
                </c:pt>
                <c:pt idx="74">
                  <c:v>26.435536294691225</c:v>
                </c:pt>
                <c:pt idx="75">
                  <c:v>28.024557602022391</c:v>
                </c:pt>
                <c:pt idx="76">
                  <c:v>27.880101119537738</c:v>
                </c:pt>
                <c:pt idx="77">
                  <c:v>30.913687251715423</c:v>
                </c:pt>
                <c:pt idx="78">
                  <c:v>30.046948356807512</c:v>
                </c:pt>
                <c:pt idx="79">
                  <c:v>30.046948356807512</c:v>
                </c:pt>
                <c:pt idx="80">
                  <c:v>29.613578909353556</c:v>
                </c:pt>
                <c:pt idx="81">
                  <c:v>28.891296496930298</c:v>
                </c:pt>
                <c:pt idx="82">
                  <c:v>28.746840014445649</c:v>
                </c:pt>
                <c:pt idx="83">
                  <c:v>27.157818707114483</c:v>
                </c:pt>
                <c:pt idx="84">
                  <c:v>28.31347056699169</c:v>
                </c:pt>
                <c:pt idx="85">
                  <c:v>28.024557602022391</c:v>
                </c:pt>
                <c:pt idx="86">
                  <c:v>27.735644637053092</c:v>
                </c:pt>
                <c:pt idx="87">
                  <c:v>29.324665944384257</c:v>
                </c:pt>
                <c:pt idx="88">
                  <c:v>28.891296496930298</c:v>
                </c:pt>
                <c:pt idx="89">
                  <c:v>28.31347056699169</c:v>
                </c:pt>
                <c:pt idx="90">
                  <c:v>27.302275189599133</c:v>
                </c:pt>
                <c:pt idx="91">
                  <c:v>26.146623329721923</c:v>
                </c:pt>
                <c:pt idx="92">
                  <c:v>25.568797399783318</c:v>
                </c:pt>
                <c:pt idx="93">
                  <c:v>24.990971469844709</c:v>
                </c:pt>
                <c:pt idx="94">
                  <c:v>26.146623329721923</c:v>
                </c:pt>
                <c:pt idx="95">
                  <c:v>24.702058504875406</c:v>
                </c:pt>
                <c:pt idx="96">
                  <c:v>24.557602022390757</c:v>
                </c:pt>
                <c:pt idx="97">
                  <c:v>25.857710364752617</c:v>
                </c:pt>
                <c:pt idx="98">
                  <c:v>25.713253882267963</c:v>
                </c:pt>
                <c:pt idx="99">
                  <c:v>26.579992777175878</c:v>
                </c:pt>
                <c:pt idx="100">
                  <c:v>27.446731672083786</c:v>
                </c:pt>
                <c:pt idx="101">
                  <c:v>27.01336222462983</c:v>
                </c:pt>
                <c:pt idx="102">
                  <c:v>30.046948356807512</c:v>
                </c:pt>
                <c:pt idx="103">
                  <c:v>33.947273383893105</c:v>
                </c:pt>
                <c:pt idx="104">
                  <c:v>36.691946551101481</c:v>
                </c:pt>
                <c:pt idx="105">
                  <c:v>36.980859516070787</c:v>
                </c:pt>
                <c:pt idx="106">
                  <c:v>39.292163235825207</c:v>
                </c:pt>
                <c:pt idx="107">
                  <c:v>40.592271578187066</c:v>
                </c:pt>
                <c:pt idx="108">
                  <c:v>45.214879017695914</c:v>
                </c:pt>
                <c:pt idx="109">
                  <c:v>50.559768869628023</c:v>
                </c:pt>
                <c:pt idx="110">
                  <c:v>55.037919826652214</c:v>
                </c:pt>
                <c:pt idx="111">
                  <c:v>61.53846153846154</c:v>
                </c:pt>
                <c:pt idx="112">
                  <c:v>67.750090285301553</c:v>
                </c:pt>
                <c:pt idx="113">
                  <c:v>75.550740339472739</c:v>
                </c:pt>
                <c:pt idx="114">
                  <c:v>76.561935716865293</c:v>
                </c:pt>
                <c:pt idx="115">
                  <c:v>82.773564463705313</c:v>
                </c:pt>
                <c:pt idx="116">
                  <c:v>89.85193210545323</c:v>
                </c:pt>
                <c:pt idx="117">
                  <c:v>98.663777537016983</c:v>
                </c:pt>
                <c:pt idx="118">
                  <c:v>112.53159985554352</c:v>
                </c:pt>
                <c:pt idx="119">
                  <c:v>124.37703141928495</c:v>
                </c:pt>
                <c:pt idx="120">
                  <c:v>132.75550740339472</c:v>
                </c:pt>
                <c:pt idx="121">
                  <c:v>139.68941856265801</c:v>
                </c:pt>
                <c:pt idx="122">
                  <c:v>147.77898158179846</c:v>
                </c:pt>
                <c:pt idx="123">
                  <c:v>168.5807150595883</c:v>
                </c:pt>
                <c:pt idx="124">
                  <c:v>193.2827735644637</c:v>
                </c:pt>
                <c:pt idx="125">
                  <c:v>215.96244131455401</c:v>
                </c:pt>
                <c:pt idx="126">
                  <c:v>232.71939328277355</c:v>
                </c:pt>
                <c:pt idx="127">
                  <c:v>241.09786926688335</c:v>
                </c:pt>
                <c:pt idx="128">
                  <c:v>254.67677862044059</c:v>
                </c:pt>
                <c:pt idx="129">
                  <c:v>282.41242325749369</c:v>
                </c:pt>
                <c:pt idx="130">
                  <c:v>321.12676056338029</c:v>
                </c:pt>
                <c:pt idx="131">
                  <c:v>357.24088118454318</c:v>
                </c:pt>
                <c:pt idx="132">
                  <c:v>383.53196099674972</c:v>
                </c:pt>
                <c:pt idx="133">
                  <c:v>413.28999638858795</c:v>
                </c:pt>
                <c:pt idx="134">
                  <c:v>429.90249187432283</c:v>
                </c:pt>
                <c:pt idx="135">
                  <c:v>443.19248826291079</c:v>
                </c:pt>
                <c:pt idx="136">
                  <c:v>467.46117732033218</c:v>
                </c:pt>
                <c:pt idx="137">
                  <c:v>494.04117009750814</c:v>
                </c:pt>
                <c:pt idx="138">
                  <c:v>522.0657276995305</c:v>
                </c:pt>
                <c:pt idx="139">
                  <c:v>547.34561213434461</c:v>
                </c:pt>
                <c:pt idx="140">
                  <c:v>575.80353918382082</c:v>
                </c:pt>
                <c:pt idx="141">
                  <c:v>590.68255687973999</c:v>
                </c:pt>
                <c:pt idx="142">
                  <c:v>585.48212351029258</c:v>
                </c:pt>
                <c:pt idx="143">
                  <c:v>598.48320693391111</c:v>
                </c:pt>
                <c:pt idx="144">
                  <c:v>613.21776814734562</c:v>
                </c:pt>
                <c:pt idx="145">
                  <c:v>609.89526905019864</c:v>
                </c:pt>
                <c:pt idx="146">
                  <c:v>604.69483568075111</c:v>
                </c:pt>
                <c:pt idx="147">
                  <c:v>615.52907186710001</c:v>
                </c:pt>
                <c:pt idx="148">
                  <c:v>620.87396171903208</c:v>
                </c:pt>
                <c:pt idx="149">
                  <c:v>607.87287829541344</c:v>
                </c:pt>
                <c:pt idx="150">
                  <c:v>613.07331166486097</c:v>
                </c:pt>
                <c:pt idx="151">
                  <c:v>616.97363669194658</c:v>
                </c:pt>
                <c:pt idx="152">
                  <c:v>602.81690140845069</c:v>
                </c:pt>
                <c:pt idx="153">
                  <c:v>594.29396894185629</c:v>
                </c:pt>
                <c:pt idx="154">
                  <c:v>586.63777537016972</c:v>
                </c:pt>
                <c:pt idx="155">
                  <c:v>577.24810400866738</c:v>
                </c:pt>
                <c:pt idx="156">
                  <c:v>577.24810400866738</c:v>
                </c:pt>
                <c:pt idx="157">
                  <c:v>565.83604189237997</c:v>
                </c:pt>
                <c:pt idx="158">
                  <c:v>544.31202600216682</c:v>
                </c:pt>
                <c:pt idx="159">
                  <c:v>542.00072228241243</c:v>
                </c:pt>
                <c:pt idx="160">
                  <c:v>538.38931022029612</c:v>
                </c:pt>
                <c:pt idx="161">
                  <c:v>516.86529433008309</c:v>
                </c:pt>
                <c:pt idx="162">
                  <c:v>503.14192849404122</c:v>
                </c:pt>
                <c:pt idx="163">
                  <c:v>502.27518959913328</c:v>
                </c:pt>
                <c:pt idx="164">
                  <c:v>483.92921632358252</c:v>
                </c:pt>
                <c:pt idx="165">
                  <c:v>461.6829180209462</c:v>
                </c:pt>
                <c:pt idx="166">
                  <c:v>448.104008667389</c:v>
                </c:pt>
                <c:pt idx="167">
                  <c:v>432.6471650415312</c:v>
                </c:pt>
                <c:pt idx="168">
                  <c:v>417.62369086312754</c:v>
                </c:pt>
                <c:pt idx="169">
                  <c:v>414.44564824846515</c:v>
                </c:pt>
                <c:pt idx="170">
                  <c:v>411.98988804622604</c:v>
                </c:pt>
                <c:pt idx="171">
                  <c:v>395.66630552546047</c:v>
                </c:pt>
                <c:pt idx="172">
                  <c:v>388.87685084868184</c:v>
                </c:pt>
                <c:pt idx="173">
                  <c:v>376.02022390754786</c:v>
                </c:pt>
                <c:pt idx="174">
                  <c:v>369.23076923076923</c:v>
                </c:pt>
                <c:pt idx="175">
                  <c:v>361.2856626941134</c:v>
                </c:pt>
                <c:pt idx="176">
                  <c:v>352.04044781509572</c:v>
                </c:pt>
                <c:pt idx="177">
                  <c:v>347.41784037558688</c:v>
                </c:pt>
                <c:pt idx="178">
                  <c:v>337.1614301191766</c:v>
                </c:pt>
                <c:pt idx="179">
                  <c:v>322.5713253882268</c:v>
                </c:pt>
                <c:pt idx="180">
                  <c:v>307.98122065727699</c:v>
                </c:pt>
                <c:pt idx="181">
                  <c:v>293.96894185626581</c:v>
                </c:pt>
                <c:pt idx="182">
                  <c:v>275.4785120982304</c:v>
                </c:pt>
                <c:pt idx="183">
                  <c:v>263.48862405200435</c:v>
                </c:pt>
                <c:pt idx="184">
                  <c:v>257.27699530516429</c:v>
                </c:pt>
                <c:pt idx="185">
                  <c:v>247.02058504875407</c:v>
                </c:pt>
                <c:pt idx="186">
                  <c:v>225.20765619357167</c:v>
                </c:pt>
                <c:pt idx="187">
                  <c:v>204.83929216323583</c:v>
                </c:pt>
                <c:pt idx="188">
                  <c:v>181.58179848320694</c:v>
                </c:pt>
                <c:pt idx="189">
                  <c:v>157.45756590827014</c:v>
                </c:pt>
                <c:pt idx="190">
                  <c:v>150.37919826652222</c:v>
                </c:pt>
                <c:pt idx="191">
                  <c:v>150.37919826652222</c:v>
                </c:pt>
                <c:pt idx="192">
                  <c:v>138.24485373781147</c:v>
                </c:pt>
                <c:pt idx="193">
                  <c:v>127.98844348140123</c:v>
                </c:pt>
                <c:pt idx="194">
                  <c:v>127.98844348140123</c:v>
                </c:pt>
                <c:pt idx="195">
                  <c:v>117.44312026002166</c:v>
                </c:pt>
                <c:pt idx="196">
                  <c:v>106.31997110870351</c:v>
                </c:pt>
                <c:pt idx="197">
                  <c:v>100.83062477428675</c:v>
                </c:pt>
                <c:pt idx="198">
                  <c:v>100.83062477428675</c:v>
                </c:pt>
                <c:pt idx="199">
                  <c:v>101.11953773925605</c:v>
                </c:pt>
                <c:pt idx="200">
                  <c:v>100.68616829180209</c:v>
                </c:pt>
                <c:pt idx="201">
                  <c:v>100.39725532683279</c:v>
                </c:pt>
                <c:pt idx="202">
                  <c:v>105.7421451787649</c:v>
                </c:pt>
                <c:pt idx="203">
                  <c:v>111.95377392560491</c:v>
                </c:pt>
                <c:pt idx="204">
                  <c:v>113.97616468039004</c:v>
                </c:pt>
                <c:pt idx="205">
                  <c:v>112.24268689057422</c:v>
                </c:pt>
                <c:pt idx="206">
                  <c:v>115.70964247020585</c:v>
                </c:pt>
                <c:pt idx="207">
                  <c:v>113.68725171542071</c:v>
                </c:pt>
                <c:pt idx="208">
                  <c:v>100.54171180931743</c:v>
                </c:pt>
                <c:pt idx="209">
                  <c:v>95.919104369808593</c:v>
                </c:pt>
                <c:pt idx="210">
                  <c:v>99.674972914409523</c:v>
                </c:pt>
                <c:pt idx="211">
                  <c:v>99.241603466955567</c:v>
                </c:pt>
                <c:pt idx="212">
                  <c:v>98.37486457204767</c:v>
                </c:pt>
                <c:pt idx="213">
                  <c:v>92.307692307692307</c:v>
                </c:pt>
                <c:pt idx="214">
                  <c:v>82.340195016251357</c:v>
                </c:pt>
                <c:pt idx="215">
                  <c:v>75.695196821957381</c:v>
                </c:pt>
                <c:pt idx="216">
                  <c:v>68.905742145178763</c:v>
                </c:pt>
                <c:pt idx="217">
                  <c:v>65.294330083062476</c:v>
                </c:pt>
                <c:pt idx="218">
                  <c:v>63.560852293246661</c:v>
                </c:pt>
                <c:pt idx="219">
                  <c:v>63.705308775731311</c:v>
                </c:pt>
                <c:pt idx="220">
                  <c:v>64.716504153123878</c:v>
                </c:pt>
                <c:pt idx="221">
                  <c:v>65.149873600577834</c:v>
                </c:pt>
                <c:pt idx="222">
                  <c:v>66.883351390393642</c:v>
                </c:pt>
                <c:pt idx="223">
                  <c:v>67.461177320332254</c:v>
                </c:pt>
                <c:pt idx="224">
                  <c:v>67.89454676778621</c:v>
                </c:pt>
                <c:pt idx="225">
                  <c:v>70.061394005055973</c:v>
                </c:pt>
                <c:pt idx="226">
                  <c:v>70.350306970025287</c:v>
                </c:pt>
                <c:pt idx="227">
                  <c:v>72.51715420729505</c:v>
                </c:pt>
                <c:pt idx="228">
                  <c:v>78.295413506681115</c:v>
                </c:pt>
                <c:pt idx="229">
                  <c:v>80.606717226435535</c:v>
                </c:pt>
                <c:pt idx="230">
                  <c:v>85.229324665944375</c:v>
                </c:pt>
                <c:pt idx="231">
                  <c:v>91.296496930299753</c:v>
                </c:pt>
                <c:pt idx="232">
                  <c:v>92.452148790176963</c:v>
                </c:pt>
                <c:pt idx="233">
                  <c:v>92.163235825207664</c:v>
                </c:pt>
                <c:pt idx="234">
                  <c:v>96.641386782231848</c:v>
                </c:pt>
                <c:pt idx="235">
                  <c:v>97.363669194655117</c:v>
                </c:pt>
                <c:pt idx="236">
                  <c:v>100.54171180931743</c:v>
                </c:pt>
                <c:pt idx="237">
                  <c:v>106.03105814373419</c:v>
                </c:pt>
                <c:pt idx="238">
                  <c:v>111.37594799566631</c:v>
                </c:pt>
                <c:pt idx="239">
                  <c:v>114.69844709281328</c:v>
                </c:pt>
                <c:pt idx="240">
                  <c:v>114.84290357529794</c:v>
                </c:pt>
                <c:pt idx="241">
                  <c:v>117.15420729505237</c:v>
                </c:pt>
                <c:pt idx="242">
                  <c:v>121.77681473456121</c:v>
                </c:pt>
                <c:pt idx="243">
                  <c:v>127.12170458649332</c:v>
                </c:pt>
                <c:pt idx="244">
                  <c:v>129.14409534127844</c:v>
                </c:pt>
                <c:pt idx="245">
                  <c:v>135.35572408811845</c:v>
                </c:pt>
                <c:pt idx="246">
                  <c:v>136.22246298302636</c:v>
                </c:pt>
                <c:pt idx="247">
                  <c:v>138.24485373781147</c:v>
                </c:pt>
                <c:pt idx="248">
                  <c:v>145.32322137955941</c:v>
                </c:pt>
                <c:pt idx="249">
                  <c:v>153.9906103286385</c:v>
                </c:pt>
                <c:pt idx="250">
                  <c:v>163.38028169014083</c:v>
                </c:pt>
                <c:pt idx="251">
                  <c:v>170.89201877934272</c:v>
                </c:pt>
                <c:pt idx="252">
                  <c:v>181.00397255326831</c:v>
                </c:pt>
                <c:pt idx="253">
                  <c:v>186.92668833513903</c:v>
                </c:pt>
                <c:pt idx="254">
                  <c:v>187.50451426507766</c:v>
                </c:pt>
                <c:pt idx="255">
                  <c:v>204.11700975081257</c:v>
                </c:pt>
                <c:pt idx="256">
                  <c:v>212.35102925243771</c:v>
                </c:pt>
                <c:pt idx="257">
                  <c:v>212.35102925243771</c:v>
                </c:pt>
                <c:pt idx="258">
                  <c:v>225.06319971108704</c:v>
                </c:pt>
                <c:pt idx="259">
                  <c:v>241.82015167930663</c:v>
                </c:pt>
                <c:pt idx="260">
                  <c:v>252.65438786565545</c:v>
                </c:pt>
                <c:pt idx="261">
                  <c:v>254.24340917298665</c:v>
                </c:pt>
                <c:pt idx="262">
                  <c:v>267.67786204405922</c:v>
                </c:pt>
                <c:pt idx="263">
                  <c:v>286.74611773203327</c:v>
                </c:pt>
                <c:pt idx="264">
                  <c:v>301.19176598049842</c:v>
                </c:pt>
                <c:pt idx="265">
                  <c:v>322.42686890574214</c:v>
                </c:pt>
                <c:pt idx="266">
                  <c:v>336.150234741784</c:v>
                </c:pt>
                <c:pt idx="267">
                  <c:v>348.28457927049476</c:v>
                </c:pt>
                <c:pt idx="268">
                  <c:v>354.20729505236551</c:v>
                </c:pt>
                <c:pt idx="269">
                  <c:v>376.02022390754786</c:v>
                </c:pt>
                <c:pt idx="270">
                  <c:v>405.05597688696281</c:v>
                </c:pt>
                <c:pt idx="271">
                  <c:v>445.50379198266523</c:v>
                </c:pt>
                <c:pt idx="272">
                  <c:v>471.2170458649332</c:v>
                </c:pt>
                <c:pt idx="273">
                  <c:v>491.15204044781507</c:v>
                </c:pt>
                <c:pt idx="274">
                  <c:v>506.60888407367281</c:v>
                </c:pt>
                <c:pt idx="275">
                  <c:v>513.68725171542076</c:v>
                </c:pt>
                <c:pt idx="276">
                  <c:v>528.42181292885516</c:v>
                </c:pt>
                <c:pt idx="277">
                  <c:v>547.05669916937518</c:v>
                </c:pt>
                <c:pt idx="278">
                  <c:v>567.71397616468039</c:v>
                </c:pt>
                <c:pt idx="279">
                  <c:v>574.79234380642833</c:v>
                </c:pt>
                <c:pt idx="280">
                  <c:v>594.14951245937164</c:v>
                </c:pt>
                <c:pt idx="281">
                  <c:v>596.74972914409534</c:v>
                </c:pt>
                <c:pt idx="282">
                  <c:v>600.21668472372698</c:v>
                </c:pt>
                <c:pt idx="283">
                  <c:v>602.38353196099683</c:v>
                </c:pt>
                <c:pt idx="284">
                  <c:v>609.02853015529081</c:v>
                </c:pt>
                <c:pt idx="285">
                  <c:v>602.67244492596603</c:v>
                </c:pt>
                <c:pt idx="286">
                  <c:v>599.20548934633439</c:v>
                </c:pt>
                <c:pt idx="287">
                  <c:v>593.42723004694835</c:v>
                </c:pt>
                <c:pt idx="288">
                  <c:v>581.29288551823765</c:v>
                </c:pt>
                <c:pt idx="289">
                  <c:v>577.5370169736367</c:v>
                </c:pt>
                <c:pt idx="290">
                  <c:v>567.85843264716505</c:v>
                </c:pt>
                <c:pt idx="291">
                  <c:v>548.35680751173709</c:v>
                </c:pt>
                <c:pt idx="292">
                  <c:v>534.63344167569517</c:v>
                </c:pt>
                <c:pt idx="293">
                  <c:v>521.19898880462267</c:v>
                </c:pt>
                <c:pt idx="294">
                  <c:v>495.91910436980857</c:v>
                </c:pt>
                <c:pt idx="295">
                  <c:v>482.0512820512821</c:v>
                </c:pt>
                <c:pt idx="296">
                  <c:v>474.53954496208019</c:v>
                </c:pt>
                <c:pt idx="297">
                  <c:v>451.42650776453598</c:v>
                </c:pt>
                <c:pt idx="298">
                  <c:v>422.10184182015166</c:v>
                </c:pt>
                <c:pt idx="299">
                  <c:v>401.30010834236185</c:v>
                </c:pt>
                <c:pt idx="300">
                  <c:v>377.46478873239437</c:v>
                </c:pt>
                <c:pt idx="301">
                  <c:v>350.3069700252799</c:v>
                </c:pt>
                <c:pt idx="302">
                  <c:v>341.49512459371613</c:v>
                </c:pt>
                <c:pt idx="303">
                  <c:v>337.30588660166126</c:v>
                </c:pt>
                <c:pt idx="304">
                  <c:v>320.11556518598769</c:v>
                </c:pt>
                <c:pt idx="305">
                  <c:v>303.93643914770672</c:v>
                </c:pt>
                <c:pt idx="306">
                  <c:v>283.85698808234019</c:v>
                </c:pt>
                <c:pt idx="307">
                  <c:v>266.955579631636</c:v>
                </c:pt>
                <c:pt idx="308">
                  <c:v>249.76525821596243</c:v>
                </c:pt>
                <c:pt idx="309">
                  <c:v>242.39797760924523</c:v>
                </c:pt>
                <c:pt idx="310">
                  <c:v>244.42036836403034</c:v>
                </c:pt>
                <c:pt idx="311">
                  <c:v>232.86384976525821</c:v>
                </c:pt>
                <c:pt idx="312">
                  <c:v>222.89635247381727</c:v>
                </c:pt>
                <c:pt idx="313">
                  <c:v>209.60635608522935</c:v>
                </c:pt>
                <c:pt idx="314">
                  <c:v>198.48320693391113</c:v>
                </c:pt>
                <c:pt idx="315">
                  <c:v>182.44853737811485</c:v>
                </c:pt>
                <c:pt idx="316">
                  <c:v>175.94799566630553</c:v>
                </c:pt>
                <c:pt idx="317">
                  <c:v>173.92560491152042</c:v>
                </c:pt>
                <c:pt idx="318">
                  <c:v>157.89093535572408</c:v>
                </c:pt>
                <c:pt idx="319">
                  <c:v>141.56735283495846</c:v>
                </c:pt>
                <c:pt idx="320">
                  <c:v>134.92235464066451</c:v>
                </c:pt>
                <c:pt idx="321">
                  <c:v>123.79920548934633</c:v>
                </c:pt>
                <c:pt idx="322">
                  <c:v>119.89888046226075</c:v>
                </c:pt>
                <c:pt idx="323">
                  <c:v>117.87648970747561</c:v>
                </c:pt>
                <c:pt idx="324">
                  <c:v>115.42072950523655</c:v>
                </c:pt>
                <c:pt idx="325">
                  <c:v>111.087035030697</c:v>
                </c:pt>
                <c:pt idx="326">
                  <c:v>97.652582159624416</c:v>
                </c:pt>
                <c:pt idx="327">
                  <c:v>91.440953412784395</c:v>
                </c:pt>
                <c:pt idx="328">
                  <c:v>84.651498736005777</c:v>
                </c:pt>
                <c:pt idx="329">
                  <c:v>85.662694113398331</c:v>
                </c:pt>
                <c:pt idx="330">
                  <c:v>82.918020946189969</c:v>
                </c:pt>
                <c:pt idx="331">
                  <c:v>82.051282051282044</c:v>
                </c:pt>
                <c:pt idx="332">
                  <c:v>84.651498736005777</c:v>
                </c:pt>
                <c:pt idx="333">
                  <c:v>84.218129288551822</c:v>
                </c:pt>
                <c:pt idx="334">
                  <c:v>75.550740339472739</c:v>
                </c:pt>
                <c:pt idx="335">
                  <c:v>73.383893102202961</c:v>
                </c:pt>
                <c:pt idx="336">
                  <c:v>69.916937522571331</c:v>
                </c:pt>
                <c:pt idx="337">
                  <c:v>65.005417118093177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3-430E-A93B-4D4D072BDAE4}"/>
            </c:ext>
          </c:extLst>
        </c:ser>
        <c:ser>
          <c:idx val="2"/>
          <c:order val="2"/>
          <c:tx>
            <c:strRef>
              <c:f>Възрастови_групи!$AH$2</c:f>
              <c:strCache>
                <c:ptCount val="1"/>
                <c:pt idx="0">
                  <c:v>30 - 39</c:v>
                </c:pt>
              </c:strCache>
            </c:strRef>
          </c:tx>
          <c:spPr>
            <a:ln w="38100">
              <a:solidFill>
                <a:srgbClr val="659B84"/>
              </a:solidFill>
            </a:ln>
          </c:spPr>
          <c:marker>
            <c:symbol val="none"/>
          </c:marke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Възрастови_групи!$AH$17:$AH$354</c:f>
              <c:numCache>
                <c:formatCode>General</c:formatCode>
                <c:ptCount val="338"/>
                <c:pt idx="0">
                  <c:v>18.716253236134289</c:v>
                </c:pt>
                <c:pt idx="1">
                  <c:v>19.239053605858711</c:v>
                </c:pt>
                <c:pt idx="2">
                  <c:v>19.448173753748478</c:v>
                </c:pt>
                <c:pt idx="3">
                  <c:v>18.716253236134289</c:v>
                </c:pt>
                <c:pt idx="4">
                  <c:v>20.598334567142206</c:v>
                </c:pt>
                <c:pt idx="5">
                  <c:v>19.970974123472903</c:v>
                </c:pt>
                <c:pt idx="6">
                  <c:v>22.375855824205239</c:v>
                </c:pt>
                <c:pt idx="7">
                  <c:v>22.898656193929661</c:v>
                </c:pt>
                <c:pt idx="8">
                  <c:v>23.735136785488734</c:v>
                </c:pt>
                <c:pt idx="9">
                  <c:v>24.362497229158041</c:v>
                </c:pt>
                <c:pt idx="10">
                  <c:v>26.976499077780147</c:v>
                </c:pt>
                <c:pt idx="11">
                  <c:v>27.708419595394336</c:v>
                </c:pt>
                <c:pt idx="12">
                  <c:v>28.544900186953409</c:v>
                </c:pt>
                <c:pt idx="13">
                  <c:v>29.067700556677835</c:v>
                </c:pt>
                <c:pt idx="14">
                  <c:v>31.368022183465289</c:v>
                </c:pt>
                <c:pt idx="15">
                  <c:v>32.83186321869367</c:v>
                </c:pt>
                <c:pt idx="16">
                  <c:v>32.727303144748781</c:v>
                </c:pt>
                <c:pt idx="17">
                  <c:v>35.236744919426002</c:v>
                </c:pt>
                <c:pt idx="18">
                  <c:v>36.073225510985083</c:v>
                </c:pt>
                <c:pt idx="19">
                  <c:v>39.837388173000917</c:v>
                </c:pt>
                <c:pt idx="20">
                  <c:v>42.451390021623027</c:v>
                </c:pt>
                <c:pt idx="21">
                  <c:v>46.110992609693973</c:v>
                </c:pt>
                <c:pt idx="22">
                  <c:v>47.783953792812127</c:v>
                </c:pt>
                <c:pt idx="23">
                  <c:v>47.783953792812127</c:v>
                </c:pt>
                <c:pt idx="24">
                  <c:v>47.57483364492235</c:v>
                </c:pt>
                <c:pt idx="25">
                  <c:v>49.247794828040497</c:v>
                </c:pt>
                <c:pt idx="26">
                  <c:v>50.920756011158645</c:v>
                </c:pt>
                <c:pt idx="27">
                  <c:v>54.266678377394953</c:v>
                </c:pt>
                <c:pt idx="28">
                  <c:v>57.612600743631248</c:v>
                </c:pt>
                <c:pt idx="29">
                  <c:v>58.030841039410781</c:v>
                </c:pt>
                <c:pt idx="30">
                  <c:v>59.181001852804513</c:v>
                </c:pt>
                <c:pt idx="31">
                  <c:v>59.390122000694276</c:v>
                </c:pt>
                <c:pt idx="32">
                  <c:v>60.435722740143127</c:v>
                </c:pt>
                <c:pt idx="33">
                  <c:v>60.749402961977772</c:v>
                </c:pt>
                <c:pt idx="34">
                  <c:v>60.331162666198232</c:v>
                </c:pt>
                <c:pt idx="35">
                  <c:v>59.076441778859625</c:v>
                </c:pt>
                <c:pt idx="36">
                  <c:v>58.030841039410781</c:v>
                </c:pt>
                <c:pt idx="37">
                  <c:v>58.867321630969862</c:v>
                </c:pt>
                <c:pt idx="38">
                  <c:v>60.122042518308469</c:v>
                </c:pt>
                <c:pt idx="39">
                  <c:v>59.285561926749395</c:v>
                </c:pt>
                <c:pt idx="40">
                  <c:v>60.017482444363587</c:v>
                </c:pt>
                <c:pt idx="41">
                  <c:v>58.971881704914743</c:v>
                </c:pt>
                <c:pt idx="42">
                  <c:v>54.789478747119368</c:v>
                </c:pt>
                <c:pt idx="43">
                  <c:v>53.534757859780761</c:v>
                </c:pt>
                <c:pt idx="44">
                  <c:v>52.593717194276806</c:v>
                </c:pt>
                <c:pt idx="45">
                  <c:v>51.338996306938192</c:v>
                </c:pt>
                <c:pt idx="46">
                  <c:v>50.607075789324</c:v>
                </c:pt>
                <c:pt idx="47">
                  <c:v>50.293395567489348</c:v>
                </c:pt>
                <c:pt idx="48">
                  <c:v>49.456914975930268</c:v>
                </c:pt>
                <c:pt idx="49">
                  <c:v>47.052033275197935</c:v>
                </c:pt>
                <c:pt idx="50">
                  <c:v>46.633792979418395</c:v>
                </c:pt>
                <c:pt idx="51">
                  <c:v>45.379072092079788</c:v>
                </c:pt>
                <c:pt idx="52">
                  <c:v>42.660510169512797</c:v>
                </c:pt>
                <c:pt idx="53">
                  <c:v>41.092109060339531</c:v>
                </c:pt>
                <c:pt idx="54">
                  <c:v>39.314587803276495</c:v>
                </c:pt>
                <c:pt idx="55">
                  <c:v>37.118826250433919</c:v>
                </c:pt>
                <c:pt idx="56">
                  <c:v>36.700585954654386</c:v>
                </c:pt>
                <c:pt idx="57">
                  <c:v>36.386905732819734</c:v>
                </c:pt>
                <c:pt idx="58">
                  <c:v>35.968665437040194</c:v>
                </c:pt>
                <c:pt idx="59">
                  <c:v>35.13218484548112</c:v>
                </c:pt>
                <c:pt idx="60">
                  <c:v>33.354663588418092</c:v>
                </c:pt>
                <c:pt idx="61">
                  <c:v>30.322421444016445</c:v>
                </c:pt>
                <c:pt idx="62">
                  <c:v>28.231219965118758</c:v>
                </c:pt>
                <c:pt idx="63">
                  <c:v>28.022099817228991</c:v>
                </c:pt>
                <c:pt idx="64">
                  <c:v>28.335780039063646</c:v>
                </c:pt>
                <c:pt idx="65">
                  <c:v>28.754020334843183</c:v>
                </c:pt>
                <c:pt idx="66">
                  <c:v>28.858580408788065</c:v>
                </c:pt>
                <c:pt idx="67">
                  <c:v>31.054341961630637</c:v>
                </c:pt>
                <c:pt idx="68">
                  <c:v>30.008741222181794</c:v>
                </c:pt>
                <c:pt idx="69">
                  <c:v>29.904181148236908</c:v>
                </c:pt>
                <c:pt idx="70">
                  <c:v>30.42698151796133</c:v>
                </c:pt>
                <c:pt idx="71">
                  <c:v>29.904181148236908</c:v>
                </c:pt>
                <c:pt idx="72">
                  <c:v>29.695061000347138</c:v>
                </c:pt>
                <c:pt idx="73">
                  <c:v>29.276820704567601</c:v>
                </c:pt>
                <c:pt idx="74">
                  <c:v>29.695061000347138</c:v>
                </c:pt>
                <c:pt idx="75">
                  <c:v>30.113301296126675</c:v>
                </c:pt>
                <c:pt idx="76">
                  <c:v>29.590500926402257</c:v>
                </c:pt>
                <c:pt idx="77">
                  <c:v>31.681702405299941</c:v>
                </c:pt>
                <c:pt idx="78">
                  <c:v>31.681702405299941</c:v>
                </c:pt>
                <c:pt idx="79">
                  <c:v>31.263462109520404</c:v>
                </c:pt>
                <c:pt idx="80">
                  <c:v>30.740661739795982</c:v>
                </c:pt>
                <c:pt idx="81">
                  <c:v>29.17226063062272</c:v>
                </c:pt>
                <c:pt idx="82">
                  <c:v>28.963140482732946</c:v>
                </c:pt>
                <c:pt idx="83">
                  <c:v>29.695061000347138</c:v>
                </c:pt>
                <c:pt idx="84">
                  <c:v>31.995382627134592</c:v>
                </c:pt>
                <c:pt idx="85">
                  <c:v>32.727303144748781</c:v>
                </c:pt>
                <c:pt idx="86">
                  <c:v>33.04098336658344</c:v>
                </c:pt>
                <c:pt idx="87">
                  <c:v>32.83186321869367</c:v>
                </c:pt>
                <c:pt idx="88">
                  <c:v>32.309062848969248</c:v>
                </c:pt>
                <c:pt idx="89">
                  <c:v>33.668343810252743</c:v>
                </c:pt>
                <c:pt idx="90">
                  <c:v>33.563783736307855</c:v>
                </c:pt>
                <c:pt idx="91">
                  <c:v>32.204502775024366</c:v>
                </c:pt>
                <c:pt idx="92">
                  <c:v>30.845221813740867</c:v>
                </c:pt>
                <c:pt idx="93">
                  <c:v>30.845221813740867</c:v>
                </c:pt>
                <c:pt idx="94">
                  <c:v>32.309062848969248</c:v>
                </c:pt>
                <c:pt idx="95">
                  <c:v>31.368022183465289</c:v>
                </c:pt>
                <c:pt idx="96">
                  <c:v>32.099942701079478</c:v>
                </c:pt>
                <c:pt idx="97">
                  <c:v>34.191144179977165</c:v>
                </c:pt>
                <c:pt idx="98">
                  <c:v>32.622743070803899</c:v>
                </c:pt>
                <c:pt idx="99">
                  <c:v>32.413622922914129</c:v>
                </c:pt>
                <c:pt idx="100">
                  <c:v>33.145543440528321</c:v>
                </c:pt>
                <c:pt idx="101">
                  <c:v>33.877463958142513</c:v>
                </c:pt>
                <c:pt idx="102">
                  <c:v>36.177785584929964</c:v>
                </c:pt>
                <c:pt idx="103">
                  <c:v>35.864105363095312</c:v>
                </c:pt>
                <c:pt idx="104">
                  <c:v>37.641626620158348</c:v>
                </c:pt>
                <c:pt idx="105">
                  <c:v>39.105467655386725</c:v>
                </c:pt>
                <c:pt idx="106">
                  <c:v>42.346829947678138</c:v>
                </c:pt>
                <c:pt idx="107">
                  <c:v>42.86963031740256</c:v>
                </c:pt>
                <c:pt idx="108">
                  <c:v>45.065391870245129</c:v>
                </c:pt>
                <c:pt idx="109">
                  <c:v>50.711635863268882</c:v>
                </c:pt>
                <c:pt idx="110">
                  <c:v>56.044199634457982</c:v>
                </c:pt>
                <c:pt idx="111">
                  <c:v>59.599242148584054</c:v>
                </c:pt>
                <c:pt idx="112">
                  <c:v>66.813887250781065</c:v>
                </c:pt>
                <c:pt idx="113">
                  <c:v>73.401171909308772</c:v>
                </c:pt>
                <c:pt idx="114">
                  <c:v>73.714852131143431</c:v>
                </c:pt>
                <c:pt idx="115">
                  <c:v>81.975097972789285</c:v>
                </c:pt>
                <c:pt idx="116">
                  <c:v>91.908304997553302</c:v>
                </c:pt>
                <c:pt idx="117">
                  <c:v>105.08287431460872</c:v>
                </c:pt>
                <c:pt idx="118">
                  <c:v>117.94376340982949</c:v>
                </c:pt>
                <c:pt idx="119">
                  <c:v>135.30073568468029</c:v>
                </c:pt>
                <c:pt idx="120">
                  <c:v>142.20170056504264</c:v>
                </c:pt>
                <c:pt idx="121">
                  <c:v>151.7166672940271</c:v>
                </c:pt>
                <c:pt idx="122">
                  <c:v>165.41403698080694</c:v>
                </c:pt>
                <c:pt idx="123">
                  <c:v>186.22149169583892</c:v>
                </c:pt>
                <c:pt idx="124">
                  <c:v>204.10126434041416</c:v>
                </c:pt>
                <c:pt idx="125">
                  <c:v>227.31360075617843</c:v>
                </c:pt>
                <c:pt idx="126">
                  <c:v>243.31129206974575</c:v>
                </c:pt>
                <c:pt idx="127">
                  <c:v>260.66826434459654</c:v>
                </c:pt>
                <c:pt idx="128">
                  <c:v>263.80506656294307</c:v>
                </c:pt>
                <c:pt idx="129">
                  <c:v>302.07405362677076</c:v>
                </c:pt>
                <c:pt idx="130">
                  <c:v>341.59776157793698</c:v>
                </c:pt>
                <c:pt idx="131">
                  <c:v>385.09475233900883</c:v>
                </c:pt>
                <c:pt idx="132">
                  <c:v>427.65070243457671</c:v>
                </c:pt>
                <c:pt idx="133">
                  <c:v>462.57376713216809</c:v>
                </c:pt>
                <c:pt idx="134">
                  <c:v>490.90954717123174</c:v>
                </c:pt>
                <c:pt idx="135">
                  <c:v>507.53459892846837</c:v>
                </c:pt>
                <c:pt idx="136">
                  <c:v>539.32086140771321</c:v>
                </c:pt>
                <c:pt idx="137">
                  <c:v>594.73770059850187</c:v>
                </c:pt>
                <c:pt idx="138">
                  <c:v>651.40926067662917</c:v>
                </c:pt>
                <c:pt idx="139">
                  <c:v>695.3244917334805</c:v>
                </c:pt>
                <c:pt idx="140">
                  <c:v>741.64460449106434</c:v>
                </c:pt>
                <c:pt idx="141">
                  <c:v>760.77909802297813</c:v>
                </c:pt>
                <c:pt idx="142">
                  <c:v>770.39862482590752</c:v>
                </c:pt>
                <c:pt idx="143">
                  <c:v>796.95688360790803</c:v>
                </c:pt>
                <c:pt idx="144">
                  <c:v>826.75650468219999</c:v>
                </c:pt>
                <c:pt idx="145">
                  <c:v>840.14019414714517</c:v>
                </c:pt>
                <c:pt idx="146">
                  <c:v>843.79979673521632</c:v>
                </c:pt>
                <c:pt idx="147">
                  <c:v>862.41148989740566</c:v>
                </c:pt>
                <c:pt idx="148">
                  <c:v>867.0121331509805</c:v>
                </c:pt>
                <c:pt idx="149">
                  <c:v>851.11900191135828</c:v>
                </c:pt>
                <c:pt idx="150">
                  <c:v>869.73069507354751</c:v>
                </c:pt>
                <c:pt idx="151">
                  <c:v>872.65837714400436</c:v>
                </c:pt>
                <c:pt idx="152">
                  <c:v>855.92876531282286</c:v>
                </c:pt>
                <c:pt idx="153">
                  <c:v>843.4861165133816</c:v>
                </c:pt>
                <c:pt idx="154">
                  <c:v>836.06235126329477</c:v>
                </c:pt>
                <c:pt idx="155">
                  <c:v>826.12914423853078</c:v>
                </c:pt>
                <c:pt idx="156">
                  <c:v>829.16138638293239</c:v>
                </c:pt>
                <c:pt idx="157">
                  <c:v>805.63536974533349</c:v>
                </c:pt>
                <c:pt idx="158">
                  <c:v>792.77448065011265</c:v>
                </c:pt>
                <c:pt idx="159">
                  <c:v>778.44975051966355</c:v>
                </c:pt>
                <c:pt idx="160">
                  <c:v>767.15726253361606</c:v>
                </c:pt>
                <c:pt idx="161">
                  <c:v>746.14068767069432</c:v>
                </c:pt>
                <c:pt idx="162">
                  <c:v>729.8293161352924</c:v>
                </c:pt>
                <c:pt idx="163">
                  <c:v>730.45667657896172</c:v>
                </c:pt>
                <c:pt idx="164">
                  <c:v>702.22545661384288</c:v>
                </c:pt>
                <c:pt idx="165">
                  <c:v>666.88415162047204</c:v>
                </c:pt>
                <c:pt idx="166">
                  <c:v>650.88646030690472</c:v>
                </c:pt>
                <c:pt idx="167">
                  <c:v>636.77085032434536</c:v>
                </c:pt>
                <c:pt idx="168">
                  <c:v>624.3282015249041</c:v>
                </c:pt>
                <c:pt idx="169">
                  <c:v>620.87771908472291</c:v>
                </c:pt>
                <c:pt idx="170">
                  <c:v>613.24483368674635</c:v>
                </c:pt>
                <c:pt idx="171">
                  <c:v>598.7109834084074</c:v>
                </c:pt>
                <c:pt idx="172">
                  <c:v>588.77777638364341</c:v>
                </c:pt>
                <c:pt idx="173">
                  <c:v>572.7800850700761</c:v>
                </c:pt>
                <c:pt idx="174">
                  <c:v>562.53319782347751</c:v>
                </c:pt>
                <c:pt idx="175">
                  <c:v>547.79022739724883</c:v>
                </c:pt>
                <c:pt idx="176">
                  <c:v>537.75246029853997</c:v>
                </c:pt>
                <c:pt idx="177">
                  <c:v>532.10621630551623</c:v>
                </c:pt>
                <c:pt idx="178">
                  <c:v>518.82708691451592</c:v>
                </c:pt>
                <c:pt idx="179">
                  <c:v>504.18867656223205</c:v>
                </c:pt>
                <c:pt idx="180">
                  <c:v>476.06201667105819</c:v>
                </c:pt>
                <c:pt idx="181">
                  <c:v>453.79072092079781</c:v>
                </c:pt>
                <c:pt idx="182">
                  <c:v>421.48165807182858</c:v>
                </c:pt>
                <c:pt idx="183">
                  <c:v>400.77876343074155</c:v>
                </c:pt>
                <c:pt idx="184">
                  <c:v>392.83219781093032</c:v>
                </c:pt>
                <c:pt idx="185">
                  <c:v>370.45634198672502</c:v>
                </c:pt>
                <c:pt idx="186">
                  <c:v>329.15511277849578</c:v>
                </c:pt>
                <c:pt idx="187">
                  <c:v>306.77925695429053</c:v>
                </c:pt>
                <c:pt idx="188">
                  <c:v>273.00635307009287</c:v>
                </c:pt>
                <c:pt idx="189">
                  <c:v>237.87416822461179</c:v>
                </c:pt>
                <c:pt idx="190">
                  <c:v>226.05887986883985</c:v>
                </c:pt>
                <c:pt idx="191">
                  <c:v>223.02663772443819</c:v>
                </c:pt>
                <c:pt idx="192">
                  <c:v>199.08238079105971</c:v>
                </c:pt>
                <c:pt idx="193">
                  <c:v>180.78436785070497</c:v>
                </c:pt>
                <c:pt idx="194">
                  <c:v>180.99348799859473</c:v>
                </c:pt>
                <c:pt idx="195">
                  <c:v>166.04139742447626</c:v>
                </c:pt>
                <c:pt idx="196">
                  <c:v>150.25282625879873</c:v>
                </c:pt>
                <c:pt idx="197">
                  <c:v>143.87466174816078</c:v>
                </c:pt>
                <c:pt idx="198">
                  <c:v>144.81570241366472</c:v>
                </c:pt>
                <c:pt idx="199">
                  <c:v>143.97922182210567</c:v>
                </c:pt>
                <c:pt idx="200">
                  <c:v>143.56098152632615</c:v>
                </c:pt>
                <c:pt idx="201">
                  <c:v>135.92809612834958</c:v>
                </c:pt>
                <c:pt idx="202">
                  <c:v>140.52873938192448</c:v>
                </c:pt>
                <c:pt idx="203">
                  <c:v>145.65218300522383</c:v>
                </c:pt>
                <c:pt idx="204">
                  <c:v>146.38410352283802</c:v>
                </c:pt>
                <c:pt idx="205">
                  <c:v>144.18834196999543</c:v>
                </c:pt>
                <c:pt idx="206">
                  <c:v>149.62546581512944</c:v>
                </c:pt>
                <c:pt idx="207">
                  <c:v>142.20170056504264</c:v>
                </c:pt>
                <c:pt idx="208">
                  <c:v>128.39977080431791</c:v>
                </c:pt>
                <c:pt idx="209">
                  <c:v>125.26296858597138</c:v>
                </c:pt>
                <c:pt idx="210">
                  <c:v>127.1450499169793</c:v>
                </c:pt>
                <c:pt idx="211">
                  <c:v>125.7857689556958</c:v>
                </c:pt>
                <c:pt idx="212">
                  <c:v>124.00824769863279</c:v>
                </c:pt>
                <c:pt idx="213">
                  <c:v>118.46656377955391</c:v>
                </c:pt>
                <c:pt idx="214">
                  <c:v>107.38319594139617</c:v>
                </c:pt>
                <c:pt idx="215">
                  <c:v>100.69135120892358</c:v>
                </c:pt>
                <c:pt idx="216">
                  <c:v>97.136308694797506</c:v>
                </c:pt>
                <c:pt idx="217">
                  <c:v>97.240868768742402</c:v>
                </c:pt>
                <c:pt idx="218">
                  <c:v>94.626866920120278</c:v>
                </c:pt>
                <c:pt idx="219">
                  <c:v>95.045107215899819</c:v>
                </c:pt>
                <c:pt idx="220">
                  <c:v>96.822628472962847</c:v>
                </c:pt>
                <c:pt idx="221">
                  <c:v>96.613508325073084</c:v>
                </c:pt>
                <c:pt idx="222">
                  <c:v>97.972789286356573</c:v>
                </c:pt>
                <c:pt idx="223">
                  <c:v>97.76366913846681</c:v>
                </c:pt>
                <c:pt idx="224">
                  <c:v>100.69135120892358</c:v>
                </c:pt>
                <c:pt idx="225">
                  <c:v>103.20079298360081</c:v>
                </c:pt>
                <c:pt idx="226">
                  <c:v>104.66463401882919</c:v>
                </c:pt>
                <c:pt idx="227">
                  <c:v>108.11511645901035</c:v>
                </c:pt>
                <c:pt idx="228">
                  <c:v>116.37536230065622</c:v>
                </c:pt>
                <c:pt idx="229">
                  <c:v>120.13952496267206</c:v>
                </c:pt>
                <c:pt idx="230">
                  <c:v>126.62224954725488</c:v>
                </c:pt>
                <c:pt idx="231">
                  <c:v>131.74569317055423</c:v>
                </c:pt>
                <c:pt idx="232">
                  <c:v>135.30073568468029</c:v>
                </c:pt>
                <c:pt idx="233">
                  <c:v>136.76457671990866</c:v>
                </c:pt>
                <c:pt idx="234">
                  <c:v>144.08378189605054</c:v>
                </c:pt>
                <c:pt idx="235">
                  <c:v>153.91242884686969</c:v>
                </c:pt>
                <c:pt idx="236">
                  <c:v>160.60427357934228</c:v>
                </c:pt>
                <c:pt idx="237">
                  <c:v>167.60979853364952</c:v>
                </c:pt>
                <c:pt idx="238">
                  <c:v>172.00132163933466</c:v>
                </c:pt>
                <c:pt idx="239">
                  <c:v>176.07916452318514</c:v>
                </c:pt>
                <c:pt idx="240">
                  <c:v>177.02020518868912</c:v>
                </c:pt>
                <c:pt idx="241">
                  <c:v>180.67980777676007</c:v>
                </c:pt>
                <c:pt idx="242">
                  <c:v>184.65309058666568</c:v>
                </c:pt>
                <c:pt idx="243">
                  <c:v>194.58629761142967</c:v>
                </c:pt>
                <c:pt idx="244">
                  <c:v>197.09573938610689</c:v>
                </c:pt>
                <c:pt idx="245">
                  <c:v>205.77422552353229</c:v>
                </c:pt>
                <c:pt idx="246">
                  <c:v>206.29702589325672</c:v>
                </c:pt>
                <c:pt idx="247">
                  <c:v>208.17910722426461</c:v>
                </c:pt>
                <c:pt idx="248">
                  <c:v>219.0533549145326</c:v>
                </c:pt>
                <c:pt idx="249">
                  <c:v>224.80415898150125</c:v>
                </c:pt>
                <c:pt idx="250">
                  <c:v>236.61944733727316</c:v>
                </c:pt>
                <c:pt idx="251">
                  <c:v>250.42137709799789</c:v>
                </c:pt>
                <c:pt idx="252">
                  <c:v>260.66826434459654</c:v>
                </c:pt>
                <c:pt idx="253">
                  <c:v>270.28779114752587</c:v>
                </c:pt>
                <c:pt idx="254">
                  <c:v>271.2288318130299</c:v>
                </c:pt>
                <c:pt idx="255">
                  <c:v>294.75484845062886</c:v>
                </c:pt>
                <c:pt idx="256">
                  <c:v>311.37990020786543</c:v>
                </c:pt>
                <c:pt idx="257">
                  <c:v>311.17078005997564</c:v>
                </c:pt>
                <c:pt idx="258">
                  <c:v>322.67238819391292</c:v>
                </c:pt>
                <c:pt idx="259">
                  <c:v>345.36192423995283</c:v>
                </c:pt>
                <c:pt idx="260">
                  <c:v>362.1960961450792</c:v>
                </c:pt>
                <c:pt idx="261">
                  <c:v>363.0325767366383</c:v>
                </c:pt>
                <c:pt idx="262">
                  <c:v>379.97130871570948</c:v>
                </c:pt>
                <c:pt idx="263">
                  <c:v>407.88884845899361</c:v>
                </c:pt>
                <c:pt idx="264">
                  <c:v>420.01781703660021</c:v>
                </c:pt>
                <c:pt idx="265">
                  <c:v>441.03439189952201</c:v>
                </c:pt>
                <c:pt idx="266">
                  <c:v>463.61936787161693</c:v>
                </c:pt>
                <c:pt idx="267">
                  <c:v>481.29002036830235</c:v>
                </c:pt>
                <c:pt idx="268">
                  <c:v>486.62258413949149</c:v>
                </c:pt>
                <c:pt idx="269">
                  <c:v>521.65020891102779</c:v>
                </c:pt>
                <c:pt idx="270">
                  <c:v>553.43647139027257</c:v>
                </c:pt>
                <c:pt idx="271">
                  <c:v>602.16146584858859</c:v>
                </c:pt>
                <c:pt idx="272">
                  <c:v>644.8219760181014</c:v>
                </c:pt>
                <c:pt idx="273">
                  <c:v>665.21119043735382</c:v>
                </c:pt>
                <c:pt idx="274">
                  <c:v>683.61376345165343</c:v>
                </c:pt>
                <c:pt idx="275">
                  <c:v>692.71048988485848</c:v>
                </c:pt>
                <c:pt idx="276">
                  <c:v>714.14530504355969</c:v>
                </c:pt>
                <c:pt idx="277">
                  <c:v>732.33875790996956</c:v>
                </c:pt>
                <c:pt idx="278">
                  <c:v>755.96933462151344</c:v>
                </c:pt>
                <c:pt idx="279">
                  <c:v>769.14390393856888</c:v>
                </c:pt>
                <c:pt idx="280">
                  <c:v>780.0181516288369</c:v>
                </c:pt>
                <c:pt idx="281">
                  <c:v>787.75559710075834</c:v>
                </c:pt>
                <c:pt idx="282">
                  <c:v>792.35624035433307</c:v>
                </c:pt>
                <c:pt idx="283">
                  <c:v>781.48199266406516</c:v>
                </c:pt>
                <c:pt idx="284">
                  <c:v>793.40184109378197</c:v>
                </c:pt>
                <c:pt idx="285">
                  <c:v>784.20055458663217</c:v>
                </c:pt>
                <c:pt idx="286">
                  <c:v>767.88918305123025</c:v>
                </c:pt>
                <c:pt idx="287">
                  <c:v>758.16509617435599</c:v>
                </c:pt>
                <c:pt idx="288">
                  <c:v>741.95828471289894</c:v>
                </c:pt>
                <c:pt idx="289">
                  <c:v>737.04396123748938</c:v>
                </c:pt>
                <c:pt idx="290">
                  <c:v>724.28763221621352</c:v>
                </c:pt>
                <c:pt idx="291">
                  <c:v>708.91730134631553</c:v>
                </c:pt>
                <c:pt idx="292">
                  <c:v>690.72384847990566</c:v>
                </c:pt>
                <c:pt idx="293">
                  <c:v>666.25679117680272</c:v>
                </c:pt>
                <c:pt idx="294">
                  <c:v>641.99885402158964</c:v>
                </c:pt>
                <c:pt idx="295">
                  <c:v>615.75427546142362</c:v>
                </c:pt>
                <c:pt idx="296">
                  <c:v>604.98458784510058</c:v>
                </c:pt>
                <c:pt idx="297">
                  <c:v>582.19049172511575</c:v>
                </c:pt>
                <c:pt idx="298">
                  <c:v>537.43878007670526</c:v>
                </c:pt>
                <c:pt idx="299">
                  <c:v>510.14860077709045</c:v>
                </c:pt>
                <c:pt idx="300">
                  <c:v>485.57698340004265</c:v>
                </c:pt>
                <c:pt idx="301">
                  <c:v>457.86856380464837</c:v>
                </c:pt>
                <c:pt idx="302">
                  <c:v>445.53047507915193</c:v>
                </c:pt>
                <c:pt idx="303">
                  <c:v>440.30247138190776</c:v>
                </c:pt>
                <c:pt idx="304">
                  <c:v>417.82205548375765</c:v>
                </c:pt>
                <c:pt idx="305">
                  <c:v>385.72211278267815</c:v>
                </c:pt>
                <c:pt idx="306">
                  <c:v>368.36514050782733</c:v>
                </c:pt>
                <c:pt idx="307">
                  <c:v>351.63552867664589</c:v>
                </c:pt>
                <c:pt idx="308">
                  <c:v>337.51991869408647</c:v>
                </c:pt>
                <c:pt idx="309">
                  <c:v>327.90039189115714</c:v>
                </c:pt>
                <c:pt idx="310">
                  <c:v>329.36423292638551</c:v>
                </c:pt>
                <c:pt idx="311">
                  <c:v>310.02061924658193</c:v>
                </c:pt>
                <c:pt idx="312">
                  <c:v>300.29653236970768</c:v>
                </c:pt>
                <c:pt idx="313">
                  <c:v>285.44900186953413</c:v>
                </c:pt>
                <c:pt idx="314">
                  <c:v>269.86955085174634</c:v>
                </c:pt>
                <c:pt idx="315">
                  <c:v>250.83961739377744</c:v>
                </c:pt>
                <c:pt idx="316">
                  <c:v>240.69729022112367</c:v>
                </c:pt>
                <c:pt idx="317">
                  <c:v>239.33800925984016</c:v>
                </c:pt>
                <c:pt idx="318">
                  <c:v>216.02111277013097</c:v>
                </c:pt>
                <c:pt idx="319">
                  <c:v>194.79541775931946</c:v>
                </c:pt>
                <c:pt idx="320">
                  <c:v>185.80325140005939</c:v>
                </c:pt>
                <c:pt idx="321">
                  <c:v>169.91012016043697</c:v>
                </c:pt>
                <c:pt idx="322">
                  <c:v>164.57755638924789</c:v>
                </c:pt>
                <c:pt idx="323">
                  <c:v>162.17267468851554</c:v>
                </c:pt>
                <c:pt idx="324">
                  <c:v>159.97691313567299</c:v>
                </c:pt>
                <c:pt idx="325">
                  <c:v>152.97138818136574</c:v>
                </c:pt>
                <c:pt idx="326">
                  <c:v>136.03265620229448</c:v>
                </c:pt>
                <c:pt idx="327">
                  <c:v>126.51768947330999</c:v>
                </c:pt>
                <c:pt idx="328">
                  <c:v>116.58448244854598</c:v>
                </c:pt>
                <c:pt idx="329">
                  <c:v>112.61119963864039</c:v>
                </c:pt>
                <c:pt idx="330">
                  <c:v>110.31087801185292</c:v>
                </c:pt>
                <c:pt idx="331">
                  <c:v>108.11511645901035</c:v>
                </c:pt>
                <c:pt idx="332">
                  <c:v>107.38319594139617</c:v>
                </c:pt>
                <c:pt idx="333">
                  <c:v>107.69687616323083</c:v>
                </c:pt>
                <c:pt idx="334">
                  <c:v>93.163025884891908</c:v>
                </c:pt>
                <c:pt idx="335">
                  <c:v>90.65358411021468</c:v>
                </c:pt>
                <c:pt idx="336">
                  <c:v>79.570216272056939</c:v>
                </c:pt>
                <c:pt idx="337">
                  <c:v>74.760452870592275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23-430E-A93B-4D4D072BDAE4}"/>
            </c:ext>
          </c:extLst>
        </c:ser>
        <c:ser>
          <c:idx val="3"/>
          <c:order val="3"/>
          <c:tx>
            <c:strRef>
              <c:f>Възрастови_групи!$AI$2</c:f>
              <c:strCache>
                <c:ptCount val="1"/>
                <c:pt idx="0">
                  <c:v>40 - 49</c:v>
                </c:pt>
              </c:strCache>
            </c:strRef>
          </c:tx>
          <c:spPr>
            <a:ln w="38100">
              <a:solidFill>
                <a:srgbClr val="368F86"/>
              </a:solidFill>
            </a:ln>
          </c:spPr>
          <c:marker>
            <c:symbol val="none"/>
          </c:marke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Възрастови_групи!$AI$17:$AI$354</c:f>
              <c:numCache>
                <c:formatCode>General</c:formatCode>
                <c:ptCount val="338"/>
                <c:pt idx="0">
                  <c:v>20.088122423840431</c:v>
                </c:pt>
                <c:pt idx="1">
                  <c:v>21.69896242952575</c:v>
                </c:pt>
                <c:pt idx="2">
                  <c:v>22.267494196238214</c:v>
                </c:pt>
                <c:pt idx="3">
                  <c:v>21.414696546169516</c:v>
                </c:pt>
                <c:pt idx="4">
                  <c:v>21.604207135073672</c:v>
                </c:pt>
                <c:pt idx="5">
                  <c:v>22.836025962950679</c:v>
                </c:pt>
                <c:pt idx="6">
                  <c:v>24.731131851992231</c:v>
                </c:pt>
                <c:pt idx="7">
                  <c:v>24.731131851992231</c:v>
                </c:pt>
                <c:pt idx="8">
                  <c:v>25.204908324252617</c:v>
                </c:pt>
                <c:pt idx="9">
                  <c:v>26.436727152129627</c:v>
                </c:pt>
                <c:pt idx="10">
                  <c:v>28.14232245226702</c:v>
                </c:pt>
                <c:pt idx="11">
                  <c:v>28.805609513431566</c:v>
                </c:pt>
                <c:pt idx="12">
                  <c:v>30.226938930212725</c:v>
                </c:pt>
                <c:pt idx="13">
                  <c:v>30.416449519116881</c:v>
                </c:pt>
                <c:pt idx="14">
                  <c:v>31.837778935898044</c:v>
                </c:pt>
                <c:pt idx="15">
                  <c:v>31.269247169185576</c:v>
                </c:pt>
                <c:pt idx="16">
                  <c:v>31.269247169185576</c:v>
                </c:pt>
                <c:pt idx="17">
                  <c:v>32.59582129151466</c:v>
                </c:pt>
                <c:pt idx="18">
                  <c:v>34.017150708295823</c:v>
                </c:pt>
                <c:pt idx="19">
                  <c:v>33.827640119391674</c:v>
                </c:pt>
                <c:pt idx="20">
                  <c:v>36.101767186241531</c:v>
                </c:pt>
                <c:pt idx="21">
                  <c:v>38.28113895863931</c:v>
                </c:pt>
                <c:pt idx="22">
                  <c:v>39.986734258776714</c:v>
                </c:pt>
                <c:pt idx="23">
                  <c:v>39.512957786516317</c:v>
                </c:pt>
                <c:pt idx="24">
                  <c:v>39.039181314255934</c:v>
                </c:pt>
                <c:pt idx="25">
                  <c:v>40.176244847680863</c:v>
                </c:pt>
                <c:pt idx="26">
                  <c:v>41.597574264462033</c:v>
                </c:pt>
                <c:pt idx="27">
                  <c:v>44.91400957028474</c:v>
                </c:pt>
                <c:pt idx="28">
                  <c:v>47.188136637134605</c:v>
                </c:pt>
                <c:pt idx="29">
                  <c:v>48.704221348367838</c:v>
                </c:pt>
                <c:pt idx="30">
                  <c:v>49.462263703984462</c:v>
                </c:pt>
                <c:pt idx="31">
                  <c:v>50.978348415217702</c:v>
                </c:pt>
                <c:pt idx="32">
                  <c:v>52.873454304259255</c:v>
                </c:pt>
                <c:pt idx="33">
                  <c:v>56.284644904534041</c:v>
                </c:pt>
                <c:pt idx="34">
                  <c:v>54.579049604396644</c:v>
                </c:pt>
                <c:pt idx="35">
                  <c:v>56.000379021177807</c:v>
                </c:pt>
                <c:pt idx="36">
                  <c:v>55.810868432273658</c:v>
                </c:pt>
                <c:pt idx="37">
                  <c:v>56.947931965698579</c:v>
                </c:pt>
                <c:pt idx="38">
                  <c:v>57.705974321315203</c:v>
                </c:pt>
                <c:pt idx="39">
                  <c:v>58.558771971383905</c:v>
                </c:pt>
                <c:pt idx="40">
                  <c:v>57.895484910219359</c:v>
                </c:pt>
                <c:pt idx="41">
                  <c:v>56.853176671246509</c:v>
                </c:pt>
                <c:pt idx="42">
                  <c:v>57.326953143506898</c:v>
                </c:pt>
                <c:pt idx="43">
                  <c:v>56.284644904534041</c:v>
                </c:pt>
                <c:pt idx="44">
                  <c:v>56.474155493438197</c:v>
                </c:pt>
                <c:pt idx="45">
                  <c:v>56.853176671246509</c:v>
                </c:pt>
                <c:pt idx="46">
                  <c:v>55.24233666556119</c:v>
                </c:pt>
                <c:pt idx="47">
                  <c:v>55.431847254465339</c:v>
                </c:pt>
                <c:pt idx="48">
                  <c:v>56.568910787890275</c:v>
                </c:pt>
                <c:pt idx="49">
                  <c:v>53.631496659875872</c:v>
                </c:pt>
                <c:pt idx="50">
                  <c:v>52.494433126450936</c:v>
                </c:pt>
                <c:pt idx="51">
                  <c:v>51.262614298573929</c:v>
                </c:pt>
                <c:pt idx="52">
                  <c:v>50.220306059601086</c:v>
                </c:pt>
                <c:pt idx="53">
                  <c:v>48.325200170559526</c:v>
                </c:pt>
                <c:pt idx="54">
                  <c:v>48.135689581655377</c:v>
                </c:pt>
                <c:pt idx="55">
                  <c:v>47.377647226038754</c:v>
                </c:pt>
                <c:pt idx="56">
                  <c:v>44.061211920216039</c:v>
                </c:pt>
                <c:pt idx="57">
                  <c:v>42.639882503434883</c:v>
                </c:pt>
                <c:pt idx="58">
                  <c:v>41.313308381105799</c:v>
                </c:pt>
                <c:pt idx="59">
                  <c:v>39.512957786516317</c:v>
                </c:pt>
                <c:pt idx="60">
                  <c:v>38.186383664187233</c:v>
                </c:pt>
                <c:pt idx="61">
                  <c:v>34.490927180556213</c:v>
                </c:pt>
                <c:pt idx="62">
                  <c:v>31.364002463637657</c:v>
                </c:pt>
                <c:pt idx="63">
                  <c:v>31.837778935898044</c:v>
                </c:pt>
                <c:pt idx="64">
                  <c:v>30.605960108021037</c:v>
                </c:pt>
                <c:pt idx="65">
                  <c:v>30.226938930212725</c:v>
                </c:pt>
                <c:pt idx="66">
                  <c:v>29.658407163500257</c:v>
                </c:pt>
                <c:pt idx="67">
                  <c:v>31.079736580281423</c:v>
                </c:pt>
                <c:pt idx="68">
                  <c:v>30.132183635760651</c:v>
                </c:pt>
                <c:pt idx="69">
                  <c:v>28.521343630075332</c:v>
                </c:pt>
                <c:pt idx="70">
                  <c:v>28.426588335623254</c:v>
                </c:pt>
                <c:pt idx="71">
                  <c:v>29.279385985691952</c:v>
                </c:pt>
                <c:pt idx="72">
                  <c:v>29.089875396787797</c:v>
                </c:pt>
                <c:pt idx="73">
                  <c:v>28.047567157814946</c:v>
                </c:pt>
                <c:pt idx="74">
                  <c:v>28.900364807883641</c:v>
                </c:pt>
                <c:pt idx="75">
                  <c:v>29.37414128014403</c:v>
                </c:pt>
                <c:pt idx="76">
                  <c:v>29.563651869048183</c:v>
                </c:pt>
                <c:pt idx="77">
                  <c:v>28.900364807883641</c:v>
                </c:pt>
                <c:pt idx="78">
                  <c:v>28.426588335623254</c:v>
                </c:pt>
                <c:pt idx="79">
                  <c:v>28.237077746719098</c:v>
                </c:pt>
                <c:pt idx="80">
                  <c:v>26.910503624390014</c:v>
                </c:pt>
                <c:pt idx="81">
                  <c:v>25.110153029800543</c:v>
                </c:pt>
                <c:pt idx="82">
                  <c:v>24.541621263088075</c:v>
                </c:pt>
                <c:pt idx="83">
                  <c:v>24.541621263088075</c:v>
                </c:pt>
                <c:pt idx="84">
                  <c:v>25.678684796513004</c:v>
                </c:pt>
                <c:pt idx="85">
                  <c:v>25.868195385417163</c:v>
                </c:pt>
                <c:pt idx="86">
                  <c:v>25.868195385417163</c:v>
                </c:pt>
                <c:pt idx="87">
                  <c:v>27.005258918842088</c:v>
                </c:pt>
                <c:pt idx="88">
                  <c:v>26.152461268773393</c:v>
                </c:pt>
                <c:pt idx="89">
                  <c:v>26.436727152129627</c:v>
                </c:pt>
                <c:pt idx="90">
                  <c:v>26.910503624390014</c:v>
                </c:pt>
                <c:pt idx="91">
                  <c:v>27.479035391102478</c:v>
                </c:pt>
                <c:pt idx="92">
                  <c:v>28.426588335623254</c:v>
                </c:pt>
                <c:pt idx="93">
                  <c:v>28.616098924527407</c:v>
                </c:pt>
                <c:pt idx="94">
                  <c:v>30.890225991377271</c:v>
                </c:pt>
                <c:pt idx="95">
                  <c:v>30.795470696925189</c:v>
                </c:pt>
                <c:pt idx="96">
                  <c:v>31.174491874733501</c:v>
                </c:pt>
                <c:pt idx="97">
                  <c:v>34.396171886104135</c:v>
                </c:pt>
                <c:pt idx="98">
                  <c:v>35.533235419529063</c:v>
                </c:pt>
                <c:pt idx="99">
                  <c:v>37.144075425214382</c:v>
                </c:pt>
                <c:pt idx="100">
                  <c:v>38.091628369735162</c:v>
                </c:pt>
                <c:pt idx="101">
                  <c:v>39.418202492064246</c:v>
                </c:pt>
                <c:pt idx="102">
                  <c:v>42.829393092339032</c:v>
                </c:pt>
                <c:pt idx="103">
                  <c:v>44.534988392476428</c:v>
                </c:pt>
                <c:pt idx="104">
                  <c:v>45.861562514805513</c:v>
                </c:pt>
                <c:pt idx="105">
                  <c:v>47.188136637134605</c:v>
                </c:pt>
                <c:pt idx="106">
                  <c:v>48.893731937271994</c:v>
                </c:pt>
                <c:pt idx="107">
                  <c:v>49.367508409532384</c:v>
                </c:pt>
                <c:pt idx="108">
                  <c:v>51.357369593026007</c:v>
                </c:pt>
                <c:pt idx="109">
                  <c:v>58.93779314919221</c:v>
                </c:pt>
                <c:pt idx="110">
                  <c:v>64.907376699673094</c:v>
                </c:pt>
                <c:pt idx="111">
                  <c:v>69.645141422276978</c:v>
                </c:pt>
                <c:pt idx="112">
                  <c:v>76.941299095086933</c:v>
                </c:pt>
                <c:pt idx="113">
                  <c:v>81.394797934334576</c:v>
                </c:pt>
                <c:pt idx="114">
                  <c:v>82.247595584403271</c:v>
                </c:pt>
                <c:pt idx="115">
                  <c:v>88.975221490500786</c:v>
                </c:pt>
                <c:pt idx="116">
                  <c:v>99.303548585777236</c:v>
                </c:pt>
                <c:pt idx="117">
                  <c:v>110.29516274221821</c:v>
                </c:pt>
                <c:pt idx="118">
                  <c:v>122.42384043208415</c:v>
                </c:pt>
                <c:pt idx="119">
                  <c:v>138.91126166674565</c:v>
                </c:pt>
                <c:pt idx="120">
                  <c:v>145.82839816174729</c:v>
                </c:pt>
                <c:pt idx="121">
                  <c:v>152.17700289003648</c:v>
                </c:pt>
                <c:pt idx="122">
                  <c:v>166.8640735301085</c:v>
                </c:pt>
                <c:pt idx="123">
                  <c:v>183.73051594257828</c:v>
                </c:pt>
                <c:pt idx="124">
                  <c:v>204.67143601648743</c:v>
                </c:pt>
                <c:pt idx="125">
                  <c:v>223.14871843464252</c:v>
                </c:pt>
                <c:pt idx="126">
                  <c:v>249.01691382005967</c:v>
                </c:pt>
                <c:pt idx="127">
                  <c:v>260.10328327095277</c:v>
                </c:pt>
                <c:pt idx="128">
                  <c:v>261.9983891599943</c:v>
                </c:pt>
                <c:pt idx="129">
                  <c:v>303.59596342445633</c:v>
                </c:pt>
                <c:pt idx="130">
                  <c:v>345.00402710001424</c:v>
                </c:pt>
                <c:pt idx="131">
                  <c:v>386.03306959776381</c:v>
                </c:pt>
                <c:pt idx="132">
                  <c:v>427.53588856777367</c:v>
                </c:pt>
                <c:pt idx="133">
                  <c:v>467.99639929881079</c:v>
                </c:pt>
                <c:pt idx="134">
                  <c:v>495.38067939546119</c:v>
                </c:pt>
                <c:pt idx="135">
                  <c:v>515.94257829156209</c:v>
                </c:pt>
                <c:pt idx="136">
                  <c:v>548.6331548775288</c:v>
                </c:pt>
                <c:pt idx="137">
                  <c:v>609.56080921021464</c:v>
                </c:pt>
                <c:pt idx="138">
                  <c:v>667.64580470933811</c:v>
                </c:pt>
                <c:pt idx="139">
                  <c:v>714.73918605202061</c:v>
                </c:pt>
                <c:pt idx="140">
                  <c:v>752.07277206613924</c:v>
                </c:pt>
                <c:pt idx="141">
                  <c:v>779.93082863505003</c:v>
                </c:pt>
                <c:pt idx="142">
                  <c:v>788.64831572464118</c:v>
                </c:pt>
                <c:pt idx="143">
                  <c:v>819.4437864215663</c:v>
                </c:pt>
                <c:pt idx="144">
                  <c:v>852.22911830198507</c:v>
                </c:pt>
                <c:pt idx="145">
                  <c:v>872.79101719808602</c:v>
                </c:pt>
                <c:pt idx="146">
                  <c:v>887.95186431041839</c:v>
                </c:pt>
                <c:pt idx="147">
                  <c:v>909.55607144549197</c:v>
                </c:pt>
                <c:pt idx="148">
                  <c:v>920.92670677974138</c:v>
                </c:pt>
                <c:pt idx="149">
                  <c:v>908.13474202871089</c:v>
                </c:pt>
                <c:pt idx="150">
                  <c:v>926.13824797460552</c:v>
                </c:pt>
                <c:pt idx="151">
                  <c:v>935.7085327142654</c:v>
                </c:pt>
                <c:pt idx="152">
                  <c:v>922.44279149097451</c:v>
                </c:pt>
                <c:pt idx="153">
                  <c:v>916.66271852939781</c:v>
                </c:pt>
                <c:pt idx="154">
                  <c:v>912.77775145686257</c:v>
                </c:pt>
                <c:pt idx="155">
                  <c:v>908.22949732316306</c:v>
                </c:pt>
                <c:pt idx="156">
                  <c:v>915.90467617378124</c:v>
                </c:pt>
                <c:pt idx="157">
                  <c:v>894.96375609987217</c:v>
                </c:pt>
                <c:pt idx="158">
                  <c:v>890.32074667172026</c:v>
                </c:pt>
                <c:pt idx="159">
                  <c:v>880.18193016534804</c:v>
                </c:pt>
                <c:pt idx="160">
                  <c:v>870.61164542568815</c:v>
                </c:pt>
                <c:pt idx="161">
                  <c:v>845.97526886814808</c:v>
                </c:pt>
                <c:pt idx="162">
                  <c:v>823.70777467190987</c:v>
                </c:pt>
                <c:pt idx="163">
                  <c:v>820.29658407163504</c:v>
                </c:pt>
                <c:pt idx="164">
                  <c:v>805.98853460937141</c:v>
                </c:pt>
                <c:pt idx="165">
                  <c:v>770.55005448429426</c:v>
                </c:pt>
                <c:pt idx="166">
                  <c:v>749.79864499928931</c:v>
                </c:pt>
                <c:pt idx="167">
                  <c:v>737.2909461316151</c:v>
                </c:pt>
                <c:pt idx="168">
                  <c:v>730.5633202255176</c:v>
                </c:pt>
                <c:pt idx="169">
                  <c:v>726.48884256407825</c:v>
                </c:pt>
                <c:pt idx="170">
                  <c:v>715.49722840763729</c:v>
                </c:pt>
                <c:pt idx="171">
                  <c:v>703.27379542331937</c:v>
                </c:pt>
                <c:pt idx="172">
                  <c:v>689.43952243331603</c:v>
                </c:pt>
                <c:pt idx="173">
                  <c:v>677.4056000379021</c:v>
                </c:pt>
                <c:pt idx="174">
                  <c:v>664.61363528687161</c:v>
                </c:pt>
                <c:pt idx="175">
                  <c:v>655.80139290282841</c:v>
                </c:pt>
                <c:pt idx="176">
                  <c:v>649.45278817453925</c:v>
                </c:pt>
                <c:pt idx="177">
                  <c:v>644.80977874638745</c:v>
                </c:pt>
                <c:pt idx="178">
                  <c:v>622.35277396124502</c:v>
                </c:pt>
                <c:pt idx="179">
                  <c:v>604.06500213199411</c:v>
                </c:pt>
                <c:pt idx="180">
                  <c:v>581.89226323020807</c:v>
                </c:pt>
                <c:pt idx="181">
                  <c:v>553.93945136684511</c:v>
                </c:pt>
                <c:pt idx="182">
                  <c:v>515.18453593594541</c:v>
                </c:pt>
                <c:pt idx="183">
                  <c:v>491.02193585066561</c:v>
                </c:pt>
                <c:pt idx="184">
                  <c:v>484.104799355664</c:v>
                </c:pt>
                <c:pt idx="185">
                  <c:v>452.45653100867014</c:v>
                </c:pt>
                <c:pt idx="186">
                  <c:v>405.93168143270003</c:v>
                </c:pt>
                <c:pt idx="187">
                  <c:v>373.80963661344578</c:v>
                </c:pt>
                <c:pt idx="188">
                  <c:v>335.3389870659023</c:v>
                </c:pt>
                <c:pt idx="189">
                  <c:v>289.09840337328848</c:v>
                </c:pt>
                <c:pt idx="190">
                  <c:v>274.41133273321645</c:v>
                </c:pt>
                <c:pt idx="191">
                  <c:v>272.89524802198326</c:v>
                </c:pt>
                <c:pt idx="192">
                  <c:v>245.13194674752452</c:v>
                </c:pt>
                <c:pt idx="193">
                  <c:v>223.717250201355</c:v>
                </c:pt>
                <c:pt idx="194">
                  <c:v>218.50570900649075</c:v>
                </c:pt>
                <c:pt idx="195">
                  <c:v>204.00814895532287</c:v>
                </c:pt>
                <c:pt idx="196">
                  <c:v>183.25673947031791</c:v>
                </c:pt>
                <c:pt idx="197">
                  <c:v>173.97072061401431</c:v>
                </c:pt>
                <c:pt idx="198">
                  <c:v>173.68645473065808</c:v>
                </c:pt>
                <c:pt idx="199">
                  <c:v>171.0333064859999</c:v>
                </c:pt>
                <c:pt idx="200">
                  <c:v>165.15847822997108</c:v>
                </c:pt>
                <c:pt idx="201">
                  <c:v>158.14658644051738</c:v>
                </c:pt>
                <c:pt idx="202">
                  <c:v>159.56791585729852</c:v>
                </c:pt>
                <c:pt idx="203">
                  <c:v>168.19064765243758</c:v>
                </c:pt>
                <c:pt idx="204">
                  <c:v>168.4749135357938</c:v>
                </c:pt>
                <c:pt idx="205">
                  <c:v>164.02141469654617</c:v>
                </c:pt>
                <c:pt idx="206">
                  <c:v>168.4749135357938</c:v>
                </c:pt>
                <c:pt idx="207">
                  <c:v>158.90462879613398</c:v>
                </c:pt>
                <c:pt idx="208">
                  <c:v>141.46965461695171</c:v>
                </c:pt>
                <c:pt idx="209">
                  <c:v>134.3630075330459</c:v>
                </c:pt>
                <c:pt idx="210">
                  <c:v>137.58468754441654</c:v>
                </c:pt>
                <c:pt idx="211">
                  <c:v>136.35286871653955</c:v>
                </c:pt>
                <c:pt idx="212">
                  <c:v>135.02629459421044</c:v>
                </c:pt>
                <c:pt idx="213">
                  <c:v>130.28852987160658</c:v>
                </c:pt>
                <c:pt idx="214">
                  <c:v>120.5287345430426</c:v>
                </c:pt>
                <c:pt idx="215">
                  <c:v>110.95844980338275</c:v>
                </c:pt>
                <c:pt idx="216">
                  <c:v>105.55739801961434</c:v>
                </c:pt>
                <c:pt idx="217">
                  <c:v>102.80949448050411</c:v>
                </c:pt>
                <c:pt idx="218">
                  <c:v>102.14620741933955</c:v>
                </c:pt>
                <c:pt idx="219">
                  <c:v>102.99900506940826</c:v>
                </c:pt>
                <c:pt idx="220">
                  <c:v>107.07348273084759</c:v>
                </c:pt>
                <c:pt idx="221">
                  <c:v>110.3899180366703</c:v>
                </c:pt>
                <c:pt idx="222">
                  <c:v>112.37977922016393</c:v>
                </c:pt>
                <c:pt idx="223">
                  <c:v>115.41194864263041</c:v>
                </c:pt>
                <c:pt idx="224">
                  <c:v>119.2969157151656</c:v>
                </c:pt>
                <c:pt idx="225">
                  <c:v>121.66579807646752</c:v>
                </c:pt>
                <c:pt idx="226">
                  <c:v>123.08712749324869</c:v>
                </c:pt>
                <c:pt idx="227">
                  <c:v>125.92978632681101</c:v>
                </c:pt>
                <c:pt idx="228">
                  <c:v>135.50007106647084</c:v>
                </c:pt>
                <c:pt idx="229">
                  <c:v>140.61685696688303</c:v>
                </c:pt>
                <c:pt idx="230">
                  <c:v>148.19728052304924</c:v>
                </c:pt>
                <c:pt idx="231">
                  <c:v>154.5458852513384</c:v>
                </c:pt>
                <c:pt idx="232">
                  <c:v>157.95707585161321</c:v>
                </c:pt>
                <c:pt idx="233">
                  <c:v>158.52560761832567</c:v>
                </c:pt>
                <c:pt idx="234">
                  <c:v>164.58994646325863</c:v>
                </c:pt>
                <c:pt idx="235">
                  <c:v>170.55953001373953</c:v>
                </c:pt>
                <c:pt idx="236">
                  <c:v>174.63400767517885</c:v>
                </c:pt>
                <c:pt idx="237">
                  <c:v>180.12981475339936</c:v>
                </c:pt>
                <c:pt idx="238">
                  <c:v>183.63576064812622</c:v>
                </c:pt>
                <c:pt idx="239">
                  <c:v>187.61548301511348</c:v>
                </c:pt>
                <c:pt idx="240">
                  <c:v>187.61548301511348</c:v>
                </c:pt>
                <c:pt idx="241">
                  <c:v>192.35324773771734</c:v>
                </c:pt>
                <c:pt idx="242">
                  <c:v>196.71199128251291</c:v>
                </c:pt>
                <c:pt idx="243">
                  <c:v>207.32458426114559</c:v>
                </c:pt>
                <c:pt idx="244">
                  <c:v>211.30430662813282</c:v>
                </c:pt>
                <c:pt idx="245">
                  <c:v>221.25361254560099</c:v>
                </c:pt>
                <c:pt idx="246">
                  <c:v>223.14871843464252</c:v>
                </c:pt>
                <c:pt idx="247">
                  <c:v>225.99137726820487</c:v>
                </c:pt>
                <c:pt idx="248">
                  <c:v>244.46865968635998</c:v>
                </c:pt>
                <c:pt idx="249">
                  <c:v>256.02880560951343</c:v>
                </c:pt>
                <c:pt idx="250">
                  <c:v>269.76832330506465</c:v>
                </c:pt>
                <c:pt idx="251">
                  <c:v>286.63476571753444</c:v>
                </c:pt>
                <c:pt idx="252">
                  <c:v>298.28966693513996</c:v>
                </c:pt>
                <c:pt idx="253">
                  <c:v>306.81764343582694</c:v>
                </c:pt>
                <c:pt idx="254">
                  <c:v>309.75505756384138</c:v>
                </c:pt>
                <c:pt idx="255">
                  <c:v>336.76031648268349</c:v>
                </c:pt>
                <c:pt idx="256">
                  <c:v>355.90088596200314</c:v>
                </c:pt>
                <c:pt idx="257">
                  <c:v>354.29004595631784</c:v>
                </c:pt>
                <c:pt idx="258">
                  <c:v>377.59984839152889</c:v>
                </c:pt>
                <c:pt idx="259">
                  <c:v>408.11105320509785</c:v>
                </c:pt>
                <c:pt idx="260">
                  <c:v>419.19742265599092</c:v>
                </c:pt>
                <c:pt idx="261">
                  <c:v>420.52399677832005</c:v>
                </c:pt>
                <c:pt idx="262">
                  <c:v>439.75932155209171</c:v>
                </c:pt>
                <c:pt idx="263">
                  <c:v>468.37542047661913</c:v>
                </c:pt>
                <c:pt idx="264">
                  <c:v>485.43137347799313</c:v>
                </c:pt>
                <c:pt idx="265">
                  <c:v>509.12019709101247</c:v>
                </c:pt>
                <c:pt idx="266">
                  <c:v>540.29468896574588</c:v>
                </c:pt>
                <c:pt idx="267">
                  <c:v>555.83455725588669</c:v>
                </c:pt>
                <c:pt idx="268">
                  <c:v>561.51987492301134</c:v>
                </c:pt>
                <c:pt idx="269">
                  <c:v>601.79087506514429</c:v>
                </c:pt>
                <c:pt idx="270">
                  <c:v>639.40872696261897</c:v>
                </c:pt>
                <c:pt idx="271">
                  <c:v>696.54616951722176</c:v>
                </c:pt>
                <c:pt idx="272">
                  <c:v>723.26716255270765</c:v>
                </c:pt>
                <c:pt idx="273">
                  <c:v>741.27066849860239</c:v>
                </c:pt>
                <c:pt idx="274">
                  <c:v>764.10669446155305</c:v>
                </c:pt>
                <c:pt idx="275">
                  <c:v>774.52977685128155</c:v>
                </c:pt>
                <c:pt idx="276">
                  <c:v>794.99692045293023</c:v>
                </c:pt>
                <c:pt idx="277">
                  <c:v>819.15952053821013</c:v>
                </c:pt>
                <c:pt idx="278">
                  <c:v>853.83995830767037</c:v>
                </c:pt>
                <c:pt idx="279">
                  <c:v>863.97877481404271</c:v>
                </c:pt>
                <c:pt idx="280">
                  <c:v>874.97038897048367</c:v>
                </c:pt>
                <c:pt idx="281">
                  <c:v>885.01445018240395</c:v>
                </c:pt>
                <c:pt idx="282">
                  <c:v>888.52039607713073</c:v>
                </c:pt>
                <c:pt idx="283">
                  <c:v>877.33927133178554</c:v>
                </c:pt>
                <c:pt idx="284">
                  <c:v>892.12109726630979</c:v>
                </c:pt>
                <c:pt idx="285">
                  <c:v>885.01445018240395</c:v>
                </c:pt>
                <c:pt idx="286">
                  <c:v>875.44416544274407</c:v>
                </c:pt>
                <c:pt idx="287">
                  <c:v>866.34765717534469</c:v>
                </c:pt>
                <c:pt idx="288">
                  <c:v>854.12422419102666</c:v>
                </c:pt>
                <c:pt idx="289">
                  <c:v>846.82806651821659</c:v>
                </c:pt>
                <c:pt idx="290">
                  <c:v>830.43540057800726</c:v>
                </c:pt>
                <c:pt idx="291">
                  <c:v>807.40986402615249</c:v>
                </c:pt>
                <c:pt idx="292">
                  <c:v>783.62628511868104</c:v>
                </c:pt>
                <c:pt idx="293">
                  <c:v>762.5906097503198</c:v>
                </c:pt>
                <c:pt idx="294">
                  <c:v>738.71227554839629</c:v>
                </c:pt>
                <c:pt idx="295">
                  <c:v>713.79163310749993</c:v>
                </c:pt>
                <c:pt idx="296">
                  <c:v>704.41085895674416</c:v>
                </c:pt>
                <c:pt idx="297">
                  <c:v>678.3531529824229</c:v>
                </c:pt>
                <c:pt idx="298">
                  <c:v>628.60662339508224</c:v>
                </c:pt>
                <c:pt idx="299">
                  <c:v>595.63178092575924</c:v>
                </c:pt>
                <c:pt idx="300">
                  <c:v>569.38456436253375</c:v>
                </c:pt>
                <c:pt idx="301">
                  <c:v>533.94608423745672</c:v>
                </c:pt>
                <c:pt idx="302">
                  <c:v>515.84782299710992</c:v>
                </c:pt>
                <c:pt idx="303">
                  <c:v>511.20481356895823</c:v>
                </c:pt>
                <c:pt idx="304">
                  <c:v>488.17927701710329</c:v>
                </c:pt>
                <c:pt idx="305">
                  <c:v>456.43625337565732</c:v>
                </c:pt>
                <c:pt idx="306">
                  <c:v>425.83029326763636</c:v>
                </c:pt>
                <c:pt idx="307">
                  <c:v>405.17363907708341</c:v>
                </c:pt>
                <c:pt idx="308">
                  <c:v>385.08551665324302</c:v>
                </c:pt>
                <c:pt idx="309">
                  <c:v>377.97886956933718</c:v>
                </c:pt>
                <c:pt idx="310">
                  <c:v>376.6522954470081</c:v>
                </c:pt>
                <c:pt idx="311">
                  <c:v>353.4372483062491</c:v>
                </c:pt>
                <c:pt idx="312">
                  <c:v>336.85507177713555</c:v>
                </c:pt>
                <c:pt idx="313">
                  <c:v>317.52499170891173</c:v>
                </c:pt>
                <c:pt idx="314">
                  <c:v>300.46903870753778</c:v>
                </c:pt>
                <c:pt idx="315">
                  <c:v>278.86483157246414</c:v>
                </c:pt>
                <c:pt idx="316">
                  <c:v>271.09489742739373</c:v>
                </c:pt>
                <c:pt idx="317">
                  <c:v>269.76832330506465</c:v>
                </c:pt>
                <c:pt idx="318">
                  <c:v>238.30956554697491</c:v>
                </c:pt>
                <c:pt idx="319">
                  <c:v>210.92528545032454</c:v>
                </c:pt>
                <c:pt idx="320">
                  <c:v>210.07248780025583</c:v>
                </c:pt>
                <c:pt idx="321">
                  <c:v>191.21618420429243</c:v>
                </c:pt>
                <c:pt idx="322">
                  <c:v>181.26687828682429</c:v>
                </c:pt>
                <c:pt idx="323">
                  <c:v>173.97072061401431</c:v>
                </c:pt>
                <c:pt idx="324">
                  <c:v>173.21267825839769</c:v>
                </c:pt>
                <c:pt idx="325">
                  <c:v>163.92665940209409</c:v>
                </c:pt>
                <c:pt idx="326">
                  <c:v>148.19728052304924</c:v>
                </c:pt>
                <c:pt idx="327">
                  <c:v>139.0060169611977</c:v>
                </c:pt>
                <c:pt idx="328">
                  <c:v>129.7199981048941</c:v>
                </c:pt>
                <c:pt idx="329">
                  <c:v>129.7199981048941</c:v>
                </c:pt>
                <c:pt idx="330">
                  <c:v>125.83503103235894</c:v>
                </c:pt>
                <c:pt idx="331">
                  <c:v>124.12943573222154</c:v>
                </c:pt>
                <c:pt idx="332">
                  <c:v>125.45600985455063</c:v>
                </c:pt>
                <c:pt idx="333">
                  <c:v>127.82489221585256</c:v>
                </c:pt>
                <c:pt idx="334">
                  <c:v>106.88397214194342</c:v>
                </c:pt>
                <c:pt idx="335">
                  <c:v>106.78921684749135</c:v>
                </c:pt>
                <c:pt idx="336">
                  <c:v>96.745155635571138</c:v>
                </c:pt>
                <c:pt idx="337">
                  <c:v>92.860188563035962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23-430E-A93B-4D4D072BDAE4}"/>
            </c:ext>
          </c:extLst>
        </c:ser>
        <c:ser>
          <c:idx val="4"/>
          <c:order val="4"/>
          <c:tx>
            <c:strRef>
              <c:f>Възрастови_групи!$AJ$2</c:f>
              <c:strCache>
                <c:ptCount val="1"/>
                <c:pt idx="0">
                  <c:v>50 - 59</c:v>
                </c:pt>
              </c:strCache>
            </c:strRef>
          </c:tx>
          <c:spPr>
            <a:ln w="38100">
              <a:solidFill>
                <a:srgbClr val="D4B17C"/>
              </a:solidFill>
            </a:ln>
          </c:spPr>
          <c:marker>
            <c:symbol val="none"/>
          </c:marke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Възрастови_групи!$AJ$17:$AJ$354</c:f>
              <c:numCache>
                <c:formatCode>General</c:formatCode>
                <c:ptCount val="338"/>
                <c:pt idx="0">
                  <c:v>24.12532582301451</c:v>
                </c:pt>
                <c:pt idx="1">
                  <c:v>25.803609358528565</c:v>
                </c:pt>
                <c:pt idx="2">
                  <c:v>26.328072963376705</c:v>
                </c:pt>
                <c:pt idx="3">
                  <c:v>25.593823916589308</c:v>
                </c:pt>
                <c:pt idx="4">
                  <c:v>26.537858405315966</c:v>
                </c:pt>
                <c:pt idx="5">
                  <c:v>26.852536568224846</c:v>
                </c:pt>
                <c:pt idx="6">
                  <c:v>27.272107452103363</c:v>
                </c:pt>
                <c:pt idx="7">
                  <c:v>26.432965684346335</c:v>
                </c:pt>
                <c:pt idx="8">
                  <c:v>27.062322010164106</c:v>
                </c:pt>
                <c:pt idx="9">
                  <c:v>28.42592738276927</c:v>
                </c:pt>
                <c:pt idx="10">
                  <c:v>31.048245407009983</c:v>
                </c:pt>
                <c:pt idx="11">
                  <c:v>32.726528942524034</c:v>
                </c:pt>
                <c:pt idx="12">
                  <c:v>34.614597919977342</c:v>
                </c:pt>
                <c:pt idx="13">
                  <c:v>34.299919757068459</c:v>
                </c:pt>
                <c:pt idx="14">
                  <c:v>35.768417850643253</c:v>
                </c:pt>
                <c:pt idx="15">
                  <c:v>35.45373968773437</c:v>
                </c:pt>
                <c:pt idx="16">
                  <c:v>36.50266689743065</c:v>
                </c:pt>
                <c:pt idx="17">
                  <c:v>37.236915944218048</c:v>
                </c:pt>
                <c:pt idx="18">
                  <c:v>36.712452339369911</c:v>
                </c:pt>
                <c:pt idx="19">
                  <c:v>35.558632408704</c:v>
                </c:pt>
                <c:pt idx="20">
                  <c:v>39.229877642640986</c:v>
                </c:pt>
                <c:pt idx="21">
                  <c:v>41.537517503972808</c:v>
                </c:pt>
                <c:pt idx="22">
                  <c:v>42.481551992699465</c:v>
                </c:pt>
                <c:pt idx="23">
                  <c:v>42.376659271729835</c:v>
                </c:pt>
                <c:pt idx="24">
                  <c:v>40.908161178155041</c:v>
                </c:pt>
                <c:pt idx="25">
                  <c:v>42.061981108820952</c:v>
                </c:pt>
                <c:pt idx="26">
                  <c:v>41.537517503972808</c:v>
                </c:pt>
                <c:pt idx="27">
                  <c:v>43.110908318517232</c:v>
                </c:pt>
                <c:pt idx="28">
                  <c:v>46.152797226636459</c:v>
                </c:pt>
                <c:pt idx="29">
                  <c:v>47.411509878271993</c:v>
                </c:pt>
                <c:pt idx="30">
                  <c:v>47.411509878271993</c:v>
                </c:pt>
                <c:pt idx="31">
                  <c:v>47.516402599241623</c:v>
                </c:pt>
                <c:pt idx="32">
                  <c:v>51.292540554148246</c:v>
                </c:pt>
                <c:pt idx="33">
                  <c:v>55.90782027681189</c:v>
                </c:pt>
                <c:pt idx="34">
                  <c:v>54.963785788085232</c:v>
                </c:pt>
                <c:pt idx="35">
                  <c:v>55.278463950994116</c:v>
                </c:pt>
                <c:pt idx="36">
                  <c:v>54.963785788085232</c:v>
                </c:pt>
                <c:pt idx="37">
                  <c:v>55.1735712300245</c:v>
                </c:pt>
                <c:pt idx="38">
                  <c:v>56.11760571875115</c:v>
                </c:pt>
                <c:pt idx="39">
                  <c:v>57.376318370386684</c:v>
                </c:pt>
                <c:pt idx="40">
                  <c:v>60.10352911559702</c:v>
                </c:pt>
                <c:pt idx="41">
                  <c:v>61.362241767232561</c:v>
                </c:pt>
                <c:pt idx="42">
                  <c:v>60.523099999475541</c:v>
                </c:pt>
                <c:pt idx="43">
                  <c:v>59.159494626870369</c:v>
                </c:pt>
                <c:pt idx="44">
                  <c:v>59.36928006880963</c:v>
                </c:pt>
                <c:pt idx="45">
                  <c:v>62.096490814019965</c:v>
                </c:pt>
                <c:pt idx="46">
                  <c:v>61.257349046262931</c:v>
                </c:pt>
                <c:pt idx="47">
                  <c:v>61.991598093050335</c:v>
                </c:pt>
                <c:pt idx="48">
                  <c:v>62.411168976928849</c:v>
                </c:pt>
                <c:pt idx="49">
                  <c:v>62.830739860807356</c:v>
                </c:pt>
                <c:pt idx="50">
                  <c:v>62.620954418868109</c:v>
                </c:pt>
                <c:pt idx="51">
                  <c:v>61.781812651111075</c:v>
                </c:pt>
                <c:pt idx="52">
                  <c:v>62.201383534989581</c:v>
                </c:pt>
                <c:pt idx="53">
                  <c:v>60.20842183656665</c:v>
                </c:pt>
                <c:pt idx="54">
                  <c:v>57.586103812325945</c:v>
                </c:pt>
                <c:pt idx="55">
                  <c:v>55.593142113903006</c:v>
                </c:pt>
                <c:pt idx="56">
                  <c:v>54.649107625176356</c:v>
                </c:pt>
                <c:pt idx="57">
                  <c:v>54.963785788085232</c:v>
                </c:pt>
                <c:pt idx="58">
                  <c:v>53.390394973540815</c:v>
                </c:pt>
                <c:pt idx="59">
                  <c:v>50.663184228330472</c:v>
                </c:pt>
                <c:pt idx="60">
                  <c:v>49.404471576694931</c:v>
                </c:pt>
                <c:pt idx="61">
                  <c:v>46.467475389545342</c:v>
                </c:pt>
                <c:pt idx="62">
                  <c:v>42.796230155608356</c:v>
                </c:pt>
                <c:pt idx="63">
                  <c:v>39.334770363610616</c:v>
                </c:pt>
                <c:pt idx="64">
                  <c:v>38.810306758762479</c:v>
                </c:pt>
                <c:pt idx="65">
                  <c:v>39.020092200701733</c:v>
                </c:pt>
                <c:pt idx="66">
                  <c:v>37.551594107126931</c:v>
                </c:pt>
                <c:pt idx="67">
                  <c:v>37.866272270035822</c:v>
                </c:pt>
                <c:pt idx="68">
                  <c:v>38.076057711975075</c:v>
                </c:pt>
                <c:pt idx="69">
                  <c:v>37.027130502278794</c:v>
                </c:pt>
                <c:pt idx="70">
                  <c:v>36.50266689743065</c:v>
                </c:pt>
                <c:pt idx="71">
                  <c:v>35.978203292582513</c:v>
                </c:pt>
                <c:pt idx="72">
                  <c:v>35.558632408704</c:v>
                </c:pt>
                <c:pt idx="73">
                  <c:v>33.880348873189945</c:v>
                </c:pt>
                <c:pt idx="74">
                  <c:v>33.250992547372171</c:v>
                </c:pt>
                <c:pt idx="75">
                  <c:v>32.20206533767589</c:v>
                </c:pt>
                <c:pt idx="76">
                  <c:v>32.516743500584774</c:v>
                </c:pt>
                <c:pt idx="77">
                  <c:v>34.299919757068459</c:v>
                </c:pt>
                <c:pt idx="78">
                  <c:v>34.090134315129198</c:v>
                </c:pt>
                <c:pt idx="79">
                  <c:v>33.565670710281061</c:v>
                </c:pt>
                <c:pt idx="80">
                  <c:v>33.250992547372171</c:v>
                </c:pt>
                <c:pt idx="81">
                  <c:v>32.516743500584774</c:v>
                </c:pt>
                <c:pt idx="82">
                  <c:v>32.621636221554404</c:v>
                </c:pt>
                <c:pt idx="83">
                  <c:v>33.355885268341801</c:v>
                </c:pt>
                <c:pt idx="84">
                  <c:v>33.775456152220315</c:v>
                </c:pt>
                <c:pt idx="85">
                  <c:v>33.670563431250692</c:v>
                </c:pt>
                <c:pt idx="86">
                  <c:v>33.880348873189945</c:v>
                </c:pt>
                <c:pt idx="87">
                  <c:v>36.397774176461027</c:v>
                </c:pt>
                <c:pt idx="88">
                  <c:v>36.083096013552144</c:v>
                </c:pt>
                <c:pt idx="89">
                  <c:v>35.034168803855856</c:v>
                </c:pt>
                <c:pt idx="90">
                  <c:v>37.027130502278794</c:v>
                </c:pt>
                <c:pt idx="91">
                  <c:v>37.446701386157308</c:v>
                </c:pt>
                <c:pt idx="92">
                  <c:v>37.971164991005452</c:v>
                </c:pt>
                <c:pt idx="93">
                  <c:v>37.971164991005452</c:v>
                </c:pt>
                <c:pt idx="94">
                  <c:v>39.439663084580246</c:v>
                </c:pt>
                <c:pt idx="95">
                  <c:v>37.551594107126931</c:v>
                </c:pt>
                <c:pt idx="96">
                  <c:v>37.551594107126931</c:v>
                </c:pt>
                <c:pt idx="97">
                  <c:v>40.488590294276527</c:v>
                </c:pt>
                <c:pt idx="98">
                  <c:v>41.642410224942438</c:v>
                </c:pt>
                <c:pt idx="99">
                  <c:v>43.320693760456493</c:v>
                </c:pt>
                <c:pt idx="100">
                  <c:v>43.95005008627426</c:v>
                </c:pt>
                <c:pt idx="101">
                  <c:v>47.096831715363109</c:v>
                </c:pt>
                <c:pt idx="102">
                  <c:v>48.46043708796828</c:v>
                </c:pt>
                <c:pt idx="103">
                  <c:v>53.075716810631931</c:v>
                </c:pt>
                <c:pt idx="104">
                  <c:v>53.495287694510445</c:v>
                </c:pt>
                <c:pt idx="105">
                  <c:v>54.858893067115602</c:v>
                </c:pt>
                <c:pt idx="106">
                  <c:v>54.124644020328212</c:v>
                </c:pt>
                <c:pt idx="107">
                  <c:v>54.544214904206726</c:v>
                </c:pt>
                <c:pt idx="108">
                  <c:v>57.481211091356315</c:v>
                </c:pt>
                <c:pt idx="109">
                  <c:v>65.453057885048068</c:v>
                </c:pt>
                <c:pt idx="110">
                  <c:v>71.117264817408</c:v>
                </c:pt>
                <c:pt idx="111">
                  <c:v>74.893402772314616</c:v>
                </c:pt>
                <c:pt idx="112">
                  <c:v>82.026107798249342</c:v>
                </c:pt>
                <c:pt idx="113">
                  <c:v>86.536494799943355</c:v>
                </c:pt>
                <c:pt idx="114">
                  <c:v>86.956065683821876</c:v>
                </c:pt>
                <c:pt idx="115">
                  <c:v>93.774092546847712</c:v>
                </c:pt>
                <c:pt idx="116">
                  <c:v>105.62697001641573</c:v>
                </c:pt>
                <c:pt idx="117">
                  <c:v>116.22113483434816</c:v>
                </c:pt>
                <c:pt idx="118">
                  <c:v>129.3327249555517</c:v>
                </c:pt>
                <c:pt idx="119">
                  <c:v>145.2764185429352</c:v>
                </c:pt>
                <c:pt idx="120">
                  <c:v>156.70972512862468</c:v>
                </c:pt>
                <c:pt idx="121">
                  <c:v>163.94732287552907</c:v>
                </c:pt>
                <c:pt idx="122">
                  <c:v>180.31058734679107</c:v>
                </c:pt>
                <c:pt idx="123">
                  <c:v>195.2053537244783</c:v>
                </c:pt>
                <c:pt idx="124">
                  <c:v>213.24690173125435</c:v>
                </c:pt>
                <c:pt idx="125">
                  <c:v>233.49119687839263</c:v>
                </c:pt>
                <c:pt idx="126">
                  <c:v>254.78441923522718</c:v>
                </c:pt>
                <c:pt idx="127">
                  <c:v>264.32965684346334</c:v>
                </c:pt>
                <c:pt idx="128">
                  <c:v>267.68622391449145</c:v>
                </c:pt>
                <c:pt idx="129">
                  <c:v>298.00022027471402</c:v>
                </c:pt>
                <c:pt idx="130">
                  <c:v>330.62185649626844</c:v>
                </c:pt>
                <c:pt idx="131">
                  <c:v>369.85173413890942</c:v>
                </c:pt>
                <c:pt idx="132">
                  <c:v>405.09568838470454</c:v>
                </c:pt>
                <c:pt idx="133">
                  <c:v>442.54238977086186</c:v>
                </c:pt>
                <c:pt idx="134">
                  <c:v>465.30411022127123</c:v>
                </c:pt>
                <c:pt idx="135">
                  <c:v>482.82119462319912</c:v>
                </c:pt>
                <c:pt idx="136">
                  <c:v>507.89055493494027</c:v>
                </c:pt>
                <c:pt idx="137">
                  <c:v>571.14086567962613</c:v>
                </c:pt>
                <c:pt idx="138">
                  <c:v>629.04164765486098</c:v>
                </c:pt>
                <c:pt idx="139">
                  <c:v>677.50208474282931</c:v>
                </c:pt>
                <c:pt idx="140">
                  <c:v>726.06741455176711</c:v>
                </c:pt>
                <c:pt idx="141">
                  <c:v>753.54930744580975</c:v>
                </c:pt>
                <c:pt idx="142">
                  <c:v>761.10158335562301</c:v>
                </c:pt>
                <c:pt idx="143">
                  <c:v>800.54124644020328</c:v>
                </c:pt>
                <c:pt idx="144">
                  <c:v>848.37232720235374</c:v>
                </c:pt>
                <c:pt idx="145">
                  <c:v>880.88907070293862</c:v>
                </c:pt>
                <c:pt idx="146">
                  <c:v>906.58778734049747</c:v>
                </c:pt>
                <c:pt idx="147">
                  <c:v>945.29320137829041</c:v>
                </c:pt>
                <c:pt idx="148">
                  <c:v>959.66350415112936</c:v>
                </c:pt>
                <c:pt idx="149">
                  <c:v>952.95037000907314</c:v>
                </c:pt>
                <c:pt idx="150">
                  <c:v>982.73990276444761</c:v>
                </c:pt>
                <c:pt idx="151">
                  <c:v>1004.3478032841912</c:v>
                </c:pt>
                <c:pt idx="152">
                  <c:v>1012.1098646359437</c:v>
                </c:pt>
                <c:pt idx="153">
                  <c:v>1026.3752746878131</c:v>
                </c:pt>
                <c:pt idx="154">
                  <c:v>1032.7737306669603</c:v>
                </c:pt>
                <c:pt idx="155">
                  <c:v>1037.7036885525329</c:v>
                </c:pt>
                <c:pt idx="156">
                  <c:v>1047.4587116027083</c:v>
                </c:pt>
                <c:pt idx="157">
                  <c:v>1037.7036885525329</c:v>
                </c:pt>
                <c:pt idx="158">
                  <c:v>1048.9272096962832</c:v>
                </c:pt>
                <c:pt idx="159">
                  <c:v>1043.6825736478017</c:v>
                </c:pt>
                <c:pt idx="160">
                  <c:v>1045.570642625255</c:v>
                </c:pt>
                <c:pt idx="161">
                  <c:v>1018.6132133360607</c:v>
                </c:pt>
                <c:pt idx="162">
                  <c:v>1007.5994776342495</c:v>
                </c:pt>
                <c:pt idx="163">
                  <c:v>1004.8722668890392</c:v>
                </c:pt>
                <c:pt idx="164">
                  <c:v>990.92153500007862</c:v>
                </c:pt>
                <c:pt idx="165">
                  <c:v>966.90110189803386</c:v>
                </c:pt>
                <c:pt idx="166">
                  <c:v>944.97852321538141</c:v>
                </c:pt>
                <c:pt idx="167">
                  <c:v>924.41954990533441</c:v>
                </c:pt>
                <c:pt idx="168">
                  <c:v>919.59448474073133</c:v>
                </c:pt>
                <c:pt idx="169">
                  <c:v>912.77645787770552</c:v>
                </c:pt>
                <c:pt idx="170">
                  <c:v>900.39911680328942</c:v>
                </c:pt>
                <c:pt idx="171">
                  <c:v>889.70005926438739</c:v>
                </c:pt>
                <c:pt idx="172">
                  <c:v>876.90314730609271</c:v>
                </c:pt>
                <c:pt idx="173">
                  <c:v>866.51876793009956</c:v>
                </c:pt>
                <c:pt idx="174">
                  <c:v>853.61696325083528</c:v>
                </c:pt>
                <c:pt idx="175">
                  <c:v>855.29524678634914</c:v>
                </c:pt>
                <c:pt idx="176">
                  <c:v>844.49129652647753</c:v>
                </c:pt>
                <c:pt idx="177">
                  <c:v>838.61730415217824</c:v>
                </c:pt>
                <c:pt idx="178">
                  <c:v>828.1280320552155</c:v>
                </c:pt>
                <c:pt idx="179">
                  <c:v>805.78588248868471</c:v>
                </c:pt>
                <c:pt idx="180">
                  <c:v>778.72356047852065</c:v>
                </c:pt>
                <c:pt idx="181">
                  <c:v>746.73128058278394</c:v>
                </c:pt>
                <c:pt idx="182">
                  <c:v>699.42466342548164</c:v>
                </c:pt>
                <c:pt idx="183">
                  <c:v>676.76783569604186</c:v>
                </c:pt>
                <c:pt idx="184">
                  <c:v>670.78895060077309</c:v>
                </c:pt>
                <c:pt idx="185">
                  <c:v>635.44010363400832</c:v>
                </c:pt>
                <c:pt idx="186">
                  <c:v>577.43442893780389</c:v>
                </c:pt>
                <c:pt idx="187">
                  <c:v>538.51922945807178</c:v>
                </c:pt>
                <c:pt idx="188">
                  <c:v>485.54840536840948</c:v>
                </c:pt>
                <c:pt idx="189">
                  <c:v>418.73174211075622</c:v>
                </c:pt>
                <c:pt idx="190">
                  <c:v>399.74615961525353</c:v>
                </c:pt>
                <c:pt idx="191">
                  <c:v>395.44555805549879</c:v>
                </c:pt>
                <c:pt idx="192">
                  <c:v>348.66340450304455</c:v>
                </c:pt>
                <c:pt idx="193">
                  <c:v>316.25155372342937</c:v>
                </c:pt>
                <c:pt idx="194">
                  <c:v>309.74820502331238</c:v>
                </c:pt>
                <c:pt idx="195">
                  <c:v>292.0213351794452</c:v>
                </c:pt>
                <c:pt idx="196">
                  <c:v>260.55351888855671</c:v>
                </c:pt>
                <c:pt idx="197">
                  <c:v>245.97343067377838</c:v>
                </c:pt>
                <c:pt idx="198">
                  <c:v>246.49789427862655</c:v>
                </c:pt>
                <c:pt idx="199">
                  <c:v>240.20433102044885</c:v>
                </c:pt>
                <c:pt idx="200">
                  <c:v>228.45634627185044</c:v>
                </c:pt>
                <c:pt idx="201">
                  <c:v>212.40775996349734</c:v>
                </c:pt>
                <c:pt idx="202">
                  <c:v>214.4007216619203</c:v>
                </c:pt>
                <c:pt idx="203">
                  <c:v>221.74321212979427</c:v>
                </c:pt>
                <c:pt idx="204">
                  <c:v>218.91110866361427</c:v>
                </c:pt>
                <c:pt idx="205">
                  <c:v>215.23986342967729</c:v>
                </c:pt>
                <c:pt idx="206">
                  <c:v>220.90407036203723</c:v>
                </c:pt>
                <c:pt idx="207">
                  <c:v>203.91144956495742</c:v>
                </c:pt>
                <c:pt idx="208">
                  <c:v>176.84912755479334</c:v>
                </c:pt>
                <c:pt idx="209">
                  <c:v>165.2060355271646</c:v>
                </c:pt>
                <c:pt idx="210">
                  <c:v>168.56260259819271</c:v>
                </c:pt>
                <c:pt idx="211">
                  <c:v>166.77942634170901</c:v>
                </c:pt>
                <c:pt idx="212">
                  <c:v>163.4228592706809</c:v>
                </c:pt>
                <c:pt idx="213">
                  <c:v>152.82869445274844</c:v>
                </c:pt>
                <c:pt idx="214">
                  <c:v>139.19264072669677</c:v>
                </c:pt>
                <c:pt idx="215">
                  <c:v>130.27675944427835</c:v>
                </c:pt>
                <c:pt idx="216">
                  <c:v>121.88534176670811</c:v>
                </c:pt>
                <c:pt idx="217">
                  <c:v>120.73152183604218</c:v>
                </c:pt>
                <c:pt idx="218">
                  <c:v>119.15813102149775</c:v>
                </c:pt>
                <c:pt idx="219">
                  <c:v>118.10920381180148</c:v>
                </c:pt>
                <c:pt idx="220">
                  <c:v>122.51469809252586</c:v>
                </c:pt>
                <c:pt idx="221">
                  <c:v>127.65444142003766</c:v>
                </c:pt>
                <c:pt idx="222">
                  <c:v>130.80122304912652</c:v>
                </c:pt>
                <c:pt idx="223">
                  <c:v>131.74525753785318</c:v>
                </c:pt>
                <c:pt idx="224">
                  <c:v>137.82903535409162</c:v>
                </c:pt>
                <c:pt idx="225">
                  <c:v>140.55624609930194</c:v>
                </c:pt>
                <c:pt idx="226">
                  <c:v>142.54920779772488</c:v>
                </c:pt>
                <c:pt idx="227">
                  <c:v>151.98955268499142</c:v>
                </c:pt>
                <c:pt idx="228">
                  <c:v>158.28311594316912</c:v>
                </c:pt>
                <c:pt idx="229">
                  <c:v>165.2060355271646</c:v>
                </c:pt>
                <c:pt idx="230">
                  <c:v>174.96105857734003</c:v>
                </c:pt>
                <c:pt idx="231">
                  <c:v>181.25462183551772</c:v>
                </c:pt>
                <c:pt idx="232">
                  <c:v>187.75797053563468</c:v>
                </c:pt>
                <c:pt idx="233">
                  <c:v>189.75093223405761</c:v>
                </c:pt>
                <c:pt idx="234">
                  <c:v>198.87659895841529</c:v>
                </c:pt>
                <c:pt idx="235">
                  <c:v>207.68758751986408</c:v>
                </c:pt>
                <c:pt idx="236">
                  <c:v>214.4007216619203</c:v>
                </c:pt>
                <c:pt idx="237">
                  <c:v>224.99488647985274</c:v>
                </c:pt>
                <c:pt idx="238">
                  <c:v>231.18355701706082</c:v>
                </c:pt>
                <c:pt idx="239">
                  <c:v>230.65909341221268</c:v>
                </c:pt>
                <c:pt idx="240">
                  <c:v>230.02973708639487</c:v>
                </c:pt>
                <c:pt idx="241">
                  <c:v>234.5401240880889</c:v>
                </c:pt>
                <c:pt idx="242">
                  <c:v>244.40003985923397</c:v>
                </c:pt>
                <c:pt idx="243">
                  <c:v>253.31592114165238</c:v>
                </c:pt>
                <c:pt idx="244">
                  <c:v>256.25291732880197</c:v>
                </c:pt>
                <c:pt idx="245">
                  <c:v>268.31558024030926</c:v>
                </c:pt>
                <c:pt idx="246">
                  <c:v>267.37154575158257</c:v>
                </c:pt>
                <c:pt idx="247">
                  <c:v>266.63729670479518</c:v>
                </c:pt>
                <c:pt idx="248">
                  <c:v>280.06356498890756</c:v>
                </c:pt>
                <c:pt idx="249">
                  <c:v>288.55987538744751</c:v>
                </c:pt>
                <c:pt idx="250">
                  <c:v>303.34974904416509</c:v>
                </c:pt>
                <c:pt idx="251">
                  <c:v>317.82494453797381</c:v>
                </c:pt>
                <c:pt idx="252">
                  <c:v>329.67782200754175</c:v>
                </c:pt>
                <c:pt idx="253">
                  <c:v>342.57962668680608</c:v>
                </c:pt>
                <c:pt idx="254">
                  <c:v>346.35576464171265</c:v>
                </c:pt>
                <c:pt idx="255">
                  <c:v>374.9914774664212</c:v>
                </c:pt>
                <c:pt idx="256">
                  <c:v>399.95594505719276</c:v>
                </c:pt>
                <c:pt idx="257">
                  <c:v>395.97002166034684</c:v>
                </c:pt>
                <c:pt idx="258">
                  <c:v>421.14427469305764</c:v>
                </c:pt>
                <c:pt idx="259">
                  <c:v>451.14359289037139</c:v>
                </c:pt>
                <c:pt idx="260">
                  <c:v>469.60471178102597</c:v>
                </c:pt>
                <c:pt idx="261">
                  <c:v>476.31784592308219</c:v>
                </c:pt>
                <c:pt idx="262">
                  <c:v>499.91870814124854</c:v>
                </c:pt>
                <c:pt idx="263">
                  <c:v>538.51922945807178</c:v>
                </c:pt>
                <c:pt idx="264">
                  <c:v>559.18309548908849</c:v>
                </c:pt>
                <c:pt idx="265">
                  <c:v>579.53228335719643</c:v>
                </c:pt>
                <c:pt idx="266">
                  <c:v>607.32885441414794</c:v>
                </c:pt>
                <c:pt idx="267">
                  <c:v>623.58722616444027</c:v>
                </c:pt>
                <c:pt idx="268">
                  <c:v>630.1954675855269</c:v>
                </c:pt>
                <c:pt idx="269">
                  <c:v>666.80302720392717</c:v>
                </c:pt>
                <c:pt idx="270">
                  <c:v>703.62037226426673</c:v>
                </c:pt>
                <c:pt idx="271">
                  <c:v>762.5700814491978</c:v>
                </c:pt>
                <c:pt idx="272">
                  <c:v>793.19875597232931</c:v>
                </c:pt>
                <c:pt idx="273">
                  <c:v>815.4360128178904</c:v>
                </c:pt>
                <c:pt idx="274">
                  <c:v>834.42159531339314</c:v>
                </c:pt>
                <c:pt idx="275">
                  <c:v>840.08580224575314</c:v>
                </c:pt>
                <c:pt idx="276">
                  <c:v>877.11293274803199</c:v>
                </c:pt>
                <c:pt idx="277">
                  <c:v>905.32907468886185</c:v>
                </c:pt>
                <c:pt idx="278">
                  <c:v>939.41920900399123</c:v>
                </c:pt>
                <c:pt idx="279">
                  <c:v>964.27878387379315</c:v>
                </c:pt>
                <c:pt idx="280">
                  <c:v>986.51604071935424</c:v>
                </c:pt>
                <c:pt idx="281">
                  <c:v>995.01235111789413</c:v>
                </c:pt>
                <c:pt idx="282">
                  <c:v>1000.991236213163</c:v>
                </c:pt>
                <c:pt idx="283">
                  <c:v>1007.2847994713406</c:v>
                </c:pt>
                <c:pt idx="284">
                  <c:v>1027.8437727813878</c:v>
                </c:pt>
                <c:pt idx="285">
                  <c:v>1029.1024854330235</c:v>
                </c:pt>
                <c:pt idx="286">
                  <c:v>1025.1165620361776</c:v>
                </c:pt>
                <c:pt idx="287">
                  <c:v>1024.1725275474507</c:v>
                </c:pt>
                <c:pt idx="288">
                  <c:v>1015.0468608230932</c:v>
                </c:pt>
                <c:pt idx="289">
                  <c:v>1014.4175044972754</c:v>
                </c:pt>
                <c:pt idx="290">
                  <c:v>993.33406758238016</c:v>
                </c:pt>
                <c:pt idx="291">
                  <c:v>979.59312113535884</c:v>
                </c:pt>
                <c:pt idx="292">
                  <c:v>962.28582217537019</c:v>
                </c:pt>
                <c:pt idx="293">
                  <c:v>939.31431628302164</c:v>
                </c:pt>
                <c:pt idx="294">
                  <c:v>913.30092148255369</c:v>
                </c:pt>
                <c:pt idx="295">
                  <c:v>894.42023170802054</c:v>
                </c:pt>
                <c:pt idx="296">
                  <c:v>884.56031593687544</c:v>
                </c:pt>
                <c:pt idx="297">
                  <c:v>851.30932338950345</c:v>
                </c:pt>
                <c:pt idx="298">
                  <c:v>801.06571004505133</c:v>
                </c:pt>
                <c:pt idx="299">
                  <c:v>767.81471749767923</c:v>
                </c:pt>
                <c:pt idx="300">
                  <c:v>736.34690120679079</c:v>
                </c:pt>
                <c:pt idx="301">
                  <c:v>695.7534181915446</c:v>
                </c:pt>
                <c:pt idx="302">
                  <c:v>676.76783569604186</c:v>
                </c:pt>
                <c:pt idx="303">
                  <c:v>669.3204525071983</c:v>
                </c:pt>
                <c:pt idx="304">
                  <c:v>636.69881628564394</c:v>
                </c:pt>
                <c:pt idx="305">
                  <c:v>589.70687729125041</c:v>
                </c:pt>
                <c:pt idx="306">
                  <c:v>556.56077746484789</c:v>
                </c:pt>
                <c:pt idx="307">
                  <c:v>527.19081559335189</c:v>
                </c:pt>
                <c:pt idx="308">
                  <c:v>500.86274262997523</c:v>
                </c:pt>
                <c:pt idx="309">
                  <c:v>490.37347053301238</c:v>
                </c:pt>
                <c:pt idx="310">
                  <c:v>487.75115250877167</c:v>
                </c:pt>
                <c:pt idx="311">
                  <c:v>460.16436689375945</c:v>
                </c:pt>
                <c:pt idx="312">
                  <c:v>435.40968474492712</c:v>
                </c:pt>
                <c:pt idx="313">
                  <c:v>414.74581871391035</c:v>
                </c:pt>
                <c:pt idx="314">
                  <c:v>397.64830519586093</c:v>
                </c:pt>
                <c:pt idx="315">
                  <c:v>369.85173413890942</c:v>
                </c:pt>
                <c:pt idx="316">
                  <c:v>356.74014401770586</c:v>
                </c:pt>
                <c:pt idx="317">
                  <c:v>355.27164592413106</c:v>
                </c:pt>
                <c:pt idx="318">
                  <c:v>319.50322807348783</c:v>
                </c:pt>
                <c:pt idx="319">
                  <c:v>285.62287920029792</c:v>
                </c:pt>
                <c:pt idx="320">
                  <c:v>278.80485233727205</c:v>
                </c:pt>
                <c:pt idx="321">
                  <c:v>260.13394800467819</c:v>
                </c:pt>
                <c:pt idx="322">
                  <c:v>251.00828128032057</c:v>
                </c:pt>
                <c:pt idx="323">
                  <c:v>245.86853795280877</c:v>
                </c:pt>
                <c:pt idx="324">
                  <c:v>243.14132720759844</c:v>
                </c:pt>
                <c:pt idx="325">
                  <c:v>225.20467192179197</c:v>
                </c:pt>
                <c:pt idx="326">
                  <c:v>207.26801663598556</c:v>
                </c:pt>
                <c:pt idx="327">
                  <c:v>192.6879284212072</c:v>
                </c:pt>
                <c:pt idx="328">
                  <c:v>176.95402027576296</c:v>
                </c:pt>
                <c:pt idx="329">
                  <c:v>172.75831143697783</c:v>
                </c:pt>
                <c:pt idx="330">
                  <c:v>169.92620797079786</c:v>
                </c:pt>
                <c:pt idx="331">
                  <c:v>165.940284573952</c:v>
                </c:pt>
                <c:pt idx="332">
                  <c:v>166.35985545783049</c:v>
                </c:pt>
                <c:pt idx="333">
                  <c:v>165.62560641104309</c:v>
                </c:pt>
                <c:pt idx="334">
                  <c:v>140.24156793639304</c:v>
                </c:pt>
                <c:pt idx="335">
                  <c:v>134.99693188791164</c:v>
                </c:pt>
                <c:pt idx="336">
                  <c:v>118.00431109083185</c:v>
                </c:pt>
                <c:pt idx="337">
                  <c:v>110.55692790198823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23-430E-A93B-4D4D072BDAE4}"/>
            </c:ext>
          </c:extLst>
        </c:ser>
        <c:ser>
          <c:idx val="5"/>
          <c:order val="5"/>
          <c:tx>
            <c:strRef>
              <c:f>Възрастови_групи!$AK$2</c:f>
              <c:strCache>
                <c:ptCount val="1"/>
                <c:pt idx="0">
                  <c:v>60 - 69</c:v>
                </c:pt>
              </c:strCache>
            </c:strRef>
          </c:tx>
          <c:spPr>
            <a:ln w="38100">
              <a:solidFill>
                <a:srgbClr val="CDA278"/>
              </a:solidFill>
            </a:ln>
          </c:spPr>
          <c:marker>
            <c:symbol val="none"/>
          </c:marke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Възрастови_групи!$AK$17:$AK$354</c:f>
              <c:numCache>
                <c:formatCode>General</c:formatCode>
                <c:ptCount val="338"/>
                <c:pt idx="0">
                  <c:v>15.874115071353614</c:v>
                </c:pt>
                <c:pt idx="1">
                  <c:v>17.472180346993241</c:v>
                </c:pt>
                <c:pt idx="2">
                  <c:v>17.685255717078523</c:v>
                </c:pt>
                <c:pt idx="3">
                  <c:v>18.963707937590225</c:v>
                </c:pt>
                <c:pt idx="4">
                  <c:v>20.348697843144567</c:v>
                </c:pt>
                <c:pt idx="5">
                  <c:v>21.307537008528342</c:v>
                </c:pt>
                <c:pt idx="6">
                  <c:v>21.733687748698909</c:v>
                </c:pt>
                <c:pt idx="7">
                  <c:v>22.159838488869475</c:v>
                </c:pt>
                <c:pt idx="8">
                  <c:v>22.266376173912118</c:v>
                </c:pt>
                <c:pt idx="9">
                  <c:v>23.012139969210608</c:v>
                </c:pt>
                <c:pt idx="10">
                  <c:v>23.65136607946646</c:v>
                </c:pt>
                <c:pt idx="11">
                  <c:v>24.929818299978159</c:v>
                </c:pt>
                <c:pt idx="12">
                  <c:v>25.249431355106086</c:v>
                </c:pt>
                <c:pt idx="13">
                  <c:v>25.142893670063444</c:v>
                </c:pt>
                <c:pt idx="14">
                  <c:v>24.716742929892877</c:v>
                </c:pt>
                <c:pt idx="15">
                  <c:v>24.716742929892877</c:v>
                </c:pt>
                <c:pt idx="16">
                  <c:v>25.888657465361934</c:v>
                </c:pt>
                <c:pt idx="17">
                  <c:v>25.355969040148729</c:v>
                </c:pt>
                <c:pt idx="18">
                  <c:v>25.355969040148729</c:v>
                </c:pt>
                <c:pt idx="19">
                  <c:v>24.503667559807592</c:v>
                </c:pt>
                <c:pt idx="20">
                  <c:v>26.421345890575139</c:v>
                </c:pt>
                <c:pt idx="21">
                  <c:v>27.167109685873633</c:v>
                </c:pt>
                <c:pt idx="22">
                  <c:v>28.232486536300051</c:v>
                </c:pt>
                <c:pt idx="23">
                  <c:v>28.125948851257409</c:v>
                </c:pt>
                <c:pt idx="24">
                  <c:v>28.445561906385336</c:v>
                </c:pt>
                <c:pt idx="25">
                  <c:v>29.084788016641188</c:v>
                </c:pt>
                <c:pt idx="26">
                  <c:v>29.084788016641188</c:v>
                </c:pt>
                <c:pt idx="27">
                  <c:v>30.363240237152887</c:v>
                </c:pt>
                <c:pt idx="28">
                  <c:v>30.682853292280814</c:v>
                </c:pt>
                <c:pt idx="29">
                  <c:v>31.322079402536662</c:v>
                </c:pt>
                <c:pt idx="30">
                  <c:v>30.895928662366092</c:v>
                </c:pt>
                <c:pt idx="31">
                  <c:v>32.493993938005723</c:v>
                </c:pt>
                <c:pt idx="32">
                  <c:v>35.263973749114406</c:v>
                </c:pt>
                <c:pt idx="33">
                  <c:v>38.779717355521583</c:v>
                </c:pt>
                <c:pt idx="34">
                  <c:v>38.779717355521583</c:v>
                </c:pt>
                <c:pt idx="35">
                  <c:v>40.697395686289134</c:v>
                </c:pt>
                <c:pt idx="36">
                  <c:v>40.590858001246488</c:v>
                </c:pt>
                <c:pt idx="37">
                  <c:v>41.230084111502343</c:v>
                </c:pt>
                <c:pt idx="38">
                  <c:v>43.573913182440457</c:v>
                </c:pt>
                <c:pt idx="39">
                  <c:v>45.491591513208007</c:v>
                </c:pt>
                <c:pt idx="40">
                  <c:v>47.409269843975558</c:v>
                </c:pt>
                <c:pt idx="41">
                  <c:v>48.474646694401976</c:v>
                </c:pt>
                <c:pt idx="42">
                  <c:v>49.753098914913679</c:v>
                </c:pt>
                <c:pt idx="43">
                  <c:v>49.966174284998964</c:v>
                </c:pt>
                <c:pt idx="44">
                  <c:v>50.711938080297458</c:v>
                </c:pt>
                <c:pt idx="45">
                  <c:v>50.498862710212173</c:v>
                </c:pt>
                <c:pt idx="46">
                  <c:v>51.351164190553298</c:v>
                </c:pt>
                <c:pt idx="47">
                  <c:v>49.966174284998964</c:v>
                </c:pt>
                <c:pt idx="48">
                  <c:v>50.818475765340089</c:v>
                </c:pt>
                <c:pt idx="49">
                  <c:v>49.64656122987104</c:v>
                </c:pt>
                <c:pt idx="50">
                  <c:v>50.498862710212173</c:v>
                </c:pt>
                <c:pt idx="51">
                  <c:v>50.285787340126888</c:v>
                </c:pt>
                <c:pt idx="52">
                  <c:v>48.155033639274052</c:v>
                </c:pt>
                <c:pt idx="53">
                  <c:v>47.728882899103489</c:v>
                </c:pt>
                <c:pt idx="54">
                  <c:v>46.237355308506501</c:v>
                </c:pt>
                <c:pt idx="55">
                  <c:v>45.065440773037437</c:v>
                </c:pt>
                <c:pt idx="56">
                  <c:v>45.065440773037437</c:v>
                </c:pt>
                <c:pt idx="57">
                  <c:v>43.786988552525742</c:v>
                </c:pt>
                <c:pt idx="58">
                  <c:v>42.721611702099331</c:v>
                </c:pt>
                <c:pt idx="59">
                  <c:v>42.934687072184609</c:v>
                </c:pt>
                <c:pt idx="60">
                  <c:v>40.803933371331773</c:v>
                </c:pt>
                <c:pt idx="61">
                  <c:v>40.697395686289134</c:v>
                </c:pt>
                <c:pt idx="62">
                  <c:v>38.779717355521583</c:v>
                </c:pt>
                <c:pt idx="63">
                  <c:v>39.738556520905362</c:v>
                </c:pt>
                <c:pt idx="64">
                  <c:v>37.394727449967242</c:v>
                </c:pt>
                <c:pt idx="65">
                  <c:v>37.394727449967242</c:v>
                </c:pt>
                <c:pt idx="66">
                  <c:v>38.140491245265736</c:v>
                </c:pt>
                <c:pt idx="67">
                  <c:v>37.60780282005252</c:v>
                </c:pt>
                <c:pt idx="68">
                  <c:v>38.566641985436299</c:v>
                </c:pt>
                <c:pt idx="69">
                  <c:v>38.460104300393652</c:v>
                </c:pt>
                <c:pt idx="70">
                  <c:v>36.329350599540824</c:v>
                </c:pt>
                <c:pt idx="71">
                  <c:v>37.075114394839311</c:v>
                </c:pt>
                <c:pt idx="72">
                  <c:v>37.075114394839311</c:v>
                </c:pt>
                <c:pt idx="73">
                  <c:v>36.116275229455539</c:v>
                </c:pt>
                <c:pt idx="74">
                  <c:v>36.222812914498178</c:v>
                </c:pt>
                <c:pt idx="75">
                  <c:v>35.903199859370254</c:v>
                </c:pt>
                <c:pt idx="76">
                  <c:v>36.542425969626109</c:v>
                </c:pt>
                <c:pt idx="77">
                  <c:v>34.944360693986482</c:v>
                </c:pt>
                <c:pt idx="78">
                  <c:v>35.050898379029121</c:v>
                </c:pt>
                <c:pt idx="79">
                  <c:v>34.624747638858551</c:v>
                </c:pt>
                <c:pt idx="80">
                  <c:v>32.813606993133646</c:v>
                </c:pt>
                <c:pt idx="81">
                  <c:v>31.854767827749871</c:v>
                </c:pt>
                <c:pt idx="82">
                  <c:v>29.830551811939678</c:v>
                </c:pt>
                <c:pt idx="83">
                  <c:v>30.682853292280814</c:v>
                </c:pt>
                <c:pt idx="84">
                  <c:v>31.961305512792514</c:v>
                </c:pt>
                <c:pt idx="85">
                  <c:v>31.002466347408735</c:v>
                </c:pt>
                <c:pt idx="86">
                  <c:v>31.428617087579305</c:v>
                </c:pt>
                <c:pt idx="87">
                  <c:v>32.920144678176293</c:v>
                </c:pt>
                <c:pt idx="88">
                  <c:v>33.346295418346855</c:v>
                </c:pt>
                <c:pt idx="89">
                  <c:v>33.239757733304209</c:v>
                </c:pt>
                <c:pt idx="90">
                  <c:v>32.493993938005723</c:v>
                </c:pt>
                <c:pt idx="91">
                  <c:v>33.665908473474779</c:v>
                </c:pt>
                <c:pt idx="92">
                  <c:v>34.092059213645349</c:v>
                </c:pt>
                <c:pt idx="93">
                  <c:v>34.198596898687988</c:v>
                </c:pt>
                <c:pt idx="94">
                  <c:v>35.796662174327615</c:v>
                </c:pt>
                <c:pt idx="95">
                  <c:v>34.731285323901197</c:v>
                </c:pt>
                <c:pt idx="96">
                  <c:v>35.690124489284969</c:v>
                </c:pt>
                <c:pt idx="97">
                  <c:v>36.0097375444129</c:v>
                </c:pt>
                <c:pt idx="98">
                  <c:v>38.460104300393652</c:v>
                </c:pt>
                <c:pt idx="99">
                  <c:v>40.164707261075925</c:v>
                </c:pt>
                <c:pt idx="100">
                  <c:v>39.312405780734792</c:v>
                </c:pt>
                <c:pt idx="101">
                  <c:v>40.271244946118564</c:v>
                </c:pt>
                <c:pt idx="102">
                  <c:v>41.123546426459704</c:v>
                </c:pt>
                <c:pt idx="103">
                  <c:v>42.508536332014046</c:v>
                </c:pt>
                <c:pt idx="104">
                  <c:v>45.171978458080083</c:v>
                </c:pt>
                <c:pt idx="105">
                  <c:v>45.278516143122722</c:v>
                </c:pt>
                <c:pt idx="106">
                  <c:v>46.876581418762349</c:v>
                </c:pt>
                <c:pt idx="107">
                  <c:v>46.77004373371971</c:v>
                </c:pt>
                <c:pt idx="108">
                  <c:v>47.728882899103489</c:v>
                </c:pt>
                <c:pt idx="109">
                  <c:v>51.457701875595944</c:v>
                </c:pt>
                <c:pt idx="110">
                  <c:v>56.571510757642741</c:v>
                </c:pt>
                <c:pt idx="111">
                  <c:v>61.472244269604261</c:v>
                </c:pt>
                <c:pt idx="112">
                  <c:v>66.37297778156578</c:v>
                </c:pt>
                <c:pt idx="113">
                  <c:v>70.421409813186173</c:v>
                </c:pt>
                <c:pt idx="114">
                  <c:v>70.954098238399368</c:v>
                </c:pt>
                <c:pt idx="115">
                  <c:v>76.280982490531471</c:v>
                </c:pt>
                <c:pt idx="116">
                  <c:v>83.845158128559021</c:v>
                </c:pt>
                <c:pt idx="117">
                  <c:v>90.130881546074875</c:v>
                </c:pt>
                <c:pt idx="118">
                  <c:v>99.399660144784704</c:v>
                </c:pt>
                <c:pt idx="119">
                  <c:v>110.58611707426209</c:v>
                </c:pt>
                <c:pt idx="120">
                  <c:v>115.48685058622361</c:v>
                </c:pt>
                <c:pt idx="121">
                  <c:v>118.36336808237493</c:v>
                </c:pt>
                <c:pt idx="122">
                  <c:v>133.5982570434727</c:v>
                </c:pt>
                <c:pt idx="123">
                  <c:v>143.82587480756629</c:v>
                </c:pt>
                <c:pt idx="124">
                  <c:v>155.75809553234217</c:v>
                </c:pt>
                <c:pt idx="125">
                  <c:v>169.92760764301352</c:v>
                </c:pt>
                <c:pt idx="126">
                  <c:v>183.88404438359959</c:v>
                </c:pt>
                <c:pt idx="127">
                  <c:v>190.80899391137129</c:v>
                </c:pt>
                <c:pt idx="128">
                  <c:v>194.53781288786377</c:v>
                </c:pt>
                <c:pt idx="129">
                  <c:v>214.99304841605098</c:v>
                </c:pt>
                <c:pt idx="130">
                  <c:v>237.25942458996309</c:v>
                </c:pt>
                <c:pt idx="131">
                  <c:v>264.95922270104995</c:v>
                </c:pt>
                <c:pt idx="132">
                  <c:v>287.3321365600047</c:v>
                </c:pt>
                <c:pt idx="133">
                  <c:v>315.35154772621945</c:v>
                </c:pt>
                <c:pt idx="134">
                  <c:v>332.9302657582553</c:v>
                </c:pt>
                <c:pt idx="135">
                  <c:v>342.73173278217837</c:v>
                </c:pt>
                <c:pt idx="136">
                  <c:v>361.69544071976861</c:v>
                </c:pt>
                <c:pt idx="137">
                  <c:v>405.26935390220905</c:v>
                </c:pt>
                <c:pt idx="138">
                  <c:v>449.2694178248201</c:v>
                </c:pt>
                <c:pt idx="139">
                  <c:v>485.9183814794888</c:v>
                </c:pt>
                <c:pt idx="140">
                  <c:v>527.36154096107646</c:v>
                </c:pt>
                <c:pt idx="141">
                  <c:v>553.88942453669426</c:v>
                </c:pt>
                <c:pt idx="142">
                  <c:v>560.70783637942327</c:v>
                </c:pt>
                <c:pt idx="143">
                  <c:v>593.62798105759964</c:v>
                </c:pt>
                <c:pt idx="144">
                  <c:v>632.1946230430359</c:v>
                </c:pt>
                <c:pt idx="145">
                  <c:v>665.8605315165106</c:v>
                </c:pt>
                <c:pt idx="146">
                  <c:v>686.74191778486841</c:v>
                </c:pt>
                <c:pt idx="147">
                  <c:v>713.37633904552888</c:v>
                </c:pt>
                <c:pt idx="148">
                  <c:v>737.56039355020857</c:v>
                </c:pt>
                <c:pt idx="149">
                  <c:v>741.18267484165835</c:v>
                </c:pt>
                <c:pt idx="150">
                  <c:v>769.41516137795838</c:v>
                </c:pt>
                <c:pt idx="151">
                  <c:v>798.39341170955697</c:v>
                </c:pt>
                <c:pt idx="152">
                  <c:v>811.81716002492988</c:v>
                </c:pt>
                <c:pt idx="153">
                  <c:v>822.790541584322</c:v>
                </c:pt>
                <c:pt idx="154">
                  <c:v>835.68160147448157</c:v>
                </c:pt>
                <c:pt idx="155">
                  <c:v>837.49274212020657</c:v>
                </c:pt>
                <c:pt idx="156">
                  <c:v>850.27726432532336</c:v>
                </c:pt>
                <c:pt idx="157">
                  <c:v>843.99154090780758</c:v>
                </c:pt>
                <c:pt idx="158">
                  <c:v>853.04724413643203</c:v>
                </c:pt>
                <c:pt idx="159">
                  <c:v>854.6453094120717</c:v>
                </c:pt>
                <c:pt idx="160">
                  <c:v>874.46131883000317</c:v>
                </c:pt>
                <c:pt idx="161">
                  <c:v>877.44437401119717</c:v>
                </c:pt>
                <c:pt idx="162">
                  <c:v>866.8971431919756</c:v>
                </c:pt>
                <c:pt idx="163">
                  <c:v>864.97946486120793</c:v>
                </c:pt>
                <c:pt idx="164">
                  <c:v>858.37412838856426</c:v>
                </c:pt>
                <c:pt idx="165">
                  <c:v>844.5242293330208</c:v>
                </c:pt>
                <c:pt idx="166">
                  <c:v>831.4200940727759</c:v>
                </c:pt>
                <c:pt idx="167">
                  <c:v>828.54357657662467</c:v>
                </c:pt>
                <c:pt idx="168">
                  <c:v>826.625898245857</c:v>
                </c:pt>
                <c:pt idx="169">
                  <c:v>826.625898245857</c:v>
                </c:pt>
                <c:pt idx="170">
                  <c:v>813.94791372578266</c:v>
                </c:pt>
                <c:pt idx="171">
                  <c:v>820.65978788346899</c:v>
                </c:pt>
                <c:pt idx="172">
                  <c:v>824.06899380483355</c:v>
                </c:pt>
                <c:pt idx="173">
                  <c:v>824.06899380483355</c:v>
                </c:pt>
                <c:pt idx="174">
                  <c:v>816.07866742663543</c:v>
                </c:pt>
                <c:pt idx="175">
                  <c:v>813.09561224544143</c:v>
                </c:pt>
                <c:pt idx="176">
                  <c:v>804.03990901681698</c:v>
                </c:pt>
                <c:pt idx="177">
                  <c:v>799.45878855998342</c:v>
                </c:pt>
                <c:pt idx="178">
                  <c:v>786.67426635486629</c:v>
                </c:pt>
                <c:pt idx="179">
                  <c:v>776.12703553564484</c:v>
                </c:pt>
                <c:pt idx="180">
                  <c:v>760.57253351941915</c:v>
                </c:pt>
                <c:pt idx="181">
                  <c:v>739.15845882584813</c:v>
                </c:pt>
                <c:pt idx="182">
                  <c:v>703.1487212814352</c:v>
                </c:pt>
                <c:pt idx="183">
                  <c:v>684.39808871393029</c:v>
                </c:pt>
                <c:pt idx="184">
                  <c:v>677.57967687120129</c:v>
                </c:pt>
                <c:pt idx="185">
                  <c:v>642.20916543704425</c:v>
                </c:pt>
                <c:pt idx="186">
                  <c:v>599.48755373494487</c:v>
                </c:pt>
                <c:pt idx="187">
                  <c:v>561.56013785976438</c:v>
                </c:pt>
                <c:pt idx="188">
                  <c:v>510.52858672433911</c:v>
                </c:pt>
                <c:pt idx="189">
                  <c:v>445.9667495884982</c:v>
                </c:pt>
                <c:pt idx="190">
                  <c:v>426.04420248552418</c:v>
                </c:pt>
                <c:pt idx="191">
                  <c:v>423.16768498937284</c:v>
                </c:pt>
                <c:pt idx="192">
                  <c:v>383.6422038385528</c:v>
                </c:pt>
                <c:pt idx="193">
                  <c:v>351.46782295567499</c:v>
                </c:pt>
                <c:pt idx="194">
                  <c:v>340.38790371124026</c:v>
                </c:pt>
                <c:pt idx="195">
                  <c:v>317.37576374202962</c:v>
                </c:pt>
                <c:pt idx="196">
                  <c:v>281.68563925274469</c:v>
                </c:pt>
                <c:pt idx="197">
                  <c:v>264.21345890575145</c:v>
                </c:pt>
                <c:pt idx="198">
                  <c:v>262.18924288994123</c:v>
                </c:pt>
                <c:pt idx="199">
                  <c:v>254.83814262199897</c:v>
                </c:pt>
                <c:pt idx="200">
                  <c:v>238.64441449551742</c:v>
                </c:pt>
                <c:pt idx="201">
                  <c:v>222.45068636903591</c:v>
                </c:pt>
                <c:pt idx="202">
                  <c:v>221.59838488869477</c:v>
                </c:pt>
                <c:pt idx="203">
                  <c:v>230.22793737714872</c:v>
                </c:pt>
                <c:pt idx="204">
                  <c:v>228.52333441646644</c:v>
                </c:pt>
                <c:pt idx="205">
                  <c:v>222.34414868399327</c:v>
                </c:pt>
                <c:pt idx="206">
                  <c:v>228.20372136133855</c:v>
                </c:pt>
                <c:pt idx="207">
                  <c:v>209.66616416391889</c:v>
                </c:pt>
                <c:pt idx="208">
                  <c:v>183.03174290325845</c:v>
                </c:pt>
                <c:pt idx="209">
                  <c:v>170.56683375326938</c:v>
                </c:pt>
                <c:pt idx="210">
                  <c:v>177.49178328104108</c:v>
                </c:pt>
                <c:pt idx="211">
                  <c:v>176.42640643061466</c:v>
                </c:pt>
                <c:pt idx="212">
                  <c:v>176.00025569044411</c:v>
                </c:pt>
                <c:pt idx="213">
                  <c:v>164.92033644600937</c:v>
                </c:pt>
                <c:pt idx="214">
                  <c:v>148.51353294944255</c:v>
                </c:pt>
                <c:pt idx="215">
                  <c:v>139.67090509090326</c:v>
                </c:pt>
                <c:pt idx="216">
                  <c:v>130.50866417723608</c:v>
                </c:pt>
                <c:pt idx="217">
                  <c:v>127.63214668108478</c:v>
                </c:pt>
                <c:pt idx="218">
                  <c:v>123.58371464946437</c:v>
                </c:pt>
                <c:pt idx="219">
                  <c:v>124.22294075972023</c:v>
                </c:pt>
                <c:pt idx="220">
                  <c:v>126.99292057082891</c:v>
                </c:pt>
                <c:pt idx="221">
                  <c:v>131.04135260244928</c:v>
                </c:pt>
                <c:pt idx="222">
                  <c:v>130.93481491740667</c:v>
                </c:pt>
                <c:pt idx="223">
                  <c:v>132.53288019304628</c:v>
                </c:pt>
                <c:pt idx="224">
                  <c:v>133.81133241355798</c:v>
                </c:pt>
                <c:pt idx="225">
                  <c:v>134.55709620885648</c:v>
                </c:pt>
                <c:pt idx="226">
                  <c:v>134.13094546868589</c:v>
                </c:pt>
                <c:pt idx="227">
                  <c:v>142.76049795713988</c:v>
                </c:pt>
                <c:pt idx="228">
                  <c:v>150.64428665029538</c:v>
                </c:pt>
                <c:pt idx="229">
                  <c:v>154.69271868191575</c:v>
                </c:pt>
                <c:pt idx="230">
                  <c:v>161.29805515455953</c:v>
                </c:pt>
                <c:pt idx="231">
                  <c:v>168.43608005241654</c:v>
                </c:pt>
                <c:pt idx="232">
                  <c:v>173.01720050925013</c:v>
                </c:pt>
                <c:pt idx="233">
                  <c:v>174.29565272976183</c:v>
                </c:pt>
                <c:pt idx="234">
                  <c:v>180.58137614727769</c:v>
                </c:pt>
                <c:pt idx="235">
                  <c:v>187.93247641521998</c:v>
                </c:pt>
                <c:pt idx="236">
                  <c:v>196.13587816350338</c:v>
                </c:pt>
                <c:pt idx="237">
                  <c:v>205.83080750238378</c:v>
                </c:pt>
                <c:pt idx="238">
                  <c:v>212.32960628998492</c:v>
                </c:pt>
                <c:pt idx="239">
                  <c:v>215.73881221134948</c:v>
                </c:pt>
                <c:pt idx="240">
                  <c:v>218.29571665237285</c:v>
                </c:pt>
                <c:pt idx="241">
                  <c:v>220.85262109339627</c:v>
                </c:pt>
                <c:pt idx="242">
                  <c:v>230.76062580236191</c:v>
                </c:pt>
                <c:pt idx="243">
                  <c:v>241.6274696767114</c:v>
                </c:pt>
                <c:pt idx="244">
                  <c:v>247.16742929892874</c:v>
                </c:pt>
                <c:pt idx="245">
                  <c:v>257.82119780319294</c:v>
                </c:pt>
                <c:pt idx="246">
                  <c:v>258.14081085832089</c:v>
                </c:pt>
                <c:pt idx="247">
                  <c:v>258.35388622840611</c:v>
                </c:pt>
                <c:pt idx="248">
                  <c:v>274.65415203993035</c:v>
                </c:pt>
                <c:pt idx="249">
                  <c:v>286.16022202453564</c:v>
                </c:pt>
                <c:pt idx="250">
                  <c:v>301.60818635571866</c:v>
                </c:pt>
                <c:pt idx="251">
                  <c:v>316.73653763177379</c:v>
                </c:pt>
                <c:pt idx="252">
                  <c:v>329.94721057706136</c:v>
                </c:pt>
                <c:pt idx="253">
                  <c:v>341.34674287662403</c:v>
                </c:pt>
                <c:pt idx="254">
                  <c:v>345.60825027832971</c:v>
                </c:pt>
                <c:pt idx="255">
                  <c:v>379.70030949197508</c:v>
                </c:pt>
                <c:pt idx="256">
                  <c:v>397.49210289409621</c:v>
                </c:pt>
                <c:pt idx="257">
                  <c:v>393.76328391760376</c:v>
                </c:pt>
                <c:pt idx="258">
                  <c:v>416.02966009151589</c:v>
                </c:pt>
                <c:pt idx="259">
                  <c:v>446.39290032866882</c:v>
                </c:pt>
                <c:pt idx="260">
                  <c:v>463.97161836070467</c:v>
                </c:pt>
                <c:pt idx="261">
                  <c:v>470.79003020343367</c:v>
                </c:pt>
                <c:pt idx="262">
                  <c:v>492.31064258204736</c:v>
                </c:pt>
                <c:pt idx="263">
                  <c:v>527.36154096107646</c:v>
                </c:pt>
                <c:pt idx="264">
                  <c:v>547.60370111917837</c:v>
                </c:pt>
                <c:pt idx="265">
                  <c:v>568.27201201745083</c:v>
                </c:pt>
                <c:pt idx="266">
                  <c:v>597.99602614434787</c:v>
                </c:pt>
                <c:pt idx="267">
                  <c:v>613.55052816057355</c:v>
                </c:pt>
                <c:pt idx="268">
                  <c:v>619.090487782791</c:v>
                </c:pt>
                <c:pt idx="269">
                  <c:v>654.14138616182004</c:v>
                </c:pt>
                <c:pt idx="270">
                  <c:v>689.93804833614763</c:v>
                </c:pt>
                <c:pt idx="271">
                  <c:v>745.33764455832136</c:v>
                </c:pt>
                <c:pt idx="272">
                  <c:v>775.70088479547428</c:v>
                </c:pt>
                <c:pt idx="273">
                  <c:v>791.14884912665741</c:v>
                </c:pt>
                <c:pt idx="274">
                  <c:v>810.64524548946088</c:v>
                </c:pt>
                <c:pt idx="275">
                  <c:v>818.74210955270155</c:v>
                </c:pt>
                <c:pt idx="276">
                  <c:v>845.16345544327669</c:v>
                </c:pt>
                <c:pt idx="277">
                  <c:v>874.24824345991794</c:v>
                </c:pt>
                <c:pt idx="278">
                  <c:v>906.10301128766775</c:v>
                </c:pt>
                <c:pt idx="279">
                  <c:v>931.13936727268856</c:v>
                </c:pt>
                <c:pt idx="280">
                  <c:v>949.99653752523614</c:v>
                </c:pt>
                <c:pt idx="281">
                  <c:v>962.78105973035315</c:v>
                </c:pt>
                <c:pt idx="282">
                  <c:v>966.93602944701615</c:v>
                </c:pt>
                <c:pt idx="283">
                  <c:v>968.21448166752782</c:v>
                </c:pt>
                <c:pt idx="284">
                  <c:v>988.35010414058706</c:v>
                </c:pt>
                <c:pt idx="285">
                  <c:v>997.93849579442497</c:v>
                </c:pt>
                <c:pt idx="286">
                  <c:v>995.27505366835885</c:v>
                </c:pt>
                <c:pt idx="287">
                  <c:v>1005.7157468025378</c:v>
                </c:pt>
                <c:pt idx="288">
                  <c:v>1000.4954002354483</c:v>
                </c:pt>
                <c:pt idx="289">
                  <c:v>996.55350588887052</c:v>
                </c:pt>
                <c:pt idx="290">
                  <c:v>993.67698839271918</c:v>
                </c:pt>
                <c:pt idx="291">
                  <c:v>981.10554155768739</c:v>
                </c:pt>
                <c:pt idx="292">
                  <c:v>973.43482823461727</c:v>
                </c:pt>
                <c:pt idx="293">
                  <c:v>954.15150724189914</c:v>
                </c:pt>
                <c:pt idx="294">
                  <c:v>932.73743254832823</c:v>
                </c:pt>
                <c:pt idx="295">
                  <c:v>912.28219702014098</c:v>
                </c:pt>
                <c:pt idx="296">
                  <c:v>904.5049460120282</c:v>
                </c:pt>
                <c:pt idx="297">
                  <c:v>877.55091169623972</c:v>
                </c:pt>
                <c:pt idx="298">
                  <c:v>842.60655100225324</c:v>
                </c:pt>
                <c:pt idx="299">
                  <c:v>807.55565262322409</c:v>
                </c:pt>
                <c:pt idx="300">
                  <c:v>781.56045747281962</c:v>
                </c:pt>
                <c:pt idx="301">
                  <c:v>742.03497632199947</c:v>
                </c:pt>
                <c:pt idx="302">
                  <c:v>726.05432356560323</c:v>
                </c:pt>
                <c:pt idx="303">
                  <c:v>719.76860014808733</c:v>
                </c:pt>
                <c:pt idx="304">
                  <c:v>691.5361136117873</c:v>
                </c:pt>
                <c:pt idx="305">
                  <c:v>650.94525561054081</c:v>
                </c:pt>
                <c:pt idx="306">
                  <c:v>613.01783973536044</c:v>
                </c:pt>
                <c:pt idx="307">
                  <c:v>583.6134386635913</c:v>
                </c:pt>
                <c:pt idx="308">
                  <c:v>562.51897702514827</c:v>
                </c:pt>
                <c:pt idx="309">
                  <c:v>552.07828389096937</c:v>
                </c:pt>
                <c:pt idx="310">
                  <c:v>549.3083040798607</c:v>
                </c:pt>
                <c:pt idx="311">
                  <c:v>523.10003355937079</c:v>
                </c:pt>
                <c:pt idx="312">
                  <c:v>493.90870785768698</c:v>
                </c:pt>
                <c:pt idx="313">
                  <c:v>473.66654769958501</c:v>
                </c:pt>
                <c:pt idx="314">
                  <c:v>456.08782966754916</c:v>
                </c:pt>
                <c:pt idx="315">
                  <c:v>424.3395995248419</c:v>
                </c:pt>
                <c:pt idx="316">
                  <c:v>409.63739898895733</c:v>
                </c:pt>
                <c:pt idx="317">
                  <c:v>409.85047435904266</c:v>
                </c:pt>
                <c:pt idx="318">
                  <c:v>369.68576709796673</c:v>
                </c:pt>
                <c:pt idx="319">
                  <c:v>329.41452215184813</c:v>
                </c:pt>
                <c:pt idx="320">
                  <c:v>323.55494947450285</c:v>
                </c:pt>
                <c:pt idx="321">
                  <c:v>302.78010089118771</c:v>
                </c:pt>
                <c:pt idx="322">
                  <c:v>289.03673952068692</c:v>
                </c:pt>
                <c:pt idx="323">
                  <c:v>279.8744986070198</c:v>
                </c:pt>
                <c:pt idx="324">
                  <c:v>277.10451879591108</c:v>
                </c:pt>
                <c:pt idx="325">
                  <c:v>262.61539363011184</c:v>
                </c:pt>
                <c:pt idx="326">
                  <c:v>246.20859013354499</c:v>
                </c:pt>
                <c:pt idx="327">
                  <c:v>227.13834451091211</c:v>
                </c:pt>
                <c:pt idx="328">
                  <c:v>210.73154101434528</c:v>
                </c:pt>
                <c:pt idx="329">
                  <c:v>206.68310898272492</c:v>
                </c:pt>
                <c:pt idx="330">
                  <c:v>200.39738556520905</c:v>
                </c:pt>
                <c:pt idx="331">
                  <c:v>196.13587816350338</c:v>
                </c:pt>
                <c:pt idx="332">
                  <c:v>198.05355649427094</c:v>
                </c:pt>
                <c:pt idx="333">
                  <c:v>201.99545084084869</c:v>
                </c:pt>
                <c:pt idx="334">
                  <c:v>175.46756726523088</c:v>
                </c:pt>
                <c:pt idx="335">
                  <c:v>168.96876847762977</c:v>
                </c:pt>
                <c:pt idx="336">
                  <c:v>152.13581424089236</c:v>
                </c:pt>
                <c:pt idx="337">
                  <c:v>146.80892998876027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23-430E-A93B-4D4D072BDAE4}"/>
            </c:ext>
          </c:extLst>
        </c:ser>
        <c:ser>
          <c:idx val="6"/>
          <c:order val="6"/>
          <c:tx>
            <c:strRef>
              <c:f>Възрастови_групи!$AL$2</c:f>
              <c:strCache>
                <c:ptCount val="1"/>
                <c:pt idx="0">
                  <c:v>70 - 79</c:v>
                </c:pt>
              </c:strCache>
            </c:strRef>
          </c:tx>
          <c:spPr>
            <a:ln w="38100">
              <a:solidFill>
                <a:srgbClr val="BC7941"/>
              </a:solidFill>
            </a:ln>
          </c:spPr>
          <c:marker>
            <c:symbol val="none"/>
          </c:marke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Възрастови_групи!$AL$17:$AL$354</c:f>
              <c:numCache>
                <c:formatCode>General</c:formatCode>
                <c:ptCount val="338"/>
                <c:pt idx="0">
                  <c:v>11.539053284783835</c:v>
                </c:pt>
                <c:pt idx="1">
                  <c:v>12.821170316426484</c:v>
                </c:pt>
                <c:pt idx="2">
                  <c:v>12.963627764386779</c:v>
                </c:pt>
                <c:pt idx="3">
                  <c:v>13.675915004188248</c:v>
                </c:pt>
                <c:pt idx="4">
                  <c:v>14.103287348069131</c:v>
                </c:pt>
                <c:pt idx="5">
                  <c:v>15.10048948379119</c:v>
                </c:pt>
                <c:pt idx="6">
                  <c:v>14.815574587870604</c:v>
                </c:pt>
                <c:pt idx="7">
                  <c:v>13.675915004188248</c:v>
                </c:pt>
                <c:pt idx="8">
                  <c:v>13.675915004188248</c:v>
                </c:pt>
                <c:pt idx="9">
                  <c:v>13.960829900108838</c:v>
                </c:pt>
                <c:pt idx="10">
                  <c:v>14.245744796029426</c:v>
                </c:pt>
                <c:pt idx="11">
                  <c:v>14.103287348069131</c:v>
                </c:pt>
                <c:pt idx="12">
                  <c:v>14.103287348069131</c:v>
                </c:pt>
                <c:pt idx="13">
                  <c:v>13.818372452148543</c:v>
                </c:pt>
                <c:pt idx="14">
                  <c:v>14.67311713991031</c:v>
                </c:pt>
                <c:pt idx="15">
                  <c:v>14.958032035830897</c:v>
                </c:pt>
                <c:pt idx="16">
                  <c:v>15.38540437971178</c:v>
                </c:pt>
                <c:pt idx="17">
                  <c:v>15.670319275632369</c:v>
                </c:pt>
                <c:pt idx="18">
                  <c:v>15.38540437971178</c:v>
                </c:pt>
                <c:pt idx="19">
                  <c:v>15.527861827672075</c:v>
                </c:pt>
                <c:pt idx="20">
                  <c:v>15.38540437971178</c:v>
                </c:pt>
                <c:pt idx="21">
                  <c:v>16.809978859314722</c:v>
                </c:pt>
                <c:pt idx="22">
                  <c:v>17.379808651155901</c:v>
                </c:pt>
                <c:pt idx="23">
                  <c:v>17.379808651155901</c:v>
                </c:pt>
                <c:pt idx="24">
                  <c:v>18.37701078687796</c:v>
                </c:pt>
                <c:pt idx="25">
                  <c:v>19.231755474639723</c:v>
                </c:pt>
                <c:pt idx="26">
                  <c:v>20.798787402202962</c:v>
                </c:pt>
                <c:pt idx="27">
                  <c:v>21.938446985885317</c:v>
                </c:pt>
                <c:pt idx="28">
                  <c:v>22.793191673647083</c:v>
                </c:pt>
                <c:pt idx="29">
                  <c:v>23.647936361408846</c:v>
                </c:pt>
                <c:pt idx="30">
                  <c:v>23.790393809369142</c:v>
                </c:pt>
                <c:pt idx="31">
                  <c:v>23.647936361408846</c:v>
                </c:pt>
                <c:pt idx="32">
                  <c:v>25.642340632852967</c:v>
                </c:pt>
                <c:pt idx="33">
                  <c:v>26.782000216535323</c:v>
                </c:pt>
                <c:pt idx="34">
                  <c:v>28.206574696138262</c:v>
                </c:pt>
                <c:pt idx="35">
                  <c:v>29.7736066237015</c:v>
                </c:pt>
                <c:pt idx="36">
                  <c:v>29.48869172778091</c:v>
                </c:pt>
                <c:pt idx="37">
                  <c:v>30.20097896758238</c:v>
                </c:pt>
                <c:pt idx="38">
                  <c:v>31.340638551264739</c:v>
                </c:pt>
                <c:pt idx="39">
                  <c:v>32.622755582907388</c:v>
                </c:pt>
                <c:pt idx="40">
                  <c:v>34.189787510470623</c:v>
                </c:pt>
                <c:pt idx="41">
                  <c:v>35.186989646192679</c:v>
                </c:pt>
                <c:pt idx="42">
                  <c:v>37.751223709477976</c:v>
                </c:pt>
                <c:pt idx="43">
                  <c:v>37.608766261517687</c:v>
                </c:pt>
                <c:pt idx="44">
                  <c:v>40.173000324802985</c:v>
                </c:pt>
                <c:pt idx="45">
                  <c:v>41.31265990848533</c:v>
                </c:pt>
                <c:pt idx="46">
                  <c:v>42.024947148286806</c:v>
                </c:pt>
                <c:pt idx="47">
                  <c:v>43.449521627889752</c:v>
                </c:pt>
                <c:pt idx="48">
                  <c:v>44.731638659532393</c:v>
                </c:pt>
                <c:pt idx="49">
                  <c:v>44.589181211572104</c:v>
                </c:pt>
                <c:pt idx="50">
                  <c:v>45.44392589933387</c:v>
                </c:pt>
                <c:pt idx="51">
                  <c:v>44.87409610749269</c:v>
                </c:pt>
                <c:pt idx="52">
                  <c:v>43.307064179929455</c:v>
                </c:pt>
                <c:pt idx="53">
                  <c:v>42.309862044207399</c:v>
                </c:pt>
                <c:pt idx="54">
                  <c:v>40.60037266868386</c:v>
                </c:pt>
                <c:pt idx="55">
                  <c:v>38.890883293160336</c:v>
                </c:pt>
                <c:pt idx="56">
                  <c:v>36.611564125795624</c:v>
                </c:pt>
                <c:pt idx="57">
                  <c:v>35.329447094152975</c:v>
                </c:pt>
                <c:pt idx="58">
                  <c:v>32.765213030867677</c:v>
                </c:pt>
                <c:pt idx="59">
                  <c:v>32.195383239026505</c:v>
                </c:pt>
                <c:pt idx="60">
                  <c:v>30.770808759423559</c:v>
                </c:pt>
                <c:pt idx="61">
                  <c:v>28.206574696138262</c:v>
                </c:pt>
                <c:pt idx="62">
                  <c:v>26.782000216535323</c:v>
                </c:pt>
                <c:pt idx="63">
                  <c:v>28.064117248177972</c:v>
                </c:pt>
                <c:pt idx="64">
                  <c:v>27.494287456336792</c:v>
                </c:pt>
                <c:pt idx="65">
                  <c:v>27.921659800217675</c:v>
                </c:pt>
                <c:pt idx="66">
                  <c:v>26.924457664495616</c:v>
                </c:pt>
                <c:pt idx="67">
                  <c:v>28.206574696138262</c:v>
                </c:pt>
                <c:pt idx="68">
                  <c:v>28.349032144098562</c:v>
                </c:pt>
                <c:pt idx="69">
                  <c:v>28.918861935939734</c:v>
                </c:pt>
                <c:pt idx="70">
                  <c:v>29.7736066237015</c:v>
                </c:pt>
                <c:pt idx="71">
                  <c:v>30.20097896758238</c:v>
                </c:pt>
                <c:pt idx="72">
                  <c:v>30.20097896758238</c:v>
                </c:pt>
                <c:pt idx="73">
                  <c:v>28.918861935939734</c:v>
                </c:pt>
                <c:pt idx="74">
                  <c:v>30.628351311463266</c:v>
                </c:pt>
                <c:pt idx="75">
                  <c:v>31.340638551264739</c:v>
                </c:pt>
                <c:pt idx="76">
                  <c:v>32.195383239026505</c:v>
                </c:pt>
                <c:pt idx="77">
                  <c:v>29.7736066237015</c:v>
                </c:pt>
                <c:pt idx="78">
                  <c:v>29.916064071661793</c:v>
                </c:pt>
                <c:pt idx="79">
                  <c:v>29.346234279820621</c:v>
                </c:pt>
                <c:pt idx="80">
                  <c:v>29.203776831860321</c:v>
                </c:pt>
                <c:pt idx="81">
                  <c:v>27.636744904297085</c:v>
                </c:pt>
                <c:pt idx="82">
                  <c:v>26.924457664495616</c:v>
                </c:pt>
                <c:pt idx="83">
                  <c:v>26.924457664495616</c:v>
                </c:pt>
                <c:pt idx="84">
                  <c:v>25.642340632852967</c:v>
                </c:pt>
                <c:pt idx="85">
                  <c:v>25.214968288972084</c:v>
                </c:pt>
                <c:pt idx="86">
                  <c:v>24.645138497130908</c:v>
                </c:pt>
                <c:pt idx="87">
                  <c:v>25.642340632852967</c:v>
                </c:pt>
                <c:pt idx="88">
                  <c:v>24.360223601210318</c:v>
                </c:pt>
                <c:pt idx="89">
                  <c:v>24.645138497130908</c:v>
                </c:pt>
                <c:pt idx="90">
                  <c:v>23.932851257329435</c:v>
                </c:pt>
                <c:pt idx="91">
                  <c:v>24.217766153250025</c:v>
                </c:pt>
                <c:pt idx="92">
                  <c:v>23.220564017527966</c:v>
                </c:pt>
                <c:pt idx="93">
                  <c:v>23.790393809369142</c:v>
                </c:pt>
                <c:pt idx="94">
                  <c:v>25.214968288972084</c:v>
                </c:pt>
                <c:pt idx="95">
                  <c:v>24.217766153250025</c:v>
                </c:pt>
                <c:pt idx="96">
                  <c:v>25.499883184892674</c:v>
                </c:pt>
                <c:pt idx="97">
                  <c:v>28.206574696138262</c:v>
                </c:pt>
                <c:pt idx="98">
                  <c:v>28.491489592058851</c:v>
                </c:pt>
                <c:pt idx="99">
                  <c:v>28.918861935939734</c:v>
                </c:pt>
                <c:pt idx="100">
                  <c:v>29.631149175741207</c:v>
                </c:pt>
                <c:pt idx="101">
                  <c:v>31.483095999225029</c:v>
                </c:pt>
                <c:pt idx="102">
                  <c:v>31.625553447185325</c:v>
                </c:pt>
                <c:pt idx="103">
                  <c:v>31.198181103304446</c:v>
                </c:pt>
                <c:pt idx="104">
                  <c:v>32.195383239026505</c:v>
                </c:pt>
                <c:pt idx="105">
                  <c:v>33.76241516658974</c:v>
                </c:pt>
                <c:pt idx="106">
                  <c:v>35.044532198232389</c:v>
                </c:pt>
                <c:pt idx="107">
                  <c:v>35.186989646192679</c:v>
                </c:pt>
                <c:pt idx="108">
                  <c:v>36.611564125795624</c:v>
                </c:pt>
                <c:pt idx="109">
                  <c:v>40.173000324802985</c:v>
                </c:pt>
                <c:pt idx="110">
                  <c:v>40.885287564604454</c:v>
                </c:pt>
                <c:pt idx="111">
                  <c:v>41.02774501256475</c:v>
                </c:pt>
                <c:pt idx="112">
                  <c:v>44.446723763611807</c:v>
                </c:pt>
                <c:pt idx="113">
                  <c:v>46.726042930976519</c:v>
                </c:pt>
                <c:pt idx="114">
                  <c:v>46.583585483016222</c:v>
                </c:pt>
                <c:pt idx="115">
                  <c:v>48.57798975446034</c:v>
                </c:pt>
                <c:pt idx="116">
                  <c:v>54.703660016752991</c:v>
                </c:pt>
                <c:pt idx="117">
                  <c:v>58.550011111680938</c:v>
                </c:pt>
                <c:pt idx="118">
                  <c:v>65.387968613775072</c:v>
                </c:pt>
                <c:pt idx="119">
                  <c:v>69.804149500544185</c:v>
                </c:pt>
                <c:pt idx="120">
                  <c:v>73.365585699551545</c:v>
                </c:pt>
                <c:pt idx="121">
                  <c:v>74.93261762711478</c:v>
                </c:pt>
                <c:pt idx="122">
                  <c:v>82.197947473089783</c:v>
                </c:pt>
                <c:pt idx="123">
                  <c:v>90.745394350707443</c:v>
                </c:pt>
                <c:pt idx="124">
                  <c:v>103.13919232325304</c:v>
                </c:pt>
                <c:pt idx="125">
                  <c:v>110.83189451310894</c:v>
                </c:pt>
                <c:pt idx="126">
                  <c:v>117.10002222336188</c:v>
                </c:pt>
                <c:pt idx="127">
                  <c:v>124.93518186117807</c:v>
                </c:pt>
                <c:pt idx="128">
                  <c:v>125.93238399690011</c:v>
                </c:pt>
                <c:pt idx="129">
                  <c:v>137.61389472964424</c:v>
                </c:pt>
                <c:pt idx="130">
                  <c:v>145.73396926338103</c:v>
                </c:pt>
                <c:pt idx="131">
                  <c:v>160.69200129921194</c:v>
                </c:pt>
                <c:pt idx="132">
                  <c:v>172.23105458399576</c:v>
                </c:pt>
                <c:pt idx="133">
                  <c:v>189.46840578719136</c:v>
                </c:pt>
                <c:pt idx="134">
                  <c:v>201.14991651993549</c:v>
                </c:pt>
                <c:pt idx="135">
                  <c:v>208.70016126183108</c:v>
                </c:pt>
                <c:pt idx="136">
                  <c:v>221.80624647417818</c:v>
                </c:pt>
                <c:pt idx="137">
                  <c:v>247.73350200295172</c:v>
                </c:pt>
                <c:pt idx="138">
                  <c:v>270.52669367659882</c:v>
                </c:pt>
                <c:pt idx="139">
                  <c:v>295.88411941353115</c:v>
                </c:pt>
                <c:pt idx="140">
                  <c:v>331.07110905972382</c:v>
                </c:pt>
                <c:pt idx="141">
                  <c:v>344.6045666159518</c:v>
                </c:pt>
                <c:pt idx="142">
                  <c:v>352.5821837017283</c:v>
                </c:pt>
                <c:pt idx="143">
                  <c:v>376.08766261517684</c:v>
                </c:pt>
                <c:pt idx="144">
                  <c:v>405.00652455111657</c:v>
                </c:pt>
                <c:pt idx="145">
                  <c:v>433.35555669521511</c:v>
                </c:pt>
                <c:pt idx="146">
                  <c:v>452.01748237801371</c:v>
                </c:pt>
                <c:pt idx="147">
                  <c:v>486.06481244052401</c:v>
                </c:pt>
                <c:pt idx="148">
                  <c:v>502.87479129983871</c:v>
                </c:pt>
                <c:pt idx="149">
                  <c:v>507.86080197844899</c:v>
                </c:pt>
                <c:pt idx="150">
                  <c:v>525.09815318164465</c:v>
                </c:pt>
                <c:pt idx="151">
                  <c:v>547.32151506345053</c:v>
                </c:pt>
                <c:pt idx="152">
                  <c:v>565.55606840236817</c:v>
                </c:pt>
                <c:pt idx="153">
                  <c:v>584.93028132496829</c:v>
                </c:pt>
                <c:pt idx="154">
                  <c:v>595.04476013014914</c:v>
                </c:pt>
                <c:pt idx="155">
                  <c:v>607.29610065473446</c:v>
                </c:pt>
                <c:pt idx="156">
                  <c:v>618.55023904359768</c:v>
                </c:pt>
                <c:pt idx="157">
                  <c:v>624.6759093058904</c:v>
                </c:pt>
                <c:pt idx="158">
                  <c:v>643.62274988460945</c:v>
                </c:pt>
                <c:pt idx="159">
                  <c:v>651.31545207446538</c:v>
                </c:pt>
                <c:pt idx="160">
                  <c:v>671.82932458074765</c:v>
                </c:pt>
                <c:pt idx="161">
                  <c:v>667.69805858989912</c:v>
                </c:pt>
                <c:pt idx="162">
                  <c:v>667.12822879805799</c:v>
                </c:pt>
                <c:pt idx="163">
                  <c:v>665.13382452661392</c:v>
                </c:pt>
                <c:pt idx="164">
                  <c:v>670.26229265318455</c:v>
                </c:pt>
                <c:pt idx="165">
                  <c:v>660.29027129596386</c:v>
                </c:pt>
                <c:pt idx="166">
                  <c:v>660.0053564000433</c:v>
                </c:pt>
                <c:pt idx="167">
                  <c:v>668.12543093378008</c:v>
                </c:pt>
                <c:pt idx="168">
                  <c:v>671.25949478890652</c:v>
                </c:pt>
                <c:pt idx="169">
                  <c:v>668.12543093378008</c:v>
                </c:pt>
                <c:pt idx="170">
                  <c:v>658.58078192044036</c:v>
                </c:pt>
                <c:pt idx="171">
                  <c:v>662.99696280720946</c:v>
                </c:pt>
                <c:pt idx="172">
                  <c:v>665.2762819745742</c:v>
                </c:pt>
                <c:pt idx="173">
                  <c:v>676.67287781139771</c:v>
                </c:pt>
                <c:pt idx="174">
                  <c:v>675.39076077975506</c:v>
                </c:pt>
                <c:pt idx="175">
                  <c:v>685.36278213697574</c:v>
                </c:pt>
                <c:pt idx="176">
                  <c:v>679.66448421856387</c:v>
                </c:pt>
                <c:pt idx="177">
                  <c:v>679.09465442672274</c:v>
                </c:pt>
                <c:pt idx="178">
                  <c:v>675.9605905715963</c:v>
                </c:pt>
                <c:pt idx="179">
                  <c:v>687.21472896045952</c:v>
                </c:pt>
                <c:pt idx="180">
                  <c:v>671.68686713278748</c:v>
                </c:pt>
                <c:pt idx="181">
                  <c:v>659.00815426432132</c:v>
                </c:pt>
                <c:pt idx="182">
                  <c:v>639.06411154988007</c:v>
                </c:pt>
                <c:pt idx="183">
                  <c:v>629.09209019265938</c:v>
                </c:pt>
                <c:pt idx="184">
                  <c:v>619.97481352320062</c:v>
                </c:pt>
                <c:pt idx="185">
                  <c:v>600.88551549652118</c:v>
                </c:pt>
                <c:pt idx="186">
                  <c:v>575.9554621034697</c:v>
                </c:pt>
                <c:pt idx="187">
                  <c:v>548.46117464713291</c:v>
                </c:pt>
                <c:pt idx="188">
                  <c:v>508.28817432232989</c:v>
                </c:pt>
                <c:pt idx="189">
                  <c:v>448.59850362696665</c:v>
                </c:pt>
                <c:pt idx="190">
                  <c:v>432.78572690337398</c:v>
                </c:pt>
                <c:pt idx="191">
                  <c:v>428.65446091252545</c:v>
                </c:pt>
                <c:pt idx="192">
                  <c:v>394.89204574593566</c:v>
                </c:pt>
                <c:pt idx="193">
                  <c:v>363.55140719467096</c:v>
                </c:pt>
                <c:pt idx="194">
                  <c:v>362.69666250690915</c:v>
                </c:pt>
                <c:pt idx="195">
                  <c:v>334.91746015465185</c:v>
                </c:pt>
                <c:pt idx="196">
                  <c:v>301.01258754010178</c:v>
                </c:pt>
                <c:pt idx="197">
                  <c:v>288.19141722367527</c:v>
                </c:pt>
                <c:pt idx="198">
                  <c:v>288.61878956755618</c:v>
                </c:pt>
                <c:pt idx="199">
                  <c:v>278.07693841849442</c:v>
                </c:pt>
                <c:pt idx="200">
                  <c:v>265.96805534186939</c:v>
                </c:pt>
                <c:pt idx="201">
                  <c:v>248.44578924275319</c:v>
                </c:pt>
                <c:pt idx="202">
                  <c:v>246.73629986722966</c:v>
                </c:pt>
                <c:pt idx="203">
                  <c:v>259.55747018365611</c:v>
                </c:pt>
                <c:pt idx="204">
                  <c:v>254.71391695300613</c:v>
                </c:pt>
                <c:pt idx="205">
                  <c:v>248.87316158663407</c:v>
                </c:pt>
                <c:pt idx="206">
                  <c:v>251.01002330603848</c:v>
                </c:pt>
                <c:pt idx="207">
                  <c:v>237.47656574981056</c:v>
                </c:pt>
                <c:pt idx="208">
                  <c:v>210.83702298123549</c:v>
                </c:pt>
                <c:pt idx="209">
                  <c:v>195.87899094540461</c:v>
                </c:pt>
                <c:pt idx="210">
                  <c:v>202.00466120769727</c:v>
                </c:pt>
                <c:pt idx="211">
                  <c:v>195.02424625764283</c:v>
                </c:pt>
                <c:pt idx="212">
                  <c:v>194.45441646580167</c:v>
                </c:pt>
                <c:pt idx="213">
                  <c:v>186.61925682798548</c:v>
                </c:pt>
                <c:pt idx="214">
                  <c:v>167.24504390538547</c:v>
                </c:pt>
                <c:pt idx="215">
                  <c:v>154.42387358895897</c:v>
                </c:pt>
                <c:pt idx="216">
                  <c:v>145.16413947153984</c:v>
                </c:pt>
                <c:pt idx="217">
                  <c:v>137.61389472964424</c:v>
                </c:pt>
                <c:pt idx="218">
                  <c:v>135.33457556227953</c:v>
                </c:pt>
                <c:pt idx="219">
                  <c:v>135.33457556227953</c:v>
                </c:pt>
                <c:pt idx="220">
                  <c:v>137.89880962556484</c:v>
                </c:pt>
                <c:pt idx="221">
                  <c:v>132.34296915511337</c:v>
                </c:pt>
                <c:pt idx="222">
                  <c:v>128.9239904040663</c:v>
                </c:pt>
                <c:pt idx="223">
                  <c:v>125.93238399690011</c:v>
                </c:pt>
                <c:pt idx="224">
                  <c:v>127.21450102854278</c:v>
                </c:pt>
                <c:pt idx="225">
                  <c:v>127.78433082038394</c:v>
                </c:pt>
                <c:pt idx="226">
                  <c:v>128.49661806018543</c:v>
                </c:pt>
                <c:pt idx="227">
                  <c:v>129.77873509182805</c:v>
                </c:pt>
                <c:pt idx="228">
                  <c:v>133.48262873879574</c:v>
                </c:pt>
                <c:pt idx="229">
                  <c:v>135.90440535412074</c:v>
                </c:pt>
                <c:pt idx="230">
                  <c:v>145.30659691950015</c:v>
                </c:pt>
                <c:pt idx="231">
                  <c:v>149.580320358309</c:v>
                </c:pt>
                <c:pt idx="232">
                  <c:v>152.85684166139575</c:v>
                </c:pt>
                <c:pt idx="233">
                  <c:v>154.56633103691925</c:v>
                </c:pt>
                <c:pt idx="234">
                  <c:v>157.41547999612516</c:v>
                </c:pt>
                <c:pt idx="235">
                  <c:v>163.25623536249722</c:v>
                </c:pt>
                <c:pt idx="236">
                  <c:v>167.38750135334575</c:v>
                </c:pt>
                <c:pt idx="237">
                  <c:v>179.63884187793107</c:v>
                </c:pt>
                <c:pt idx="238">
                  <c:v>180.49358656569282</c:v>
                </c:pt>
                <c:pt idx="239">
                  <c:v>184.33993766062076</c:v>
                </c:pt>
                <c:pt idx="240">
                  <c:v>183.7701078687796</c:v>
                </c:pt>
                <c:pt idx="241">
                  <c:v>190.18069302699283</c:v>
                </c:pt>
                <c:pt idx="242">
                  <c:v>200.43762928013405</c:v>
                </c:pt>
                <c:pt idx="243">
                  <c:v>210.12473574143405</c:v>
                </c:pt>
                <c:pt idx="244">
                  <c:v>215.11074642004434</c:v>
                </c:pt>
                <c:pt idx="245">
                  <c:v>226.079969912987</c:v>
                </c:pt>
                <c:pt idx="246">
                  <c:v>227.21962949666937</c:v>
                </c:pt>
                <c:pt idx="247">
                  <c:v>224.65539543338403</c:v>
                </c:pt>
                <c:pt idx="248">
                  <c:v>240.75308705289729</c:v>
                </c:pt>
                <c:pt idx="249">
                  <c:v>253.85917226524438</c:v>
                </c:pt>
                <c:pt idx="250">
                  <c:v>273.66075753172527</c:v>
                </c:pt>
                <c:pt idx="251">
                  <c:v>282.77803420118408</c:v>
                </c:pt>
                <c:pt idx="252">
                  <c:v>301.58241733194296</c:v>
                </c:pt>
                <c:pt idx="253">
                  <c:v>309.84494931364003</c:v>
                </c:pt>
                <c:pt idx="254">
                  <c:v>314.54604509632969</c:v>
                </c:pt>
                <c:pt idx="255">
                  <c:v>338.4788963536592</c:v>
                </c:pt>
                <c:pt idx="256">
                  <c:v>354.14921562929158</c:v>
                </c:pt>
                <c:pt idx="257">
                  <c:v>353.43692838949005</c:v>
                </c:pt>
                <c:pt idx="258">
                  <c:v>370.38936469676509</c:v>
                </c:pt>
                <c:pt idx="259">
                  <c:v>397.45627980922097</c:v>
                </c:pt>
                <c:pt idx="260">
                  <c:v>416.54557783590042</c:v>
                </c:pt>
                <c:pt idx="261">
                  <c:v>426.80251408904167</c:v>
                </c:pt>
                <c:pt idx="262">
                  <c:v>443.32757805243574</c:v>
                </c:pt>
                <c:pt idx="263">
                  <c:v>471.67661019653434</c:v>
                </c:pt>
                <c:pt idx="264">
                  <c:v>488.20167415992842</c:v>
                </c:pt>
                <c:pt idx="265">
                  <c:v>516.40824885606673</c:v>
                </c:pt>
                <c:pt idx="266">
                  <c:v>540.48355756135641</c:v>
                </c:pt>
                <c:pt idx="267">
                  <c:v>560.42760027579766</c:v>
                </c:pt>
                <c:pt idx="268">
                  <c:v>566.98064288197122</c:v>
                </c:pt>
                <c:pt idx="269">
                  <c:v>604.3044942475683</c:v>
                </c:pt>
                <c:pt idx="270">
                  <c:v>636.9272498304756</c:v>
                </c:pt>
                <c:pt idx="271">
                  <c:v>687.21472896045952</c:v>
                </c:pt>
                <c:pt idx="272">
                  <c:v>714.99393131271688</c:v>
                </c:pt>
                <c:pt idx="273">
                  <c:v>737.50220809044333</c:v>
                </c:pt>
                <c:pt idx="274">
                  <c:v>754.73955929363899</c:v>
                </c:pt>
                <c:pt idx="275">
                  <c:v>761.00768700389199</c:v>
                </c:pt>
                <c:pt idx="276">
                  <c:v>796.1946766500846</c:v>
                </c:pt>
                <c:pt idx="277">
                  <c:v>824.11633645030224</c:v>
                </c:pt>
                <c:pt idx="278">
                  <c:v>851.46816645867875</c:v>
                </c:pt>
                <c:pt idx="279">
                  <c:v>865.57145380674797</c:v>
                </c:pt>
                <c:pt idx="280">
                  <c:v>892.92328381512448</c:v>
                </c:pt>
                <c:pt idx="281">
                  <c:v>905.88691157951121</c:v>
                </c:pt>
                <c:pt idx="282">
                  <c:v>915.00418824897008</c:v>
                </c:pt>
                <c:pt idx="283">
                  <c:v>923.26672023066715</c:v>
                </c:pt>
                <c:pt idx="284">
                  <c:v>945.91745445635388</c:v>
                </c:pt>
                <c:pt idx="285">
                  <c:v>963.4397205554701</c:v>
                </c:pt>
                <c:pt idx="286">
                  <c:v>972.12962488104802</c:v>
                </c:pt>
                <c:pt idx="287">
                  <c:v>975.8335185280157</c:v>
                </c:pt>
                <c:pt idx="288">
                  <c:v>968.85310357796118</c:v>
                </c:pt>
                <c:pt idx="289">
                  <c:v>968.85310357796118</c:v>
                </c:pt>
                <c:pt idx="290">
                  <c:v>968.14081633815977</c:v>
                </c:pt>
                <c:pt idx="291">
                  <c:v>962.72743331566858</c:v>
                </c:pt>
                <c:pt idx="292">
                  <c:v>963.58217800343039</c:v>
                </c:pt>
                <c:pt idx="293">
                  <c:v>958.45370987685976</c:v>
                </c:pt>
                <c:pt idx="294">
                  <c:v>937.08509268281557</c:v>
                </c:pt>
                <c:pt idx="295">
                  <c:v>919.2779116877789</c:v>
                </c:pt>
                <c:pt idx="296">
                  <c:v>911.44275204996279</c:v>
                </c:pt>
                <c:pt idx="297">
                  <c:v>896.62717746209205</c:v>
                </c:pt>
                <c:pt idx="298">
                  <c:v>864.85916656694644</c:v>
                </c:pt>
                <c:pt idx="299">
                  <c:v>836.36767697488767</c:v>
                </c:pt>
                <c:pt idx="300">
                  <c:v>813.0046555093993</c:v>
                </c:pt>
                <c:pt idx="301">
                  <c:v>783.94333612549929</c:v>
                </c:pt>
                <c:pt idx="302">
                  <c:v>769.98250622539047</c:v>
                </c:pt>
                <c:pt idx="303">
                  <c:v>761.7199742436934</c:v>
                </c:pt>
                <c:pt idx="304">
                  <c:v>733.08602720367423</c:v>
                </c:pt>
                <c:pt idx="305">
                  <c:v>698.61132479728303</c:v>
                </c:pt>
                <c:pt idx="306">
                  <c:v>671.82932458074765</c:v>
                </c:pt>
                <c:pt idx="307">
                  <c:v>645.61715415605363</c:v>
                </c:pt>
                <c:pt idx="308">
                  <c:v>623.82116461812859</c:v>
                </c:pt>
                <c:pt idx="309">
                  <c:v>610.4301645098609</c:v>
                </c:pt>
                <c:pt idx="310">
                  <c:v>606.72627086289333</c:v>
                </c:pt>
                <c:pt idx="311">
                  <c:v>574.10351527998591</c:v>
                </c:pt>
                <c:pt idx="312">
                  <c:v>549.60083423081528</c:v>
                </c:pt>
                <c:pt idx="313">
                  <c:v>520.96688719079611</c:v>
                </c:pt>
                <c:pt idx="314">
                  <c:v>501.1653019243152</c:v>
                </c:pt>
                <c:pt idx="315">
                  <c:v>464.9811101424005</c:v>
                </c:pt>
                <c:pt idx="316">
                  <c:v>452.44485472189461</c:v>
                </c:pt>
                <c:pt idx="317">
                  <c:v>452.72976961781512</c:v>
                </c:pt>
                <c:pt idx="318">
                  <c:v>416.40312038794013</c:v>
                </c:pt>
                <c:pt idx="319">
                  <c:v>378.22452433458125</c:v>
                </c:pt>
                <c:pt idx="320">
                  <c:v>366.97038594571802</c:v>
                </c:pt>
                <c:pt idx="321">
                  <c:v>341.04313041694445</c:v>
                </c:pt>
                <c:pt idx="322">
                  <c:v>327.93704520459738</c:v>
                </c:pt>
                <c:pt idx="323">
                  <c:v>322.9510345259871</c:v>
                </c:pt>
                <c:pt idx="324">
                  <c:v>319.24714087901947</c:v>
                </c:pt>
                <c:pt idx="325">
                  <c:v>304.57402373910912</c:v>
                </c:pt>
                <c:pt idx="326">
                  <c:v>287.90650232775471</c:v>
                </c:pt>
                <c:pt idx="327">
                  <c:v>272.37864050008267</c:v>
                </c:pt>
                <c:pt idx="328">
                  <c:v>254.71391695300613</c:v>
                </c:pt>
                <c:pt idx="329">
                  <c:v>255.7111190887282</c:v>
                </c:pt>
                <c:pt idx="330">
                  <c:v>248.5882466907135</c:v>
                </c:pt>
                <c:pt idx="331">
                  <c:v>242.46257642842082</c:v>
                </c:pt>
                <c:pt idx="332">
                  <c:v>242.32011898046053</c:v>
                </c:pt>
                <c:pt idx="333">
                  <c:v>246.59384241926935</c:v>
                </c:pt>
                <c:pt idx="334">
                  <c:v>214.82583152412374</c:v>
                </c:pt>
                <c:pt idx="335">
                  <c:v>210.83702298123549</c:v>
                </c:pt>
                <c:pt idx="336">
                  <c:v>192.74492709027811</c:v>
                </c:pt>
                <c:pt idx="337">
                  <c:v>183.91256531673989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23-430E-A93B-4D4D072BDAE4}"/>
            </c:ext>
          </c:extLst>
        </c:ser>
        <c:ser>
          <c:idx val="7"/>
          <c:order val="7"/>
          <c:tx>
            <c:strRef>
              <c:f>Възрастови_групи!$AM$2</c:f>
              <c:strCache>
                <c:ptCount val="1"/>
                <c:pt idx="0">
                  <c:v>80 - 89</c:v>
                </c:pt>
              </c:strCache>
            </c:strRef>
          </c:tx>
          <c:spPr>
            <a:ln w="38100">
              <a:solidFill>
                <a:srgbClr val="A45621"/>
              </a:solidFill>
            </a:ln>
          </c:spPr>
          <c:marker>
            <c:symbol val="none"/>
          </c:marke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Възрастови_групи!$AM$17:$AM$354</c:f>
              <c:numCache>
                <c:formatCode>General</c:formatCode>
                <c:ptCount val="338"/>
                <c:pt idx="0">
                  <c:v>7.2919394238704953</c:v>
                </c:pt>
                <c:pt idx="1">
                  <c:v>8.6177465918469487</c:v>
                </c:pt>
                <c:pt idx="2">
                  <c:v>8.6177465918469487</c:v>
                </c:pt>
                <c:pt idx="3">
                  <c:v>8.9491983838410611</c:v>
                </c:pt>
                <c:pt idx="4">
                  <c:v>9.6121019678292878</c:v>
                </c:pt>
                <c:pt idx="5">
                  <c:v>8.6177465918469487</c:v>
                </c:pt>
                <c:pt idx="6">
                  <c:v>8.9491983838410611</c:v>
                </c:pt>
                <c:pt idx="7">
                  <c:v>8.6177465918469487</c:v>
                </c:pt>
                <c:pt idx="8">
                  <c:v>8.6177465918469487</c:v>
                </c:pt>
                <c:pt idx="9">
                  <c:v>8.6177465918469487</c:v>
                </c:pt>
                <c:pt idx="10">
                  <c:v>10.275005551817516</c:v>
                </c:pt>
                <c:pt idx="11">
                  <c:v>10.275005551817516</c:v>
                </c:pt>
                <c:pt idx="12">
                  <c:v>10.937909135805743</c:v>
                </c:pt>
                <c:pt idx="13">
                  <c:v>11.269360927799857</c:v>
                </c:pt>
                <c:pt idx="14">
                  <c:v>10.937909135805743</c:v>
                </c:pt>
                <c:pt idx="15">
                  <c:v>10.937909135805743</c:v>
                </c:pt>
                <c:pt idx="16">
                  <c:v>10.937909135805743</c:v>
                </c:pt>
                <c:pt idx="17">
                  <c:v>10.937909135805743</c:v>
                </c:pt>
                <c:pt idx="18">
                  <c:v>10.275005551817516</c:v>
                </c:pt>
                <c:pt idx="19">
                  <c:v>11.269360927799857</c:v>
                </c:pt>
                <c:pt idx="20">
                  <c:v>10.606457343811629</c:v>
                </c:pt>
                <c:pt idx="21">
                  <c:v>10.606457343811629</c:v>
                </c:pt>
                <c:pt idx="22">
                  <c:v>11.269360927799857</c:v>
                </c:pt>
                <c:pt idx="23">
                  <c:v>11.60081271979397</c:v>
                </c:pt>
                <c:pt idx="24">
                  <c:v>10.937909135805743</c:v>
                </c:pt>
                <c:pt idx="25">
                  <c:v>10.606457343811629</c:v>
                </c:pt>
                <c:pt idx="26">
                  <c:v>10.606457343811629</c:v>
                </c:pt>
                <c:pt idx="27">
                  <c:v>9.6121019678292878</c:v>
                </c:pt>
                <c:pt idx="28">
                  <c:v>10.937909135805743</c:v>
                </c:pt>
                <c:pt idx="29">
                  <c:v>10.606457343811629</c:v>
                </c:pt>
                <c:pt idx="30">
                  <c:v>10.606457343811629</c:v>
                </c:pt>
                <c:pt idx="31">
                  <c:v>10.606457343811629</c:v>
                </c:pt>
                <c:pt idx="32">
                  <c:v>10.937909135805743</c:v>
                </c:pt>
                <c:pt idx="33">
                  <c:v>12.926619887770425</c:v>
                </c:pt>
                <c:pt idx="34">
                  <c:v>13.920975263752764</c:v>
                </c:pt>
                <c:pt idx="35">
                  <c:v>16.241137807711556</c:v>
                </c:pt>
                <c:pt idx="36">
                  <c:v>16.241137807711556</c:v>
                </c:pt>
                <c:pt idx="37">
                  <c:v>16.904041391699785</c:v>
                </c:pt>
                <c:pt idx="38">
                  <c:v>18.229848559676238</c:v>
                </c:pt>
                <c:pt idx="39">
                  <c:v>19.224203935658576</c:v>
                </c:pt>
                <c:pt idx="40">
                  <c:v>25.85323977554085</c:v>
                </c:pt>
                <c:pt idx="41">
                  <c:v>28.836305903487869</c:v>
                </c:pt>
                <c:pt idx="42">
                  <c:v>36.791148911346589</c:v>
                </c:pt>
                <c:pt idx="43">
                  <c:v>41.100022207270065</c:v>
                </c:pt>
                <c:pt idx="44">
                  <c:v>49.386317007122898</c:v>
                </c:pt>
                <c:pt idx="45">
                  <c:v>49.71776879911701</c:v>
                </c:pt>
                <c:pt idx="46">
                  <c:v>51.706479551081699</c:v>
                </c:pt>
                <c:pt idx="47">
                  <c:v>54.358093887034606</c:v>
                </c:pt>
                <c:pt idx="48">
                  <c:v>57.672611806975738</c:v>
                </c:pt>
                <c:pt idx="49">
                  <c:v>57.672611806975738</c:v>
                </c:pt>
                <c:pt idx="50">
                  <c:v>57.341160014981625</c:v>
                </c:pt>
                <c:pt idx="51">
                  <c:v>57.009708222987506</c:v>
                </c:pt>
                <c:pt idx="52">
                  <c:v>56.015352847005168</c:v>
                </c:pt>
                <c:pt idx="53">
                  <c:v>56.346804638999281</c:v>
                </c:pt>
                <c:pt idx="54">
                  <c:v>51.375027759087587</c:v>
                </c:pt>
                <c:pt idx="55">
                  <c:v>50.712124175099348</c:v>
                </c:pt>
                <c:pt idx="56">
                  <c:v>43.751636543222972</c:v>
                </c:pt>
                <c:pt idx="57">
                  <c:v>39.774215039293608</c:v>
                </c:pt>
                <c:pt idx="58">
                  <c:v>31.487920239440776</c:v>
                </c:pt>
                <c:pt idx="59">
                  <c:v>31.819372031434888</c:v>
                </c:pt>
                <c:pt idx="60">
                  <c:v>31.487920239440776</c:v>
                </c:pt>
                <c:pt idx="61">
                  <c:v>28.17340231949964</c:v>
                </c:pt>
                <c:pt idx="62">
                  <c:v>25.52178798354673</c:v>
                </c:pt>
                <c:pt idx="63">
                  <c:v>25.85323977554085</c:v>
                </c:pt>
                <c:pt idx="64">
                  <c:v>25.52178798354673</c:v>
                </c:pt>
                <c:pt idx="65">
                  <c:v>25.52178798354673</c:v>
                </c:pt>
                <c:pt idx="66">
                  <c:v>26.516143359529071</c:v>
                </c:pt>
                <c:pt idx="67">
                  <c:v>25.85323977554085</c:v>
                </c:pt>
                <c:pt idx="68">
                  <c:v>24.527432607564393</c:v>
                </c:pt>
                <c:pt idx="69">
                  <c:v>23.864529023576168</c:v>
                </c:pt>
                <c:pt idx="70">
                  <c:v>22.538721855599714</c:v>
                </c:pt>
                <c:pt idx="71">
                  <c:v>22.207270063605598</c:v>
                </c:pt>
                <c:pt idx="72">
                  <c:v>23.533077231582052</c:v>
                </c:pt>
                <c:pt idx="73">
                  <c:v>23.201625439587939</c:v>
                </c:pt>
                <c:pt idx="74">
                  <c:v>24.527432607564393</c:v>
                </c:pt>
                <c:pt idx="75">
                  <c:v>23.533077231582052</c:v>
                </c:pt>
                <c:pt idx="76">
                  <c:v>23.864529023576168</c:v>
                </c:pt>
                <c:pt idx="77">
                  <c:v>21.875818271611486</c:v>
                </c:pt>
                <c:pt idx="78">
                  <c:v>24.858884399558505</c:v>
                </c:pt>
                <c:pt idx="79">
                  <c:v>24.527432607564393</c:v>
                </c:pt>
                <c:pt idx="80">
                  <c:v>23.533077231582052</c:v>
                </c:pt>
                <c:pt idx="81">
                  <c:v>23.864529023576168</c:v>
                </c:pt>
                <c:pt idx="82">
                  <c:v>23.201625439587939</c:v>
                </c:pt>
                <c:pt idx="83">
                  <c:v>21.54436647961737</c:v>
                </c:pt>
                <c:pt idx="84">
                  <c:v>21.212914687623257</c:v>
                </c:pt>
                <c:pt idx="85">
                  <c:v>21.54436647961737</c:v>
                </c:pt>
                <c:pt idx="86">
                  <c:v>20.881462895629145</c:v>
                </c:pt>
                <c:pt idx="87">
                  <c:v>21.875818271611486</c:v>
                </c:pt>
                <c:pt idx="88">
                  <c:v>18.892752143664467</c:v>
                </c:pt>
                <c:pt idx="89">
                  <c:v>20.21855931164092</c:v>
                </c:pt>
                <c:pt idx="90">
                  <c:v>17.898396767682122</c:v>
                </c:pt>
                <c:pt idx="91">
                  <c:v>19.224203935658576</c:v>
                </c:pt>
                <c:pt idx="92">
                  <c:v>16.241137807711556</c:v>
                </c:pt>
                <c:pt idx="93">
                  <c:v>15.909686015717444</c:v>
                </c:pt>
                <c:pt idx="94">
                  <c:v>15.909686015717444</c:v>
                </c:pt>
                <c:pt idx="95">
                  <c:v>15.909686015717444</c:v>
                </c:pt>
                <c:pt idx="96">
                  <c:v>15.909686015717444</c:v>
                </c:pt>
                <c:pt idx="97">
                  <c:v>18.892752143664467</c:v>
                </c:pt>
                <c:pt idx="98">
                  <c:v>21.875818271611486</c:v>
                </c:pt>
                <c:pt idx="99">
                  <c:v>23.533077231582052</c:v>
                </c:pt>
                <c:pt idx="100">
                  <c:v>23.533077231582052</c:v>
                </c:pt>
                <c:pt idx="101">
                  <c:v>22.207270063605598</c:v>
                </c:pt>
                <c:pt idx="102">
                  <c:v>23.864529023576168</c:v>
                </c:pt>
                <c:pt idx="103">
                  <c:v>24.19598081557028</c:v>
                </c:pt>
                <c:pt idx="104">
                  <c:v>27.510498735511415</c:v>
                </c:pt>
                <c:pt idx="105">
                  <c:v>25.85323977554085</c:v>
                </c:pt>
                <c:pt idx="106">
                  <c:v>28.836305903487869</c:v>
                </c:pt>
                <c:pt idx="107">
                  <c:v>28.504854111493753</c:v>
                </c:pt>
                <c:pt idx="108">
                  <c:v>30.825016655452547</c:v>
                </c:pt>
                <c:pt idx="109">
                  <c:v>31.819372031434888</c:v>
                </c:pt>
                <c:pt idx="110">
                  <c:v>36.791148911346589</c:v>
                </c:pt>
                <c:pt idx="111">
                  <c:v>35.13388995137602</c:v>
                </c:pt>
                <c:pt idx="112">
                  <c:v>35.465341743370132</c:v>
                </c:pt>
                <c:pt idx="113">
                  <c:v>37.454052495334821</c:v>
                </c:pt>
                <c:pt idx="114">
                  <c:v>37.122600703340702</c:v>
                </c:pt>
                <c:pt idx="115">
                  <c:v>42.757281167240627</c:v>
                </c:pt>
                <c:pt idx="116">
                  <c:v>46.071799087181766</c:v>
                </c:pt>
                <c:pt idx="117">
                  <c:v>49.054865215128785</c:v>
                </c:pt>
                <c:pt idx="118">
                  <c:v>50.380672383105235</c:v>
                </c:pt>
                <c:pt idx="119">
                  <c:v>57.009708222987506</c:v>
                </c:pt>
                <c:pt idx="120">
                  <c:v>59.3298707669463</c:v>
                </c:pt>
                <c:pt idx="121">
                  <c:v>61.318581518910982</c:v>
                </c:pt>
                <c:pt idx="122">
                  <c:v>62.312936894893319</c:v>
                </c:pt>
                <c:pt idx="123">
                  <c:v>67.61616556679914</c:v>
                </c:pt>
                <c:pt idx="124">
                  <c:v>78.885526494598992</c:v>
                </c:pt>
                <c:pt idx="125">
                  <c:v>89.491983838410633</c:v>
                </c:pt>
                <c:pt idx="126">
                  <c:v>91.480694590375293</c:v>
                </c:pt>
                <c:pt idx="127">
                  <c:v>94.46376071832232</c:v>
                </c:pt>
                <c:pt idx="128">
                  <c:v>96.783923262281121</c:v>
                </c:pt>
                <c:pt idx="129">
                  <c:v>102.41860372618105</c:v>
                </c:pt>
                <c:pt idx="130">
                  <c:v>108.71618777406921</c:v>
                </c:pt>
                <c:pt idx="131">
                  <c:v>116.0081271979397</c:v>
                </c:pt>
                <c:pt idx="132">
                  <c:v>124.29442199779254</c:v>
                </c:pt>
                <c:pt idx="133">
                  <c:v>133.90652396562183</c:v>
                </c:pt>
                <c:pt idx="134">
                  <c:v>142.52427055746875</c:v>
                </c:pt>
                <c:pt idx="135">
                  <c:v>145.83878847740991</c:v>
                </c:pt>
                <c:pt idx="136">
                  <c:v>157.43960119720387</c:v>
                </c:pt>
                <c:pt idx="137">
                  <c:v>182.96138918075059</c:v>
                </c:pt>
                <c:pt idx="138">
                  <c:v>196.88236444450337</c:v>
                </c:pt>
                <c:pt idx="139">
                  <c:v>210.47188791626201</c:v>
                </c:pt>
                <c:pt idx="140">
                  <c:v>229.69609185192058</c:v>
                </c:pt>
                <c:pt idx="141">
                  <c:v>243.28561532367922</c:v>
                </c:pt>
                <c:pt idx="142">
                  <c:v>243.28561532367922</c:v>
                </c:pt>
                <c:pt idx="143">
                  <c:v>260.18965671537904</c:v>
                </c:pt>
                <c:pt idx="144">
                  <c:v>287.03725186690224</c:v>
                </c:pt>
                <c:pt idx="145">
                  <c:v>311.8961362664607</c:v>
                </c:pt>
                <c:pt idx="146">
                  <c:v>331.45179199411342</c:v>
                </c:pt>
                <c:pt idx="147">
                  <c:v>352.33325488974253</c:v>
                </c:pt>
                <c:pt idx="148">
                  <c:v>359.29374252161898</c:v>
                </c:pt>
                <c:pt idx="149">
                  <c:v>362.27680864956596</c:v>
                </c:pt>
                <c:pt idx="150">
                  <c:v>379.84375362525395</c:v>
                </c:pt>
                <c:pt idx="151">
                  <c:v>392.77037351302442</c:v>
                </c:pt>
                <c:pt idx="152">
                  <c:v>399.39940935290662</c:v>
                </c:pt>
                <c:pt idx="153">
                  <c:v>419.28651687255348</c:v>
                </c:pt>
                <c:pt idx="154">
                  <c:v>453.42605144794715</c:v>
                </c:pt>
                <c:pt idx="155">
                  <c:v>471.65590000762336</c:v>
                </c:pt>
                <c:pt idx="156">
                  <c:v>487.89703781533495</c:v>
                </c:pt>
                <c:pt idx="157">
                  <c:v>495.18897723920543</c:v>
                </c:pt>
                <c:pt idx="158">
                  <c:v>495.52042903119951</c:v>
                </c:pt>
                <c:pt idx="159">
                  <c:v>498.83494695114069</c:v>
                </c:pt>
                <c:pt idx="160">
                  <c:v>517.06479551081691</c:v>
                </c:pt>
                <c:pt idx="161">
                  <c:v>520.04786163876395</c:v>
                </c:pt>
                <c:pt idx="162">
                  <c:v>528.00270464662265</c:v>
                </c:pt>
                <c:pt idx="163">
                  <c:v>530.98577077456969</c:v>
                </c:pt>
                <c:pt idx="164">
                  <c:v>531.31722256656383</c:v>
                </c:pt>
                <c:pt idx="165">
                  <c:v>531.980126150552</c:v>
                </c:pt>
                <c:pt idx="166">
                  <c:v>541.92367991037543</c:v>
                </c:pt>
                <c:pt idx="167">
                  <c:v>539.60351736641667</c:v>
                </c:pt>
                <c:pt idx="168">
                  <c:v>534.6317404865049</c:v>
                </c:pt>
                <c:pt idx="169">
                  <c:v>523.03092776671099</c:v>
                </c:pt>
                <c:pt idx="170">
                  <c:v>512.42447042289939</c:v>
                </c:pt>
                <c:pt idx="171">
                  <c:v>520.71076522275223</c:v>
                </c:pt>
                <c:pt idx="172">
                  <c:v>528.00270464662265</c:v>
                </c:pt>
                <c:pt idx="173">
                  <c:v>540.59787274239898</c:v>
                </c:pt>
                <c:pt idx="174">
                  <c:v>538.27771019844022</c:v>
                </c:pt>
                <c:pt idx="175">
                  <c:v>547.55836037427537</c:v>
                </c:pt>
                <c:pt idx="176">
                  <c:v>537.61480661445194</c:v>
                </c:pt>
                <c:pt idx="177">
                  <c:v>535.62609586248732</c:v>
                </c:pt>
                <c:pt idx="178">
                  <c:v>533.96883690251673</c:v>
                </c:pt>
                <c:pt idx="179">
                  <c:v>521.04221701474626</c:v>
                </c:pt>
                <c:pt idx="180">
                  <c:v>509.77285608694649</c:v>
                </c:pt>
                <c:pt idx="181">
                  <c:v>504.13817562304649</c:v>
                </c:pt>
                <c:pt idx="182">
                  <c:v>489.22284498331135</c:v>
                </c:pt>
                <c:pt idx="183">
                  <c:v>486.23977885536436</c:v>
                </c:pt>
                <c:pt idx="184">
                  <c:v>482.26235735143507</c:v>
                </c:pt>
                <c:pt idx="185">
                  <c:v>466.35267133571756</c:v>
                </c:pt>
                <c:pt idx="186">
                  <c:v>463.03815341577643</c:v>
                </c:pt>
                <c:pt idx="187">
                  <c:v>444.14540127211194</c:v>
                </c:pt>
                <c:pt idx="188">
                  <c:v>410.66877028070655</c:v>
                </c:pt>
                <c:pt idx="189">
                  <c:v>368.57439269745413</c:v>
                </c:pt>
                <c:pt idx="190">
                  <c:v>363.93406760953656</c:v>
                </c:pt>
                <c:pt idx="191">
                  <c:v>360.28809789760129</c:v>
                </c:pt>
                <c:pt idx="192">
                  <c:v>337.41792425000745</c:v>
                </c:pt>
                <c:pt idx="193">
                  <c:v>339.73808679396626</c:v>
                </c:pt>
                <c:pt idx="194">
                  <c:v>336.092117082031</c:v>
                </c:pt>
                <c:pt idx="195">
                  <c:v>318.19372031434887</c:v>
                </c:pt>
                <c:pt idx="196">
                  <c:v>281.73402319499644</c:v>
                </c:pt>
                <c:pt idx="197">
                  <c:v>262.84127105133194</c:v>
                </c:pt>
                <c:pt idx="198">
                  <c:v>262.17836746734372</c:v>
                </c:pt>
                <c:pt idx="199">
                  <c:v>259.52675313139076</c:v>
                </c:pt>
                <c:pt idx="200">
                  <c:v>237.98238665177345</c:v>
                </c:pt>
                <c:pt idx="201">
                  <c:v>225.38721855599712</c:v>
                </c:pt>
                <c:pt idx="202">
                  <c:v>226.71302572397357</c:v>
                </c:pt>
                <c:pt idx="203">
                  <c:v>239.30819381974987</c:v>
                </c:pt>
                <c:pt idx="204">
                  <c:v>232.0162543958794</c:v>
                </c:pt>
                <c:pt idx="205">
                  <c:v>228.37028468394413</c:v>
                </c:pt>
                <c:pt idx="206">
                  <c:v>235.99367589980875</c:v>
                </c:pt>
                <c:pt idx="207">
                  <c:v>211.79769508423846</c:v>
                </c:pt>
                <c:pt idx="208">
                  <c:v>188.59606964465053</c:v>
                </c:pt>
                <c:pt idx="209">
                  <c:v>178.32106409283301</c:v>
                </c:pt>
                <c:pt idx="210">
                  <c:v>189.59042502063286</c:v>
                </c:pt>
                <c:pt idx="211">
                  <c:v>188.59606964465053</c:v>
                </c:pt>
                <c:pt idx="212">
                  <c:v>185.61300351670351</c:v>
                </c:pt>
                <c:pt idx="213">
                  <c:v>168.70896212500372</c:v>
                </c:pt>
                <c:pt idx="214">
                  <c:v>155.78234223723331</c:v>
                </c:pt>
                <c:pt idx="215">
                  <c:v>143.18717414145698</c:v>
                </c:pt>
                <c:pt idx="216">
                  <c:v>133.2436203816336</c:v>
                </c:pt>
                <c:pt idx="217">
                  <c:v>123.30006662181019</c:v>
                </c:pt>
                <c:pt idx="218">
                  <c:v>117.66538615791028</c:v>
                </c:pt>
                <c:pt idx="219">
                  <c:v>118.6597415338926</c:v>
                </c:pt>
                <c:pt idx="220">
                  <c:v>114.35086823796912</c:v>
                </c:pt>
                <c:pt idx="221">
                  <c:v>112.03070569401034</c:v>
                </c:pt>
                <c:pt idx="222">
                  <c:v>113.02506106999267</c:v>
                </c:pt>
                <c:pt idx="223">
                  <c:v>107.05892881409864</c:v>
                </c:pt>
                <c:pt idx="224">
                  <c:v>102.08715193418692</c:v>
                </c:pt>
                <c:pt idx="225">
                  <c:v>103.7444108941575</c:v>
                </c:pt>
                <c:pt idx="226">
                  <c:v>104.40731447814572</c:v>
                </c:pt>
                <c:pt idx="227">
                  <c:v>104.73876627013985</c:v>
                </c:pt>
                <c:pt idx="228">
                  <c:v>107.05892881409864</c:v>
                </c:pt>
                <c:pt idx="229">
                  <c:v>107.39038060609273</c:v>
                </c:pt>
                <c:pt idx="230">
                  <c:v>112.36215748600445</c:v>
                </c:pt>
                <c:pt idx="231">
                  <c:v>117.66538615791028</c:v>
                </c:pt>
                <c:pt idx="232">
                  <c:v>121.97425945383374</c:v>
                </c:pt>
                <c:pt idx="233">
                  <c:v>121.64280766183961</c:v>
                </c:pt>
                <c:pt idx="234">
                  <c:v>124.95732558178076</c:v>
                </c:pt>
                <c:pt idx="235">
                  <c:v>129.26619887770423</c:v>
                </c:pt>
                <c:pt idx="236">
                  <c:v>133.2436203816336</c:v>
                </c:pt>
                <c:pt idx="237">
                  <c:v>146.83314385339224</c:v>
                </c:pt>
                <c:pt idx="238">
                  <c:v>153.13072790128038</c:v>
                </c:pt>
                <c:pt idx="239">
                  <c:v>153.13072790128038</c:v>
                </c:pt>
                <c:pt idx="240">
                  <c:v>155.11943865324508</c:v>
                </c:pt>
                <c:pt idx="241">
                  <c:v>160.09121553315677</c:v>
                </c:pt>
                <c:pt idx="242">
                  <c:v>162.41137807711559</c:v>
                </c:pt>
                <c:pt idx="243">
                  <c:v>165.3944442050626</c:v>
                </c:pt>
                <c:pt idx="244">
                  <c:v>166.72025137303905</c:v>
                </c:pt>
                <c:pt idx="245">
                  <c:v>169.37186570899195</c:v>
                </c:pt>
                <c:pt idx="246">
                  <c:v>175.337997964886</c:v>
                </c:pt>
                <c:pt idx="247">
                  <c:v>176.00090154887422</c:v>
                </c:pt>
                <c:pt idx="248">
                  <c:v>185.94445530869763</c:v>
                </c:pt>
                <c:pt idx="249">
                  <c:v>195.88800906852103</c:v>
                </c:pt>
                <c:pt idx="250">
                  <c:v>208.15172537230325</c:v>
                </c:pt>
                <c:pt idx="251">
                  <c:v>214.11785762819727</c:v>
                </c:pt>
                <c:pt idx="252">
                  <c:v>224.06141138802067</c:v>
                </c:pt>
                <c:pt idx="253">
                  <c:v>235.33077231582055</c:v>
                </c:pt>
                <c:pt idx="254">
                  <c:v>237.98238665177345</c:v>
                </c:pt>
                <c:pt idx="255">
                  <c:v>256.87513879543786</c:v>
                </c:pt>
                <c:pt idx="256">
                  <c:v>277.09369810707881</c:v>
                </c:pt>
                <c:pt idx="257">
                  <c:v>276.09934273109644</c:v>
                </c:pt>
                <c:pt idx="258">
                  <c:v>292.34048053880804</c:v>
                </c:pt>
                <c:pt idx="259">
                  <c:v>306.5929075945549</c:v>
                </c:pt>
                <c:pt idx="260">
                  <c:v>313.88484701842538</c:v>
                </c:pt>
                <c:pt idx="261">
                  <c:v>321.83969002628413</c:v>
                </c:pt>
                <c:pt idx="262">
                  <c:v>335.42921349804277</c:v>
                </c:pt>
                <c:pt idx="263">
                  <c:v>349.01873696980147</c:v>
                </c:pt>
                <c:pt idx="264">
                  <c:v>368.24294090546005</c:v>
                </c:pt>
                <c:pt idx="265">
                  <c:v>391.77601813704206</c:v>
                </c:pt>
                <c:pt idx="266">
                  <c:v>405.69699340079478</c:v>
                </c:pt>
                <c:pt idx="267">
                  <c:v>415.64054716061821</c:v>
                </c:pt>
                <c:pt idx="268">
                  <c:v>425.25264912844756</c:v>
                </c:pt>
                <c:pt idx="269">
                  <c:v>459.72363549583531</c:v>
                </c:pt>
                <c:pt idx="270">
                  <c:v>482.9252609354233</c:v>
                </c:pt>
                <c:pt idx="271">
                  <c:v>525.68254210266389</c:v>
                </c:pt>
                <c:pt idx="272">
                  <c:v>547.22690858228123</c:v>
                </c:pt>
                <c:pt idx="273">
                  <c:v>570.42853402186915</c:v>
                </c:pt>
                <c:pt idx="274">
                  <c:v>582.69225032565134</c:v>
                </c:pt>
                <c:pt idx="275">
                  <c:v>588.32693078955128</c:v>
                </c:pt>
                <c:pt idx="276">
                  <c:v>608.87694189318631</c:v>
                </c:pt>
                <c:pt idx="277">
                  <c:v>625.78098328488613</c:v>
                </c:pt>
                <c:pt idx="278">
                  <c:v>643.01647646857998</c:v>
                </c:pt>
                <c:pt idx="279">
                  <c:v>654.617289188374</c:v>
                </c:pt>
                <c:pt idx="280">
                  <c:v>668.86971624412081</c:v>
                </c:pt>
                <c:pt idx="281">
                  <c:v>679.14472179593838</c:v>
                </c:pt>
                <c:pt idx="282">
                  <c:v>688.0939201797795</c:v>
                </c:pt>
                <c:pt idx="283">
                  <c:v>695.38585960364992</c:v>
                </c:pt>
                <c:pt idx="284">
                  <c:v>700.02618469156755</c:v>
                </c:pt>
                <c:pt idx="285">
                  <c:v>711.62699741136146</c:v>
                </c:pt>
                <c:pt idx="286">
                  <c:v>725.87942446710838</c:v>
                </c:pt>
                <c:pt idx="287">
                  <c:v>733.83426747496719</c:v>
                </c:pt>
                <c:pt idx="288">
                  <c:v>733.50281568297305</c:v>
                </c:pt>
                <c:pt idx="289">
                  <c:v>733.17136389097891</c:v>
                </c:pt>
                <c:pt idx="290">
                  <c:v>739.80039973086116</c:v>
                </c:pt>
                <c:pt idx="291">
                  <c:v>751.06976065866104</c:v>
                </c:pt>
                <c:pt idx="292">
                  <c:v>742.12056227481992</c:v>
                </c:pt>
                <c:pt idx="293">
                  <c:v>728.86249059505542</c:v>
                </c:pt>
                <c:pt idx="294">
                  <c:v>725.2165208831201</c:v>
                </c:pt>
                <c:pt idx="295">
                  <c:v>710.63264203537915</c:v>
                </c:pt>
                <c:pt idx="296">
                  <c:v>703.00925081951459</c:v>
                </c:pt>
                <c:pt idx="297">
                  <c:v>689.75117913974998</c:v>
                </c:pt>
                <c:pt idx="298">
                  <c:v>683.12214329986784</c:v>
                </c:pt>
                <c:pt idx="299">
                  <c:v>669.20116803611495</c:v>
                </c:pt>
                <c:pt idx="300">
                  <c:v>642.35357288459181</c:v>
                </c:pt>
                <c:pt idx="301">
                  <c:v>617.16323669303927</c:v>
                </c:pt>
                <c:pt idx="302">
                  <c:v>607.55113472520986</c:v>
                </c:pt>
                <c:pt idx="303">
                  <c:v>605.56242397324525</c:v>
                </c:pt>
                <c:pt idx="304">
                  <c:v>586.00676824559253</c:v>
                </c:pt>
                <c:pt idx="305">
                  <c:v>560.1535284700517</c:v>
                </c:pt>
                <c:pt idx="306">
                  <c:v>546.23255320629892</c:v>
                </c:pt>
                <c:pt idx="307">
                  <c:v>540.92932453439312</c:v>
                </c:pt>
                <c:pt idx="308">
                  <c:v>529.65996360659324</c:v>
                </c:pt>
                <c:pt idx="309">
                  <c:v>521.70512059873454</c:v>
                </c:pt>
                <c:pt idx="310">
                  <c:v>517.39624730281105</c:v>
                </c:pt>
                <c:pt idx="311">
                  <c:v>489.88574856729963</c:v>
                </c:pt>
                <c:pt idx="312">
                  <c:v>470.66154463164111</c:v>
                </c:pt>
                <c:pt idx="313">
                  <c:v>445.13975664809431</c:v>
                </c:pt>
                <c:pt idx="314">
                  <c:v>429.23007063237685</c:v>
                </c:pt>
                <c:pt idx="315">
                  <c:v>407.68570415275951</c:v>
                </c:pt>
                <c:pt idx="316">
                  <c:v>401.38812010487135</c:v>
                </c:pt>
                <c:pt idx="317">
                  <c:v>399.06795756091259</c:v>
                </c:pt>
                <c:pt idx="318">
                  <c:v>370.5631034494188</c:v>
                </c:pt>
                <c:pt idx="319">
                  <c:v>340.73244216994857</c:v>
                </c:pt>
                <c:pt idx="320">
                  <c:v>343.38405650590147</c:v>
                </c:pt>
                <c:pt idx="321">
                  <c:v>315.21065418640183</c:v>
                </c:pt>
                <c:pt idx="322">
                  <c:v>300.29532354666674</c:v>
                </c:pt>
                <c:pt idx="323">
                  <c:v>293.66628770678449</c:v>
                </c:pt>
                <c:pt idx="324">
                  <c:v>288.69451082687277</c:v>
                </c:pt>
                <c:pt idx="325">
                  <c:v>280.07676423502585</c:v>
                </c:pt>
                <c:pt idx="326">
                  <c:v>263.83562642731431</c:v>
                </c:pt>
                <c:pt idx="327">
                  <c:v>253.56062087549674</c:v>
                </c:pt>
                <c:pt idx="328">
                  <c:v>244.27997069966159</c:v>
                </c:pt>
                <c:pt idx="329">
                  <c:v>241.62835636370866</c:v>
                </c:pt>
                <c:pt idx="330">
                  <c:v>233.01060977186174</c:v>
                </c:pt>
                <c:pt idx="331">
                  <c:v>224.7243149720089</c:v>
                </c:pt>
                <c:pt idx="332">
                  <c:v>221.40979705206777</c:v>
                </c:pt>
                <c:pt idx="333">
                  <c:v>223.06705601203834</c:v>
                </c:pt>
                <c:pt idx="334">
                  <c:v>187.9331660606623</c:v>
                </c:pt>
                <c:pt idx="335">
                  <c:v>184.95009993271529</c:v>
                </c:pt>
                <c:pt idx="336">
                  <c:v>169.70331750098606</c:v>
                </c:pt>
                <c:pt idx="337">
                  <c:v>167.38315495702727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23-430E-A93B-4D4D072BDAE4}"/>
            </c:ext>
          </c:extLst>
        </c:ser>
        <c:ser>
          <c:idx val="8"/>
          <c:order val="8"/>
          <c:tx>
            <c:strRef>
              <c:f>Възрастови_групи!$AN$2</c:f>
              <c:strCache>
                <c:ptCount val="1"/>
                <c:pt idx="0">
                  <c:v>90+</c:v>
                </c:pt>
              </c:strCache>
            </c:strRef>
          </c:tx>
          <c:spPr>
            <a:ln w="38100">
              <a:solidFill>
                <a:srgbClr val="8C3012"/>
              </a:solidFill>
            </a:ln>
          </c:spPr>
          <c:marker>
            <c:symbol val="none"/>
          </c:marker>
          <c:cat>
            <c:numRef>
              <c:f>Възрастови_групи!$A$17:$A$354</c:f>
              <c:numCache>
                <c:formatCode>m/d/yyyy</c:formatCode>
                <c:ptCount val="338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</c:numCache>
            </c:numRef>
          </c:cat>
          <c:val>
            <c:numRef>
              <c:f>Възрастови_групи!$AN$17:$AN$354</c:f>
              <c:numCache>
                <c:formatCode>General</c:formatCode>
                <c:ptCount val="338"/>
                <c:pt idx="0">
                  <c:v>2.7320911425605154</c:v>
                </c:pt>
                <c:pt idx="1">
                  <c:v>2.7320911425605154</c:v>
                </c:pt>
                <c:pt idx="2">
                  <c:v>2.7320911425605154</c:v>
                </c:pt>
                <c:pt idx="3">
                  <c:v>2.7320911425605154</c:v>
                </c:pt>
                <c:pt idx="4">
                  <c:v>2.7320911425605154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2.7320911425605154</c:v>
                </c:pt>
                <c:pt idx="15">
                  <c:v>5.4641822851210309</c:v>
                </c:pt>
                <c:pt idx="16">
                  <c:v>5.4641822851210309</c:v>
                </c:pt>
                <c:pt idx="17">
                  <c:v>5.4641822851210309</c:v>
                </c:pt>
                <c:pt idx="18">
                  <c:v>5.4641822851210309</c:v>
                </c:pt>
                <c:pt idx="19">
                  <c:v>5.4641822851210309</c:v>
                </c:pt>
                <c:pt idx="20">
                  <c:v>5.4641822851210309</c:v>
                </c:pt>
                <c:pt idx="21">
                  <c:v>8.1962734276815468</c:v>
                </c:pt>
                <c:pt idx="22">
                  <c:v>8.1962734276815468</c:v>
                </c:pt>
                <c:pt idx="23">
                  <c:v>8.1962734276815468</c:v>
                </c:pt>
                <c:pt idx="24">
                  <c:v>8.1962734276815468</c:v>
                </c:pt>
                <c:pt idx="25">
                  <c:v>13.660455712802579</c:v>
                </c:pt>
                <c:pt idx="26">
                  <c:v>13.660455712802579</c:v>
                </c:pt>
                <c:pt idx="27">
                  <c:v>16.392546855363094</c:v>
                </c:pt>
                <c:pt idx="28">
                  <c:v>13.660455712802579</c:v>
                </c:pt>
                <c:pt idx="29">
                  <c:v>10.928364570242062</c:v>
                </c:pt>
                <c:pt idx="30">
                  <c:v>10.928364570242062</c:v>
                </c:pt>
                <c:pt idx="31">
                  <c:v>10.928364570242062</c:v>
                </c:pt>
                <c:pt idx="32">
                  <c:v>10.928364570242062</c:v>
                </c:pt>
                <c:pt idx="33">
                  <c:v>10.928364570242062</c:v>
                </c:pt>
                <c:pt idx="34">
                  <c:v>10.928364570242062</c:v>
                </c:pt>
                <c:pt idx="35">
                  <c:v>13.660455712802579</c:v>
                </c:pt>
                <c:pt idx="36">
                  <c:v>13.660455712802579</c:v>
                </c:pt>
                <c:pt idx="37">
                  <c:v>13.660455712802579</c:v>
                </c:pt>
                <c:pt idx="38">
                  <c:v>13.660455712802579</c:v>
                </c:pt>
                <c:pt idx="39">
                  <c:v>8.1962734276815468</c:v>
                </c:pt>
                <c:pt idx="40">
                  <c:v>10.928364570242062</c:v>
                </c:pt>
                <c:pt idx="41">
                  <c:v>8.1962734276815468</c:v>
                </c:pt>
                <c:pt idx="42">
                  <c:v>24.588820283044644</c:v>
                </c:pt>
                <c:pt idx="43">
                  <c:v>30.053002568165674</c:v>
                </c:pt>
                <c:pt idx="44">
                  <c:v>40.981367138407741</c:v>
                </c:pt>
                <c:pt idx="45">
                  <c:v>43.713458280968247</c:v>
                </c:pt>
                <c:pt idx="46">
                  <c:v>43.713458280968247</c:v>
                </c:pt>
                <c:pt idx="47">
                  <c:v>49.177640566089288</c:v>
                </c:pt>
                <c:pt idx="48">
                  <c:v>60.106005136331348</c:v>
                </c:pt>
                <c:pt idx="49">
                  <c:v>54.641822851210314</c:v>
                </c:pt>
                <c:pt idx="50">
                  <c:v>54.641822851210314</c:v>
                </c:pt>
                <c:pt idx="51">
                  <c:v>54.641822851210314</c:v>
                </c:pt>
                <c:pt idx="52">
                  <c:v>54.641822851210314</c:v>
                </c:pt>
                <c:pt idx="53">
                  <c:v>57.373913993770834</c:v>
                </c:pt>
                <c:pt idx="54">
                  <c:v>54.641822851210314</c:v>
                </c:pt>
                <c:pt idx="55">
                  <c:v>54.641822851210314</c:v>
                </c:pt>
                <c:pt idx="56">
                  <c:v>40.981367138407741</c:v>
                </c:pt>
                <c:pt idx="57">
                  <c:v>35.517184853286707</c:v>
                </c:pt>
                <c:pt idx="58">
                  <c:v>24.588820283044644</c:v>
                </c:pt>
                <c:pt idx="59">
                  <c:v>21.856729140484124</c:v>
                </c:pt>
                <c:pt idx="60">
                  <c:v>30.053002568165674</c:v>
                </c:pt>
                <c:pt idx="61">
                  <c:v>24.588820283044644</c:v>
                </c:pt>
                <c:pt idx="62">
                  <c:v>21.856729140484124</c:v>
                </c:pt>
                <c:pt idx="63">
                  <c:v>21.856729140484124</c:v>
                </c:pt>
                <c:pt idx="64">
                  <c:v>21.856729140484124</c:v>
                </c:pt>
                <c:pt idx="65">
                  <c:v>21.856729140484124</c:v>
                </c:pt>
                <c:pt idx="66">
                  <c:v>24.588820283044644</c:v>
                </c:pt>
                <c:pt idx="67">
                  <c:v>21.856729140484124</c:v>
                </c:pt>
                <c:pt idx="68">
                  <c:v>24.588820283044644</c:v>
                </c:pt>
                <c:pt idx="69">
                  <c:v>24.588820283044644</c:v>
                </c:pt>
                <c:pt idx="70">
                  <c:v>21.856729140484124</c:v>
                </c:pt>
                <c:pt idx="71">
                  <c:v>24.588820283044644</c:v>
                </c:pt>
                <c:pt idx="72">
                  <c:v>24.588820283044644</c:v>
                </c:pt>
                <c:pt idx="73">
                  <c:v>27.320911425605157</c:v>
                </c:pt>
                <c:pt idx="74">
                  <c:v>19.12463799792361</c:v>
                </c:pt>
                <c:pt idx="75">
                  <c:v>19.12463799792361</c:v>
                </c:pt>
                <c:pt idx="76">
                  <c:v>13.660455712802579</c:v>
                </c:pt>
                <c:pt idx="77">
                  <c:v>16.392546855363094</c:v>
                </c:pt>
                <c:pt idx="78">
                  <c:v>21.856729140484124</c:v>
                </c:pt>
                <c:pt idx="79">
                  <c:v>21.856729140484124</c:v>
                </c:pt>
                <c:pt idx="80">
                  <c:v>19.12463799792361</c:v>
                </c:pt>
                <c:pt idx="81">
                  <c:v>19.12463799792361</c:v>
                </c:pt>
                <c:pt idx="82">
                  <c:v>16.392546855363094</c:v>
                </c:pt>
                <c:pt idx="83">
                  <c:v>19.12463799792361</c:v>
                </c:pt>
                <c:pt idx="84">
                  <c:v>21.856729140484124</c:v>
                </c:pt>
                <c:pt idx="85">
                  <c:v>19.12463799792361</c:v>
                </c:pt>
                <c:pt idx="86">
                  <c:v>19.12463799792361</c:v>
                </c:pt>
                <c:pt idx="87">
                  <c:v>16.392546855363094</c:v>
                </c:pt>
                <c:pt idx="88">
                  <c:v>16.392546855363094</c:v>
                </c:pt>
                <c:pt idx="89">
                  <c:v>19.12463799792361</c:v>
                </c:pt>
                <c:pt idx="90">
                  <c:v>19.12463799792361</c:v>
                </c:pt>
                <c:pt idx="91">
                  <c:v>16.392546855363094</c:v>
                </c:pt>
                <c:pt idx="92">
                  <c:v>10.928364570242062</c:v>
                </c:pt>
                <c:pt idx="93">
                  <c:v>10.928364570242062</c:v>
                </c:pt>
                <c:pt idx="94">
                  <c:v>10.928364570242062</c:v>
                </c:pt>
                <c:pt idx="95">
                  <c:v>10.928364570242062</c:v>
                </c:pt>
                <c:pt idx="96">
                  <c:v>10.928364570242062</c:v>
                </c:pt>
                <c:pt idx="97">
                  <c:v>8.1962734276815468</c:v>
                </c:pt>
                <c:pt idx="98">
                  <c:v>8.1962734276815468</c:v>
                </c:pt>
                <c:pt idx="99">
                  <c:v>8.1962734276815468</c:v>
                </c:pt>
                <c:pt idx="100">
                  <c:v>8.1962734276815468</c:v>
                </c:pt>
                <c:pt idx="101">
                  <c:v>8.1962734276815468</c:v>
                </c:pt>
                <c:pt idx="102">
                  <c:v>8.1962734276815468</c:v>
                </c:pt>
                <c:pt idx="103">
                  <c:v>10.928364570242062</c:v>
                </c:pt>
                <c:pt idx="104">
                  <c:v>8.1962734276815468</c:v>
                </c:pt>
                <c:pt idx="105">
                  <c:v>8.1962734276815468</c:v>
                </c:pt>
                <c:pt idx="106">
                  <c:v>8.1962734276815468</c:v>
                </c:pt>
                <c:pt idx="107">
                  <c:v>8.1962734276815468</c:v>
                </c:pt>
                <c:pt idx="108">
                  <c:v>13.660455712802579</c:v>
                </c:pt>
                <c:pt idx="109">
                  <c:v>13.660455712802579</c:v>
                </c:pt>
                <c:pt idx="110">
                  <c:v>13.660455712802579</c:v>
                </c:pt>
                <c:pt idx="111">
                  <c:v>16.392546855363094</c:v>
                </c:pt>
                <c:pt idx="112">
                  <c:v>13.660455712802579</c:v>
                </c:pt>
                <c:pt idx="113">
                  <c:v>13.660455712802579</c:v>
                </c:pt>
                <c:pt idx="114">
                  <c:v>16.392546855363094</c:v>
                </c:pt>
                <c:pt idx="115">
                  <c:v>21.856729140484124</c:v>
                </c:pt>
                <c:pt idx="116">
                  <c:v>24.588820283044644</c:v>
                </c:pt>
                <c:pt idx="117">
                  <c:v>21.856729140484124</c:v>
                </c:pt>
                <c:pt idx="118">
                  <c:v>27.320911425605157</c:v>
                </c:pt>
                <c:pt idx="119">
                  <c:v>30.053002568165674</c:v>
                </c:pt>
                <c:pt idx="120">
                  <c:v>35.517184853286707</c:v>
                </c:pt>
                <c:pt idx="121">
                  <c:v>35.517184853286707</c:v>
                </c:pt>
                <c:pt idx="122">
                  <c:v>40.981367138407741</c:v>
                </c:pt>
                <c:pt idx="123">
                  <c:v>43.713458280968247</c:v>
                </c:pt>
                <c:pt idx="124">
                  <c:v>57.373913993770834</c:v>
                </c:pt>
                <c:pt idx="125">
                  <c:v>73.766460849133935</c:v>
                </c:pt>
                <c:pt idx="126">
                  <c:v>92.891098847057535</c:v>
                </c:pt>
                <c:pt idx="127">
                  <c:v>106.55155455986012</c:v>
                </c:pt>
                <c:pt idx="128">
                  <c:v>103.81946341729962</c:v>
                </c:pt>
                <c:pt idx="129">
                  <c:v>106.55155455986012</c:v>
                </c:pt>
                <c:pt idx="130">
                  <c:v>114.74782798754167</c:v>
                </c:pt>
                <c:pt idx="131">
                  <c:v>120.2120102726627</c:v>
                </c:pt>
                <c:pt idx="132">
                  <c:v>122.9441014152232</c:v>
                </c:pt>
                <c:pt idx="133">
                  <c:v>133.87246598546528</c:v>
                </c:pt>
                <c:pt idx="134">
                  <c:v>133.87246598546528</c:v>
                </c:pt>
                <c:pt idx="135">
                  <c:v>144.80083055570734</c:v>
                </c:pt>
                <c:pt idx="136">
                  <c:v>139.33664827058629</c:v>
                </c:pt>
                <c:pt idx="137">
                  <c:v>172.12174198131248</c:v>
                </c:pt>
                <c:pt idx="138">
                  <c:v>174.85383312387299</c:v>
                </c:pt>
                <c:pt idx="139">
                  <c:v>177.58592426643352</c:v>
                </c:pt>
                <c:pt idx="140">
                  <c:v>185.78219769411507</c:v>
                </c:pt>
                <c:pt idx="141">
                  <c:v>185.78219769411507</c:v>
                </c:pt>
                <c:pt idx="142">
                  <c:v>188.51428883667558</c:v>
                </c:pt>
                <c:pt idx="143">
                  <c:v>196.71056226435715</c:v>
                </c:pt>
                <c:pt idx="144">
                  <c:v>210.37101797715974</c:v>
                </c:pt>
                <c:pt idx="145">
                  <c:v>221.29938254740176</c:v>
                </c:pt>
                <c:pt idx="146">
                  <c:v>245.8882028304464</c:v>
                </c:pt>
                <c:pt idx="147">
                  <c:v>248.62029397300691</c:v>
                </c:pt>
                <c:pt idx="148">
                  <c:v>265.01284082837003</c:v>
                </c:pt>
                <c:pt idx="149">
                  <c:v>256.81656740068848</c:v>
                </c:pt>
                <c:pt idx="150">
                  <c:v>265.01284082837003</c:v>
                </c:pt>
                <c:pt idx="151">
                  <c:v>270.47702311349104</c:v>
                </c:pt>
                <c:pt idx="152">
                  <c:v>275.94120539861211</c:v>
                </c:pt>
                <c:pt idx="153">
                  <c:v>311.45839025189883</c:v>
                </c:pt>
                <c:pt idx="154">
                  <c:v>352.43975739030657</c:v>
                </c:pt>
                <c:pt idx="155">
                  <c:v>382.49275995847222</c:v>
                </c:pt>
                <c:pt idx="156">
                  <c:v>401.61739795639585</c:v>
                </c:pt>
                <c:pt idx="157">
                  <c:v>398.88530681383531</c:v>
                </c:pt>
                <c:pt idx="158">
                  <c:v>412.54576252663787</c:v>
                </c:pt>
                <c:pt idx="159">
                  <c:v>434.40249166712198</c:v>
                </c:pt>
                <c:pt idx="160">
                  <c:v>428.93830938200097</c:v>
                </c:pt>
                <c:pt idx="161">
                  <c:v>437.13458280968251</c:v>
                </c:pt>
                <c:pt idx="162">
                  <c:v>437.13458280968251</c:v>
                </c:pt>
                <c:pt idx="163">
                  <c:v>439.86667395224299</c:v>
                </c:pt>
                <c:pt idx="164">
                  <c:v>467.18758537784817</c:v>
                </c:pt>
                <c:pt idx="165">
                  <c:v>450.79503852248513</c:v>
                </c:pt>
                <c:pt idx="166">
                  <c:v>453.52712966504566</c:v>
                </c:pt>
                <c:pt idx="167">
                  <c:v>409.81367138407734</c:v>
                </c:pt>
                <c:pt idx="168">
                  <c:v>387.95694224359323</c:v>
                </c:pt>
                <c:pt idx="169">
                  <c:v>355.17184853286705</c:v>
                </c:pt>
                <c:pt idx="170">
                  <c:v>341.51139282006449</c:v>
                </c:pt>
                <c:pt idx="171">
                  <c:v>357.90393967542758</c:v>
                </c:pt>
                <c:pt idx="172">
                  <c:v>344.24348396262496</c:v>
                </c:pt>
                <c:pt idx="173">
                  <c:v>336.04721053494347</c:v>
                </c:pt>
                <c:pt idx="174">
                  <c:v>344.24348396262496</c:v>
                </c:pt>
                <c:pt idx="175">
                  <c:v>366.10021310310913</c:v>
                </c:pt>
                <c:pt idx="176">
                  <c:v>357.90393967542758</c:v>
                </c:pt>
                <c:pt idx="177">
                  <c:v>357.90393967542758</c:v>
                </c:pt>
                <c:pt idx="178">
                  <c:v>344.24348396262496</c:v>
                </c:pt>
                <c:pt idx="179">
                  <c:v>341.51139282006449</c:v>
                </c:pt>
                <c:pt idx="180">
                  <c:v>338.77930167750395</c:v>
                </c:pt>
                <c:pt idx="181">
                  <c:v>344.24348396262496</c:v>
                </c:pt>
                <c:pt idx="182">
                  <c:v>333.31511939238294</c:v>
                </c:pt>
                <c:pt idx="183">
                  <c:v>338.77930167750395</c:v>
                </c:pt>
                <c:pt idx="184">
                  <c:v>330.58302824982241</c:v>
                </c:pt>
                <c:pt idx="185">
                  <c:v>325.11884596470139</c:v>
                </c:pt>
                <c:pt idx="186">
                  <c:v>338.77930167750395</c:v>
                </c:pt>
                <c:pt idx="187">
                  <c:v>327.85093710726193</c:v>
                </c:pt>
                <c:pt idx="188">
                  <c:v>314.19048139445931</c:v>
                </c:pt>
                <c:pt idx="189">
                  <c:v>270.47702311349104</c:v>
                </c:pt>
                <c:pt idx="190">
                  <c:v>270.47702311349104</c:v>
                </c:pt>
                <c:pt idx="191">
                  <c:v>270.47702311349104</c:v>
                </c:pt>
                <c:pt idx="192">
                  <c:v>256.81656740068848</c:v>
                </c:pt>
                <c:pt idx="193">
                  <c:v>237.69192940276488</c:v>
                </c:pt>
                <c:pt idx="194">
                  <c:v>232.22774711764384</c:v>
                </c:pt>
                <c:pt idx="195">
                  <c:v>237.69192940276488</c:v>
                </c:pt>
                <c:pt idx="196">
                  <c:v>202.17474454947816</c:v>
                </c:pt>
                <c:pt idx="197">
                  <c:v>196.71056226435715</c:v>
                </c:pt>
                <c:pt idx="198">
                  <c:v>202.17474454947816</c:v>
                </c:pt>
                <c:pt idx="199">
                  <c:v>188.51428883667558</c:v>
                </c:pt>
                <c:pt idx="200">
                  <c:v>180.31801540899403</c:v>
                </c:pt>
                <c:pt idx="201">
                  <c:v>169.38965083875198</c:v>
                </c:pt>
                <c:pt idx="202">
                  <c:v>155.72919512594942</c:v>
                </c:pt>
                <c:pt idx="203">
                  <c:v>177.58592426643352</c:v>
                </c:pt>
                <c:pt idx="204">
                  <c:v>172.12174198131248</c:v>
                </c:pt>
                <c:pt idx="205">
                  <c:v>172.12174198131248</c:v>
                </c:pt>
                <c:pt idx="206">
                  <c:v>166.65755969619147</c:v>
                </c:pt>
                <c:pt idx="207">
                  <c:v>191.24637997923611</c:v>
                </c:pt>
                <c:pt idx="208">
                  <c:v>177.58592426643352</c:v>
                </c:pt>
                <c:pt idx="209">
                  <c:v>166.65755969619147</c:v>
                </c:pt>
                <c:pt idx="210">
                  <c:v>193.97847112179662</c:v>
                </c:pt>
                <c:pt idx="211">
                  <c:v>191.24637997923611</c:v>
                </c:pt>
                <c:pt idx="212">
                  <c:v>185.78219769411507</c:v>
                </c:pt>
                <c:pt idx="213">
                  <c:v>183.05010655155456</c:v>
                </c:pt>
                <c:pt idx="214">
                  <c:v>155.72919512594942</c:v>
                </c:pt>
                <c:pt idx="215">
                  <c:v>147.53292169826787</c:v>
                </c:pt>
                <c:pt idx="216">
                  <c:v>144.80083055570734</c:v>
                </c:pt>
                <c:pt idx="217">
                  <c:v>125.67619255778374</c:v>
                </c:pt>
                <c:pt idx="218">
                  <c:v>122.9441014152232</c:v>
                </c:pt>
                <c:pt idx="219">
                  <c:v>122.9441014152232</c:v>
                </c:pt>
                <c:pt idx="220">
                  <c:v>125.67619255778374</c:v>
                </c:pt>
                <c:pt idx="221">
                  <c:v>101.08737227473908</c:v>
                </c:pt>
                <c:pt idx="222">
                  <c:v>109.28364570242063</c:v>
                </c:pt>
                <c:pt idx="223">
                  <c:v>101.08737227473908</c:v>
                </c:pt>
                <c:pt idx="224">
                  <c:v>90.159007704497014</c:v>
                </c:pt>
                <c:pt idx="225">
                  <c:v>81.962734276815482</c:v>
                </c:pt>
                <c:pt idx="226">
                  <c:v>90.159007704497014</c:v>
                </c:pt>
                <c:pt idx="227">
                  <c:v>92.891098847057535</c:v>
                </c:pt>
                <c:pt idx="228">
                  <c:v>98.355281132178575</c:v>
                </c:pt>
                <c:pt idx="229">
                  <c:v>101.08737227473908</c:v>
                </c:pt>
                <c:pt idx="230">
                  <c:v>103.81946341729962</c:v>
                </c:pt>
                <c:pt idx="231">
                  <c:v>112.01573684498115</c:v>
                </c:pt>
                <c:pt idx="232">
                  <c:v>112.01573684498115</c:v>
                </c:pt>
                <c:pt idx="233">
                  <c:v>112.01573684498115</c:v>
                </c:pt>
                <c:pt idx="234">
                  <c:v>109.28364570242063</c:v>
                </c:pt>
                <c:pt idx="235">
                  <c:v>112.01573684498115</c:v>
                </c:pt>
                <c:pt idx="236">
                  <c:v>109.28364570242063</c:v>
                </c:pt>
                <c:pt idx="237">
                  <c:v>120.2120102726627</c:v>
                </c:pt>
                <c:pt idx="238">
                  <c:v>112.01573684498115</c:v>
                </c:pt>
                <c:pt idx="239">
                  <c:v>114.74782798754167</c:v>
                </c:pt>
                <c:pt idx="240">
                  <c:v>109.28364570242063</c:v>
                </c:pt>
                <c:pt idx="241">
                  <c:v>112.01573684498115</c:v>
                </c:pt>
                <c:pt idx="242">
                  <c:v>114.74782798754167</c:v>
                </c:pt>
                <c:pt idx="243">
                  <c:v>117.47991913010218</c:v>
                </c:pt>
                <c:pt idx="244">
                  <c:v>112.01573684498115</c:v>
                </c:pt>
                <c:pt idx="245">
                  <c:v>103.81946341729962</c:v>
                </c:pt>
                <c:pt idx="246">
                  <c:v>103.81946341729962</c:v>
                </c:pt>
                <c:pt idx="247">
                  <c:v>98.355281132178575</c:v>
                </c:pt>
                <c:pt idx="248">
                  <c:v>112.01573684498115</c:v>
                </c:pt>
                <c:pt idx="249">
                  <c:v>128.40828370034424</c:v>
                </c:pt>
                <c:pt idx="250">
                  <c:v>136.60455712802579</c:v>
                </c:pt>
                <c:pt idx="251">
                  <c:v>128.40828370034424</c:v>
                </c:pt>
                <c:pt idx="252">
                  <c:v>131.14037484290475</c:v>
                </c:pt>
                <c:pt idx="253">
                  <c:v>144.80083055570734</c:v>
                </c:pt>
                <c:pt idx="254">
                  <c:v>147.53292169826787</c:v>
                </c:pt>
                <c:pt idx="255">
                  <c:v>152.99710398338888</c:v>
                </c:pt>
                <c:pt idx="256">
                  <c:v>163.92546855363096</c:v>
                </c:pt>
                <c:pt idx="257">
                  <c:v>161.19337741107043</c:v>
                </c:pt>
                <c:pt idx="258">
                  <c:v>169.38965083875198</c:v>
                </c:pt>
                <c:pt idx="259">
                  <c:v>185.78219769411507</c:v>
                </c:pt>
                <c:pt idx="260">
                  <c:v>196.71056226435715</c:v>
                </c:pt>
                <c:pt idx="261">
                  <c:v>207.63892683459923</c:v>
                </c:pt>
                <c:pt idx="262">
                  <c:v>204.90683569203867</c:v>
                </c:pt>
                <c:pt idx="263">
                  <c:v>218.56729140484126</c:v>
                </c:pt>
                <c:pt idx="264">
                  <c:v>234.95983826020435</c:v>
                </c:pt>
                <c:pt idx="265">
                  <c:v>254.08447625812798</c:v>
                </c:pt>
                <c:pt idx="266">
                  <c:v>270.47702311349104</c:v>
                </c:pt>
                <c:pt idx="267">
                  <c:v>278.67329654117259</c:v>
                </c:pt>
                <c:pt idx="268">
                  <c:v>284.13747882629366</c:v>
                </c:pt>
                <c:pt idx="269">
                  <c:v>322.38675482214086</c:v>
                </c:pt>
                <c:pt idx="270">
                  <c:v>368.83230424566966</c:v>
                </c:pt>
                <c:pt idx="271">
                  <c:v>390.68903338615377</c:v>
                </c:pt>
                <c:pt idx="272">
                  <c:v>423.47412709687995</c:v>
                </c:pt>
                <c:pt idx="273">
                  <c:v>434.40249166712198</c:v>
                </c:pt>
                <c:pt idx="274">
                  <c:v>453.52712966504566</c:v>
                </c:pt>
                <c:pt idx="275">
                  <c:v>450.79503852248513</c:v>
                </c:pt>
                <c:pt idx="276">
                  <c:v>475.38385880552977</c:v>
                </c:pt>
                <c:pt idx="277">
                  <c:v>467.18758537784817</c:v>
                </c:pt>
                <c:pt idx="278">
                  <c:v>472.65176766296929</c:v>
                </c:pt>
                <c:pt idx="279">
                  <c:v>475.38385880552977</c:v>
                </c:pt>
                <c:pt idx="280">
                  <c:v>494.50849680345334</c:v>
                </c:pt>
                <c:pt idx="281">
                  <c:v>497.24058794601382</c:v>
                </c:pt>
                <c:pt idx="282">
                  <c:v>502.70477023113494</c:v>
                </c:pt>
                <c:pt idx="283">
                  <c:v>475.38385880552977</c:v>
                </c:pt>
                <c:pt idx="284">
                  <c:v>437.13458280968251</c:v>
                </c:pt>
                <c:pt idx="285">
                  <c:v>448.06294737992459</c:v>
                </c:pt>
                <c:pt idx="286">
                  <c:v>450.79503852248513</c:v>
                </c:pt>
                <c:pt idx="287">
                  <c:v>453.52712966504566</c:v>
                </c:pt>
                <c:pt idx="288">
                  <c:v>431.6704005245615</c:v>
                </c:pt>
                <c:pt idx="289">
                  <c:v>434.40249166712198</c:v>
                </c:pt>
                <c:pt idx="290">
                  <c:v>450.79503852248513</c:v>
                </c:pt>
                <c:pt idx="291">
                  <c:v>437.13458280968251</c:v>
                </c:pt>
                <c:pt idx="292">
                  <c:v>448.06294737992459</c:v>
                </c:pt>
                <c:pt idx="293">
                  <c:v>458.99131195016668</c:v>
                </c:pt>
                <c:pt idx="294">
                  <c:v>448.06294737992459</c:v>
                </c:pt>
                <c:pt idx="295">
                  <c:v>445.33085623736412</c:v>
                </c:pt>
                <c:pt idx="296">
                  <c:v>439.86667395224299</c:v>
                </c:pt>
                <c:pt idx="297">
                  <c:v>442.59876509480353</c:v>
                </c:pt>
                <c:pt idx="298">
                  <c:v>453.52712966504566</c:v>
                </c:pt>
                <c:pt idx="299">
                  <c:v>428.93830938200097</c:v>
                </c:pt>
                <c:pt idx="300">
                  <c:v>404.34948909895633</c:v>
                </c:pt>
                <c:pt idx="301">
                  <c:v>407.08158024151686</c:v>
                </c:pt>
                <c:pt idx="302">
                  <c:v>412.54576252663787</c:v>
                </c:pt>
                <c:pt idx="303">
                  <c:v>426.20621823944049</c:v>
                </c:pt>
                <c:pt idx="304">
                  <c:v>407.08158024151686</c:v>
                </c:pt>
                <c:pt idx="305">
                  <c:v>423.47412709687995</c:v>
                </c:pt>
                <c:pt idx="306">
                  <c:v>404.34948909895633</c:v>
                </c:pt>
                <c:pt idx="307">
                  <c:v>387.95694224359323</c:v>
                </c:pt>
                <c:pt idx="308">
                  <c:v>371.56439538823014</c:v>
                </c:pt>
                <c:pt idx="309">
                  <c:v>360.63603081798806</c:v>
                </c:pt>
                <c:pt idx="310">
                  <c:v>360.63603081798806</c:v>
                </c:pt>
                <c:pt idx="311">
                  <c:v>357.90393967542758</c:v>
                </c:pt>
                <c:pt idx="312">
                  <c:v>344.24348396262496</c:v>
                </c:pt>
                <c:pt idx="313">
                  <c:v>338.77930167750395</c:v>
                </c:pt>
                <c:pt idx="314">
                  <c:v>330.58302824982241</c:v>
                </c:pt>
                <c:pt idx="315">
                  <c:v>300.53002568165675</c:v>
                </c:pt>
                <c:pt idx="316">
                  <c:v>289.60166111141467</c:v>
                </c:pt>
                <c:pt idx="317">
                  <c:v>267.74493197093057</c:v>
                </c:pt>
                <c:pt idx="318">
                  <c:v>232.22774711764384</c:v>
                </c:pt>
                <c:pt idx="319">
                  <c:v>210.37101797715974</c:v>
                </c:pt>
                <c:pt idx="320">
                  <c:v>204.90683569203867</c:v>
                </c:pt>
                <c:pt idx="321">
                  <c:v>183.05010655155456</c:v>
                </c:pt>
                <c:pt idx="322">
                  <c:v>185.78219769411507</c:v>
                </c:pt>
                <c:pt idx="323">
                  <c:v>177.58592426643352</c:v>
                </c:pt>
                <c:pt idx="324">
                  <c:v>172.12174198131248</c:v>
                </c:pt>
                <c:pt idx="325">
                  <c:v>152.99710398338888</c:v>
                </c:pt>
                <c:pt idx="326">
                  <c:v>133.87246598546528</c:v>
                </c:pt>
                <c:pt idx="327">
                  <c:v>136.60455712802579</c:v>
                </c:pt>
                <c:pt idx="328">
                  <c:v>133.87246598546528</c:v>
                </c:pt>
                <c:pt idx="329">
                  <c:v>136.60455712802579</c:v>
                </c:pt>
                <c:pt idx="330">
                  <c:v>128.40828370034424</c:v>
                </c:pt>
                <c:pt idx="331">
                  <c:v>131.14037484290475</c:v>
                </c:pt>
                <c:pt idx="332">
                  <c:v>131.14037484290475</c:v>
                </c:pt>
                <c:pt idx="333">
                  <c:v>128.40828370034424</c:v>
                </c:pt>
                <c:pt idx="334">
                  <c:v>112.01573684498115</c:v>
                </c:pt>
                <c:pt idx="335">
                  <c:v>112.01573684498115</c:v>
                </c:pt>
                <c:pt idx="336">
                  <c:v>101.08737227473908</c:v>
                </c:pt>
                <c:pt idx="337">
                  <c:v>98.355281132178575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23-430E-A93B-4D4D072B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071360"/>
        <c:axId val="240763648"/>
      </c:lineChart>
      <c:dateAx>
        <c:axId val="237071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63648"/>
        <c:crosses val="autoZero"/>
        <c:auto val="1"/>
        <c:lblOffset val="100"/>
        <c:baseTimeUnit val="days"/>
      </c:dateAx>
      <c:valAx>
        <c:axId val="240763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 заболявмост на 100 000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7071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</a:t>
            </a:r>
            <a:r>
              <a:rPr lang="bg-BG" baseline="0"/>
              <a:t> разпределение на активните случаи по тежест като процент от всички активни случаи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'TS_COVID-19_BG'!$E$89:$E$443</c:f>
              <c:numCache>
                <c:formatCode>d\.m\.yy;@</c:formatCode>
                <c:ptCount val="355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</c:numCache>
            </c:numRef>
          </c:cat>
          <c:val>
            <c:numRef>
              <c:f>'TS_COVID-19_BG'!$AL$89:$AL$443</c:f>
              <c:numCache>
                <c:formatCode>General</c:formatCode>
                <c:ptCount val="355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  <c:pt idx="292">
                  <c:v>47973</c:v>
                </c:pt>
                <c:pt idx="293">
                  <c:v>49982</c:v>
                </c:pt>
                <c:pt idx="294">
                  <c:v>51905</c:v>
                </c:pt>
                <c:pt idx="295">
                  <c:v>53267</c:v>
                </c:pt>
                <c:pt idx="296">
                  <c:v>54839</c:v>
                </c:pt>
                <c:pt idx="297">
                  <c:v>55751</c:v>
                </c:pt>
                <c:pt idx="298">
                  <c:v>56542</c:v>
                </c:pt>
                <c:pt idx="299">
                  <c:v>56843</c:v>
                </c:pt>
                <c:pt idx="300">
                  <c:v>58185</c:v>
                </c:pt>
                <c:pt idx="301">
                  <c:v>59855</c:v>
                </c:pt>
                <c:pt idx="302">
                  <c:v>59782</c:v>
                </c:pt>
                <c:pt idx="303">
                  <c:v>60767</c:v>
                </c:pt>
                <c:pt idx="304">
                  <c:v>60429</c:v>
                </c:pt>
                <c:pt idx="305">
                  <c:v>58656</c:v>
                </c:pt>
                <c:pt idx="306">
                  <c:v>58328</c:v>
                </c:pt>
                <c:pt idx="307">
                  <c:v>59242</c:v>
                </c:pt>
                <c:pt idx="308">
                  <c:v>60402</c:v>
                </c:pt>
                <c:pt idx="309">
                  <c:v>61291</c:v>
                </c:pt>
                <c:pt idx="310">
                  <c:v>60823</c:v>
                </c:pt>
                <c:pt idx="311">
                  <c:v>60731</c:v>
                </c:pt>
                <c:pt idx="312">
                  <c:v>61016</c:v>
                </c:pt>
                <c:pt idx="313">
                  <c:v>60935</c:v>
                </c:pt>
                <c:pt idx="314">
                  <c:v>61170</c:v>
                </c:pt>
                <c:pt idx="315">
                  <c:v>60163</c:v>
                </c:pt>
                <c:pt idx="316">
                  <c:v>59022</c:v>
                </c:pt>
                <c:pt idx="317">
                  <c:v>57868</c:v>
                </c:pt>
                <c:pt idx="318">
                  <c:v>56559</c:v>
                </c:pt>
                <c:pt idx="319">
                  <c:v>56384</c:v>
                </c:pt>
                <c:pt idx="320">
                  <c:v>55279</c:v>
                </c:pt>
                <c:pt idx="321">
                  <c:v>53647</c:v>
                </c:pt>
                <c:pt idx="322">
                  <c:v>52522</c:v>
                </c:pt>
                <c:pt idx="323">
                  <c:v>50652</c:v>
                </c:pt>
                <c:pt idx="324">
                  <c:v>49164</c:v>
                </c:pt>
                <c:pt idx="325">
                  <c:v>48526</c:v>
                </c:pt>
                <c:pt idx="326">
                  <c:v>48768</c:v>
                </c:pt>
                <c:pt idx="327">
                  <c:v>48570</c:v>
                </c:pt>
                <c:pt idx="328">
                  <c:v>46446</c:v>
                </c:pt>
                <c:pt idx="329">
                  <c:v>45029</c:v>
                </c:pt>
                <c:pt idx="330">
                  <c:v>43614</c:v>
                </c:pt>
                <c:pt idx="331">
                  <c:v>42224</c:v>
                </c:pt>
                <c:pt idx="332">
                  <c:v>41542</c:v>
                </c:pt>
                <c:pt idx="333">
                  <c:v>41723</c:v>
                </c:pt>
                <c:pt idx="334">
                  <c:v>41506</c:v>
                </c:pt>
                <c:pt idx="335">
                  <c:v>41403</c:v>
                </c:pt>
                <c:pt idx="336">
                  <c:v>40687</c:v>
                </c:pt>
                <c:pt idx="337">
                  <c:v>40001</c:v>
                </c:pt>
                <c:pt idx="338">
                  <c:v>39945</c:v>
                </c:pt>
                <c:pt idx="339">
                  <c:v>38884</c:v>
                </c:pt>
                <c:pt idx="340">
                  <c:v>38992</c:v>
                </c:pt>
                <c:pt idx="341">
                  <c:v>38969</c:v>
                </c:pt>
                <c:pt idx="342">
                  <c:v>37267</c:v>
                </c:pt>
                <c:pt idx="343">
                  <c:v>36024</c:v>
                </c:pt>
                <c:pt idx="344">
                  <c:v>33265</c:v>
                </c:pt>
                <c:pt idx="345">
                  <c:v>31010</c:v>
                </c:pt>
                <c:pt idx="346">
                  <c:v>29770</c:v>
                </c:pt>
                <c:pt idx="347">
                  <c:v>29625</c:v>
                </c:pt>
                <c:pt idx="348">
                  <c:v>29600</c:v>
                </c:pt>
                <c:pt idx="349">
                  <c:v>28252</c:v>
                </c:pt>
                <c:pt idx="350">
                  <c:v>26104</c:v>
                </c:pt>
                <c:pt idx="351">
                  <c:v>24289</c:v>
                </c:pt>
                <c:pt idx="352">
                  <c:v>22980</c:v>
                </c:pt>
                <c:pt idx="353">
                  <c:v>22126</c:v>
                </c:pt>
                <c:pt idx="354">
                  <c:v>22059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D48-970B-0D63344B9800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'TS_COVID-19_BG'!$E$89:$E$443</c:f>
              <c:numCache>
                <c:formatCode>d\.m\.yy;@</c:formatCode>
                <c:ptCount val="355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</c:numCache>
            </c:numRef>
          </c:cat>
          <c:val>
            <c:numRef>
              <c:f>'TS_COVID-19_BG'!$W$89:$W$443</c:f>
              <c:numCache>
                <c:formatCode>General</c:formatCode>
                <c:ptCount val="355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  <c:pt idx="292">
                  <c:v>7970</c:v>
                </c:pt>
                <c:pt idx="293">
                  <c:v>7998</c:v>
                </c:pt>
                <c:pt idx="294">
                  <c:v>8198</c:v>
                </c:pt>
                <c:pt idx="295">
                  <c:v>8382</c:v>
                </c:pt>
                <c:pt idx="296">
                  <c:v>8512</c:v>
                </c:pt>
                <c:pt idx="297">
                  <c:v>8679</c:v>
                </c:pt>
                <c:pt idx="298">
                  <c:v>8905</c:v>
                </c:pt>
                <c:pt idx="299">
                  <c:v>9066</c:v>
                </c:pt>
                <c:pt idx="300">
                  <c:v>8927</c:v>
                </c:pt>
                <c:pt idx="301">
                  <c:v>9063</c:v>
                </c:pt>
                <c:pt idx="302">
                  <c:v>9321</c:v>
                </c:pt>
                <c:pt idx="303">
                  <c:v>9405</c:v>
                </c:pt>
                <c:pt idx="304">
                  <c:v>9629</c:v>
                </c:pt>
                <c:pt idx="305">
                  <c:v>9763</c:v>
                </c:pt>
                <c:pt idx="306">
                  <c:v>9902</c:v>
                </c:pt>
                <c:pt idx="307">
                  <c:v>9668</c:v>
                </c:pt>
                <c:pt idx="308">
                  <c:v>9600</c:v>
                </c:pt>
                <c:pt idx="309">
                  <c:v>9652</c:v>
                </c:pt>
                <c:pt idx="310">
                  <c:v>9591</c:v>
                </c:pt>
                <c:pt idx="311">
                  <c:v>9459</c:v>
                </c:pt>
                <c:pt idx="312">
                  <c:v>9564</c:v>
                </c:pt>
                <c:pt idx="313">
                  <c:v>9585</c:v>
                </c:pt>
                <c:pt idx="314">
                  <c:v>9194</c:v>
                </c:pt>
                <c:pt idx="315">
                  <c:v>9000</c:v>
                </c:pt>
                <c:pt idx="316">
                  <c:v>8878</c:v>
                </c:pt>
                <c:pt idx="317">
                  <c:v>8712</c:v>
                </c:pt>
                <c:pt idx="318">
                  <c:v>8394</c:v>
                </c:pt>
                <c:pt idx="319">
                  <c:v>8407</c:v>
                </c:pt>
                <c:pt idx="320">
                  <c:v>8446</c:v>
                </c:pt>
                <c:pt idx="321">
                  <c:v>8054</c:v>
                </c:pt>
                <c:pt idx="322">
                  <c:v>7833</c:v>
                </c:pt>
                <c:pt idx="323">
                  <c:v>7649</c:v>
                </c:pt>
                <c:pt idx="324">
                  <c:v>7528</c:v>
                </c:pt>
                <c:pt idx="325">
                  <c:v>7322</c:v>
                </c:pt>
                <c:pt idx="326">
                  <c:v>7349</c:v>
                </c:pt>
                <c:pt idx="327">
                  <c:v>7334</c:v>
                </c:pt>
                <c:pt idx="328">
                  <c:v>6945</c:v>
                </c:pt>
                <c:pt idx="329">
                  <c:v>6766</c:v>
                </c:pt>
                <c:pt idx="330">
                  <c:v>6471</c:v>
                </c:pt>
                <c:pt idx="331">
                  <c:v>6142</c:v>
                </c:pt>
                <c:pt idx="332">
                  <c:v>6231</c:v>
                </c:pt>
                <c:pt idx="333">
                  <c:v>6120</c:v>
                </c:pt>
                <c:pt idx="334">
                  <c:v>6092</c:v>
                </c:pt>
                <c:pt idx="335">
                  <c:v>6057</c:v>
                </c:pt>
                <c:pt idx="336">
                  <c:v>6033</c:v>
                </c:pt>
                <c:pt idx="337">
                  <c:v>5559</c:v>
                </c:pt>
                <c:pt idx="338">
                  <c:v>5551</c:v>
                </c:pt>
                <c:pt idx="339">
                  <c:v>5285</c:v>
                </c:pt>
                <c:pt idx="340">
                  <c:v>5316</c:v>
                </c:pt>
                <c:pt idx="341">
                  <c:v>5350</c:v>
                </c:pt>
                <c:pt idx="342">
                  <c:v>5016</c:v>
                </c:pt>
                <c:pt idx="343">
                  <c:v>4875</c:v>
                </c:pt>
                <c:pt idx="344">
                  <c:v>4724</c:v>
                </c:pt>
                <c:pt idx="345">
                  <c:v>4598</c:v>
                </c:pt>
                <c:pt idx="346">
                  <c:v>4328</c:v>
                </c:pt>
                <c:pt idx="347">
                  <c:v>4338</c:v>
                </c:pt>
                <c:pt idx="348">
                  <c:v>4359</c:v>
                </c:pt>
                <c:pt idx="349">
                  <c:v>4102</c:v>
                </c:pt>
                <c:pt idx="350">
                  <c:v>3894</c:v>
                </c:pt>
                <c:pt idx="351">
                  <c:v>3741</c:v>
                </c:pt>
                <c:pt idx="352">
                  <c:v>3631</c:v>
                </c:pt>
                <c:pt idx="353">
                  <c:v>3432</c:v>
                </c:pt>
                <c:pt idx="354">
                  <c:v>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4-4D48-970B-0D63344B9800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'TS_COVID-19_BG'!$E$89:$E$443</c:f>
              <c:numCache>
                <c:formatCode>d\.m\.yy;@</c:formatCode>
                <c:ptCount val="355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</c:numCache>
            </c:numRef>
          </c:cat>
          <c:val>
            <c:numRef>
              <c:f>'TS_COVID-19_BG'!$V$89:$V$443</c:f>
              <c:numCache>
                <c:formatCode>General</c:formatCode>
                <c:ptCount val="355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  <c:pt idx="292">
                  <c:v>690</c:v>
                </c:pt>
                <c:pt idx="293">
                  <c:v>691</c:v>
                </c:pt>
                <c:pt idx="294">
                  <c:v>729</c:v>
                </c:pt>
                <c:pt idx="295">
                  <c:v>743</c:v>
                </c:pt>
                <c:pt idx="296">
                  <c:v>769</c:v>
                </c:pt>
                <c:pt idx="297">
                  <c:v>751</c:v>
                </c:pt>
                <c:pt idx="298">
                  <c:v>769</c:v>
                </c:pt>
                <c:pt idx="299">
                  <c:v>773</c:v>
                </c:pt>
                <c:pt idx="300">
                  <c:v>752</c:v>
                </c:pt>
                <c:pt idx="301">
                  <c:v>748</c:v>
                </c:pt>
                <c:pt idx="302">
                  <c:v>772</c:v>
                </c:pt>
                <c:pt idx="303">
                  <c:v>747</c:v>
                </c:pt>
                <c:pt idx="304">
                  <c:v>753</c:v>
                </c:pt>
                <c:pt idx="305">
                  <c:v>758</c:v>
                </c:pt>
                <c:pt idx="306">
                  <c:v>747</c:v>
                </c:pt>
                <c:pt idx="307">
                  <c:v>734</c:v>
                </c:pt>
                <c:pt idx="308">
                  <c:v>755</c:v>
                </c:pt>
                <c:pt idx="309">
                  <c:v>777</c:v>
                </c:pt>
                <c:pt idx="310">
                  <c:v>813</c:v>
                </c:pt>
                <c:pt idx="311">
                  <c:v>812</c:v>
                </c:pt>
                <c:pt idx="312">
                  <c:v>801</c:v>
                </c:pt>
                <c:pt idx="313">
                  <c:v>797</c:v>
                </c:pt>
                <c:pt idx="314">
                  <c:v>776</c:v>
                </c:pt>
                <c:pt idx="315">
                  <c:v>799</c:v>
                </c:pt>
                <c:pt idx="316">
                  <c:v>807</c:v>
                </c:pt>
                <c:pt idx="317">
                  <c:v>811</c:v>
                </c:pt>
                <c:pt idx="318">
                  <c:v>801</c:v>
                </c:pt>
                <c:pt idx="319">
                  <c:v>797</c:v>
                </c:pt>
                <c:pt idx="320">
                  <c:v>783</c:v>
                </c:pt>
                <c:pt idx="321">
                  <c:v>780</c:v>
                </c:pt>
                <c:pt idx="322">
                  <c:v>765</c:v>
                </c:pt>
                <c:pt idx="323">
                  <c:v>786</c:v>
                </c:pt>
                <c:pt idx="324">
                  <c:v>781</c:v>
                </c:pt>
                <c:pt idx="325">
                  <c:v>751</c:v>
                </c:pt>
                <c:pt idx="326">
                  <c:v>738</c:v>
                </c:pt>
                <c:pt idx="327">
                  <c:v>746</c:v>
                </c:pt>
                <c:pt idx="328">
                  <c:v>724</c:v>
                </c:pt>
                <c:pt idx="329">
                  <c:v>714</c:v>
                </c:pt>
                <c:pt idx="330">
                  <c:v>697</c:v>
                </c:pt>
                <c:pt idx="331">
                  <c:v>682</c:v>
                </c:pt>
                <c:pt idx="332">
                  <c:v>674</c:v>
                </c:pt>
                <c:pt idx="333">
                  <c:v>670</c:v>
                </c:pt>
                <c:pt idx="334">
                  <c:v>662</c:v>
                </c:pt>
                <c:pt idx="335">
                  <c:v>649</c:v>
                </c:pt>
                <c:pt idx="336">
                  <c:v>637</c:v>
                </c:pt>
                <c:pt idx="337">
                  <c:v>599</c:v>
                </c:pt>
                <c:pt idx="338">
                  <c:v>587</c:v>
                </c:pt>
                <c:pt idx="339">
                  <c:v>570</c:v>
                </c:pt>
                <c:pt idx="340">
                  <c:v>566</c:v>
                </c:pt>
                <c:pt idx="341">
                  <c:v>562</c:v>
                </c:pt>
                <c:pt idx="342">
                  <c:v>555</c:v>
                </c:pt>
                <c:pt idx="343">
                  <c:v>535</c:v>
                </c:pt>
                <c:pt idx="344">
                  <c:v>526</c:v>
                </c:pt>
                <c:pt idx="345">
                  <c:v>516</c:v>
                </c:pt>
                <c:pt idx="346">
                  <c:v>504</c:v>
                </c:pt>
                <c:pt idx="347">
                  <c:v>501</c:v>
                </c:pt>
                <c:pt idx="348">
                  <c:v>499</c:v>
                </c:pt>
                <c:pt idx="349">
                  <c:v>490</c:v>
                </c:pt>
                <c:pt idx="350">
                  <c:v>485</c:v>
                </c:pt>
                <c:pt idx="351">
                  <c:v>460</c:v>
                </c:pt>
                <c:pt idx="352">
                  <c:v>442</c:v>
                </c:pt>
                <c:pt idx="353">
                  <c:v>417</c:v>
                </c:pt>
                <c:pt idx="354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4-4D48-970B-0D63344B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0624"/>
        <c:axId val="253582080"/>
      </c:areaChart>
      <c:dateAx>
        <c:axId val="12201062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82080"/>
        <c:crosses val="autoZero"/>
        <c:auto val="1"/>
        <c:lblOffset val="100"/>
        <c:baseTimeUnit val="days"/>
      </c:dateAx>
      <c:valAx>
        <c:axId val="2535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20106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'TS_COVID-19_BG'!$AP$1</c:f>
              <c:strCache>
                <c:ptCount val="1"/>
                <c:pt idx="0">
                  <c:v>Активни случаи, настанени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'TS_COVID-19_BG'!$E$2:$E$443</c:f>
              <c:numCache>
                <c:formatCode>d\.m\.yy;@</c:formatCode>
                <c:ptCount val="442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</c:numCache>
            </c:numRef>
          </c:cat>
          <c:val>
            <c:numRef>
              <c:f>'TS_COVID-19_BG'!$AP$2:$AP$443</c:f>
              <c:numCache>
                <c:formatCode>0.00</c:formatCode>
                <c:ptCount val="442"/>
                <c:pt idx="49">
                  <c:v>3.9461020211742062</c:v>
                </c:pt>
                <c:pt idx="51">
                  <c:v>3.4852546916890081</c:v>
                </c:pt>
                <c:pt idx="52">
                  <c:v>3.3333333333333335</c:v>
                </c:pt>
                <c:pt idx="53">
                  <c:v>3.4071550255536627</c:v>
                </c:pt>
                <c:pt idx="55">
                  <c:v>3.2388663967611335</c:v>
                </c:pt>
                <c:pt idx="56">
                  <c:v>3.1527890056588523</c:v>
                </c:pt>
                <c:pt idx="57">
                  <c:v>2.9529130087789306</c:v>
                </c:pt>
                <c:pt idx="58">
                  <c:v>3.0421216848673946</c:v>
                </c:pt>
                <c:pt idx="60">
                  <c:v>3.1594415870683319</c:v>
                </c:pt>
                <c:pt idx="61">
                  <c:v>3.5379061371841161</c:v>
                </c:pt>
                <c:pt idx="62">
                  <c:v>3.9744499645138398</c:v>
                </c:pt>
                <c:pt idx="63">
                  <c:v>4.0559440559440558</c:v>
                </c:pt>
                <c:pt idx="64">
                  <c:v>3.4818941504178276</c:v>
                </c:pt>
                <c:pt idx="65">
                  <c:v>3.5123966942148761</c:v>
                </c:pt>
                <c:pt idx="66">
                  <c:v>3.4599728629579376</c:v>
                </c:pt>
                <c:pt idx="67">
                  <c:v>3.4459459459459461</c:v>
                </c:pt>
                <c:pt idx="68">
                  <c:v>3.286384976525822</c:v>
                </c:pt>
                <c:pt idx="69">
                  <c:v>3.0060120240480961</c:v>
                </c:pt>
                <c:pt idx="70">
                  <c:v>3.0564784053156147</c:v>
                </c:pt>
                <c:pt idx="71">
                  <c:v>2.8420356906807669</c:v>
                </c:pt>
                <c:pt idx="72">
                  <c:v>2.3984010659560293</c:v>
                </c:pt>
                <c:pt idx="73">
                  <c:v>2.2117962466487935</c:v>
                </c:pt>
                <c:pt idx="74">
                  <c:v>2.0889487870619945</c:v>
                </c:pt>
                <c:pt idx="75">
                  <c:v>1.9621109607577809</c:v>
                </c:pt>
                <c:pt idx="76">
                  <c:v>1.9674355495251019</c:v>
                </c:pt>
                <c:pt idx="78">
                  <c:v>1.3879250520471893</c:v>
                </c:pt>
                <c:pt idx="80">
                  <c:v>1.5547703180212016</c:v>
                </c:pt>
                <c:pt idx="81">
                  <c:v>1.4513788098693758</c:v>
                </c:pt>
                <c:pt idx="84">
                  <c:v>1.308698999230177</c:v>
                </c:pt>
                <c:pt idx="87">
                  <c:v>0.74503311258278149</c:v>
                </c:pt>
                <c:pt idx="88">
                  <c:v>0.71684587813620071</c:v>
                </c:pt>
                <c:pt idx="90">
                  <c:v>1.2244897959183674</c:v>
                </c:pt>
                <c:pt idx="91">
                  <c:v>1.1928429423459244</c:v>
                </c:pt>
                <c:pt idx="92">
                  <c:v>1.1776251226692835</c:v>
                </c:pt>
                <c:pt idx="93">
                  <c:v>1.2275731822474032</c:v>
                </c:pt>
                <c:pt idx="94">
                  <c:v>1.3648771610555051</c:v>
                </c:pt>
                <c:pt idx="95">
                  <c:v>1.4629948364888123</c:v>
                </c:pt>
                <c:pt idx="96">
                  <c:v>1.2195121951219512</c:v>
                </c:pt>
                <c:pt idx="97">
                  <c:v>1.1511895625479662</c:v>
                </c:pt>
                <c:pt idx="98">
                  <c:v>1.1670313639679066</c:v>
                </c:pt>
                <c:pt idx="99">
                  <c:v>1.0822510822510822</c:v>
                </c:pt>
                <c:pt idx="100">
                  <c:v>1.0144927536231882</c:v>
                </c:pt>
                <c:pt idx="101">
                  <c:v>0.89347079037800681</c:v>
                </c:pt>
                <c:pt idx="102">
                  <c:v>0.81190798376184026</c:v>
                </c:pt>
                <c:pt idx="103">
                  <c:v>0.84251458198314966</c:v>
                </c:pt>
                <c:pt idx="104">
                  <c:v>1.0939510939510939</c:v>
                </c:pt>
                <c:pt idx="105">
                  <c:v>0.7897934386391251</c:v>
                </c:pt>
                <c:pt idx="106">
                  <c:v>0.79656862745098034</c:v>
                </c:pt>
                <c:pt idx="107">
                  <c:v>0.68493150684931503</c:v>
                </c:pt>
                <c:pt idx="108">
                  <c:v>0.76968620485494377</c:v>
                </c:pt>
                <c:pt idx="109">
                  <c:v>0.903954802259887</c:v>
                </c:pt>
                <c:pt idx="110">
                  <c:v>0.875752599890531</c:v>
                </c:pt>
                <c:pt idx="111">
                  <c:v>0.9777294948397609</c:v>
                </c:pt>
                <c:pt idx="112">
                  <c:v>1.0341261633919339</c:v>
                </c:pt>
                <c:pt idx="113">
                  <c:v>1.2729124236252547</c:v>
                </c:pt>
                <c:pt idx="114">
                  <c:v>1.5301085883514314</c:v>
                </c:pt>
                <c:pt idx="115">
                  <c:v>1.5362457993278924</c:v>
                </c:pt>
                <c:pt idx="116">
                  <c:v>1.4545454545454546</c:v>
                </c:pt>
                <c:pt idx="117">
                  <c:v>1.3590530469092503</c:v>
                </c:pt>
                <c:pt idx="118">
                  <c:v>1.2256973795435333</c:v>
                </c:pt>
                <c:pt idx="119">
                  <c:v>1.1426319936958234</c:v>
                </c:pt>
                <c:pt idx="120">
                  <c:v>1.0856921287320667</c:v>
                </c:pt>
                <c:pt idx="121">
                  <c:v>1.0885885885885884</c:v>
                </c:pt>
                <c:pt idx="122">
                  <c:v>1.1383849163998576</c:v>
                </c:pt>
                <c:pt idx="123">
                  <c:v>0.99417209461775802</c:v>
                </c:pt>
                <c:pt idx="124">
                  <c:v>0.88022634391700727</c:v>
                </c:pt>
                <c:pt idx="125">
                  <c:v>0.94423133667748593</c:v>
                </c:pt>
                <c:pt idx="126">
                  <c:v>0.91743119266055051</c:v>
                </c:pt>
                <c:pt idx="127">
                  <c:v>0.90040927694406547</c:v>
                </c:pt>
                <c:pt idx="128">
                  <c:v>0.80154781647318962</c:v>
                </c:pt>
                <c:pt idx="129">
                  <c:v>0.72992700729927007</c:v>
                </c:pt>
                <c:pt idx="130">
                  <c:v>0.74726447824926601</c:v>
                </c:pt>
                <c:pt idx="131" formatCode="General">
                  <c:v>0.7135575942915392</c:v>
                </c:pt>
                <c:pt idx="132" formatCode="General">
                  <c:v>0.80252918287937736</c:v>
                </c:pt>
                <c:pt idx="133" formatCode="General">
                  <c:v>0.7984969469234382</c:v>
                </c:pt>
                <c:pt idx="134" formatCode="General">
                  <c:v>0.78576380864340201</c:v>
                </c:pt>
                <c:pt idx="135" formatCode="General">
                  <c:v>0.76992753623188415</c:v>
                </c:pt>
                <c:pt idx="136" formatCode="General">
                  <c:v>0.70135746606334848</c:v>
                </c:pt>
                <c:pt idx="137" formatCode="General">
                  <c:v>0.51948051948051943</c:v>
                </c:pt>
                <c:pt idx="138" formatCode="General">
                  <c:v>0.60093478744714002</c:v>
                </c:pt>
                <c:pt idx="139" formatCode="General">
                  <c:v>0.61755624172915746</c:v>
                </c:pt>
                <c:pt idx="140" formatCode="General">
                  <c:v>0.70694087403598971</c:v>
                </c:pt>
                <c:pt idx="141" formatCode="General">
                  <c:v>0.71851225697379539</c:v>
                </c:pt>
                <c:pt idx="142" formatCode="General">
                  <c:v>0.83173384516954574</c:v>
                </c:pt>
                <c:pt idx="143" formatCode="General">
                  <c:v>0.84210526315789469</c:v>
                </c:pt>
                <c:pt idx="144" formatCode="General">
                  <c:v>0.76827242524916939</c:v>
                </c:pt>
                <c:pt idx="145" formatCode="General">
                  <c:v>0.69772214241740205</c:v>
                </c:pt>
                <c:pt idx="146" formatCode="General">
                  <c:v>0.84202085004009619</c:v>
                </c:pt>
                <c:pt idx="147" formatCode="General">
                  <c:v>0.8506429277942632</c:v>
                </c:pt>
                <c:pt idx="148" formatCode="General">
                  <c:v>0.89372449970856815</c:v>
                </c:pt>
                <c:pt idx="149" formatCode="General">
                  <c:v>0.84795898244922097</c:v>
                </c:pt>
                <c:pt idx="150" formatCode="General">
                  <c:v>0.85402184707050643</c:v>
                </c:pt>
                <c:pt idx="151" formatCode="General">
                  <c:v>0.85619770383343063</c:v>
                </c:pt>
                <c:pt idx="152" formatCode="General">
                  <c:v>0.90297790585975013</c:v>
                </c:pt>
                <c:pt idx="153" formatCode="General">
                  <c:v>1.0689990281827018</c:v>
                </c:pt>
                <c:pt idx="154" formatCode="General">
                  <c:v>1.0617760617760617</c:v>
                </c:pt>
                <c:pt idx="155" formatCode="General">
                  <c:v>1.0430751400424958</c:v>
                </c:pt>
                <c:pt idx="156" formatCode="General">
                  <c:v>1.0644589000591367</c:v>
                </c:pt>
                <c:pt idx="157" formatCode="General">
                  <c:v>1.2556405728860114</c:v>
                </c:pt>
                <c:pt idx="158" formatCode="General">
                  <c:v>1.2773722627737227</c:v>
                </c:pt>
                <c:pt idx="159" formatCode="General">
                  <c:v>1.345004269854825</c:v>
                </c:pt>
                <c:pt idx="160" formatCode="General">
                  <c:v>1.2508087125296528</c:v>
                </c:pt>
                <c:pt idx="161" formatCode="General">
                  <c:v>1.1759675005345307</c:v>
                </c:pt>
                <c:pt idx="162" formatCode="General">
                  <c:v>1.1963255714590899</c:v>
                </c:pt>
                <c:pt idx="163" formatCode="General">
                  <c:v>1.2318521777386713</c:v>
                </c:pt>
                <c:pt idx="164" formatCode="General">
                  <c:v>1.3704785441473826</c:v>
                </c:pt>
                <c:pt idx="165" formatCode="General">
                  <c:v>1.3755158184319118</c:v>
                </c:pt>
                <c:pt idx="166" formatCode="General">
                  <c:v>1.4506101772967994</c:v>
                </c:pt>
                <c:pt idx="167" formatCode="General">
                  <c:v>1.6937354988399074</c:v>
                </c:pt>
                <c:pt idx="168" formatCode="General">
                  <c:v>1.6972477064220184</c:v>
                </c:pt>
                <c:pt idx="169" formatCode="General">
                  <c:v>1.6802906448683013</c:v>
                </c:pt>
                <c:pt idx="170" formatCode="General">
                  <c:v>1.5025427646786871</c:v>
                </c:pt>
                <c:pt idx="171" formatCode="General">
                  <c:v>1.4492753623188406</c:v>
                </c:pt>
                <c:pt idx="172" formatCode="General">
                  <c:v>1.3590033975084939</c:v>
                </c:pt>
                <c:pt idx="173" formatCode="General">
                  <c:v>1.5222482435597189</c:v>
                </c:pt>
                <c:pt idx="174" formatCode="General">
                  <c:v>1.3944693925785865</c:v>
                </c:pt>
                <c:pt idx="175" formatCode="General">
                  <c:v>1.4166279609846726</c:v>
                </c:pt>
                <c:pt idx="176" formatCode="General">
                  <c:v>1.4774859287054409</c:v>
                </c:pt>
                <c:pt idx="177" formatCode="General">
                  <c:v>1.5647568608570053</c:v>
                </c:pt>
                <c:pt idx="178" formatCode="General">
                  <c:v>1.4772456516559447</c:v>
                </c:pt>
                <c:pt idx="179" formatCode="General">
                  <c:v>1.4967925873129011</c:v>
                </c:pt>
                <c:pt idx="180" formatCode="General">
                  <c:v>1.4586322333811572</c:v>
                </c:pt>
                <c:pt idx="181" formatCode="General">
                  <c:v>1.3198208814518029</c:v>
                </c:pt>
                <c:pt idx="182" formatCode="General">
                  <c:v>1.342123852130916</c:v>
                </c:pt>
                <c:pt idx="183" formatCode="General">
                  <c:v>1.268796992481203</c:v>
                </c:pt>
                <c:pt idx="184" formatCode="General">
                  <c:v>1.2383177570093458</c:v>
                </c:pt>
                <c:pt idx="185" formatCode="General">
                  <c:v>1.3182238667900092</c:v>
                </c:pt>
                <c:pt idx="186" formatCode="General">
                  <c:v>1.408781404085466</c:v>
                </c:pt>
                <c:pt idx="187" formatCode="General">
                  <c:v>1.2871518839223028</c:v>
                </c:pt>
                <c:pt idx="188" formatCode="General">
                  <c:v>1.2915129151291513</c:v>
                </c:pt>
                <c:pt idx="189" formatCode="General">
                  <c:v>1.2001811594202898</c:v>
                </c:pt>
                <c:pt idx="190" formatCode="General">
                  <c:v>1.1961182577296321</c:v>
                </c:pt>
                <c:pt idx="191" formatCode="General">
                  <c:v>1.113130395274875</c:v>
                </c:pt>
                <c:pt idx="192" formatCode="General">
                  <c:v>1.0400180872710829</c:v>
                </c:pt>
                <c:pt idx="193" formatCode="General">
                  <c:v>0.97505668934240364</c:v>
                </c:pt>
                <c:pt idx="194" formatCode="General">
                  <c:v>0.74931880108991822</c:v>
                </c:pt>
                <c:pt idx="195" formatCode="General">
                  <c:v>0.76062639821029077</c:v>
                </c:pt>
                <c:pt idx="196" formatCode="General">
                  <c:v>0.82112738570794486</c:v>
                </c:pt>
                <c:pt idx="197" formatCode="General">
                  <c:v>0.77399380804953566</c:v>
                </c:pt>
                <c:pt idx="198" formatCode="General">
                  <c:v>0.72976559044670497</c:v>
                </c:pt>
                <c:pt idx="199" formatCode="General">
                  <c:v>0.67274305555555558</c:v>
                </c:pt>
                <c:pt idx="200" formatCode="General">
                  <c:v>0.62540435626482638</c:v>
                </c:pt>
                <c:pt idx="201" formatCode="General">
                  <c:v>0.62827225130890052</c:v>
                </c:pt>
                <c:pt idx="202" formatCode="General">
                  <c:v>0.73364581210515589</c:v>
                </c:pt>
                <c:pt idx="203" formatCode="General">
                  <c:v>0.71315372424722667</c:v>
                </c:pt>
                <c:pt idx="204" formatCode="General">
                  <c:v>0.80661026952587056</c:v>
                </c:pt>
                <c:pt idx="205" formatCode="General">
                  <c:v>0.81951219512195128</c:v>
                </c:pt>
                <c:pt idx="206" formatCode="General">
                  <c:v>0.83889418493803614</c:v>
                </c:pt>
                <c:pt idx="207" formatCode="General">
                  <c:v>0.81875697804242653</c:v>
                </c:pt>
                <c:pt idx="208" formatCode="General">
                  <c:v>0.85813401497169994</c:v>
                </c:pt>
                <c:pt idx="209" formatCode="General">
                  <c:v>0.89944234574563764</c:v>
                </c:pt>
                <c:pt idx="210" formatCode="General">
                  <c:v>0.94853328649218349</c:v>
                </c:pt>
                <c:pt idx="211" formatCode="General">
                  <c:v>0.97748298132309308</c:v>
                </c:pt>
                <c:pt idx="212" formatCode="General">
                  <c:v>1.0107932156929929</c:v>
                </c:pt>
                <c:pt idx="213" formatCode="General">
                  <c:v>0.9292468209977176</c:v>
                </c:pt>
                <c:pt idx="214" formatCode="General">
                  <c:v>0.82528807225163492</c:v>
                </c:pt>
                <c:pt idx="215" formatCode="General">
                  <c:v>0.82159624413145549</c:v>
                </c:pt>
                <c:pt idx="216" formatCode="General">
                  <c:v>0.79768945124467061</c:v>
                </c:pt>
                <c:pt idx="217" formatCode="General">
                  <c:v>0.7752956636005256</c:v>
                </c:pt>
                <c:pt idx="218" formatCode="General">
                  <c:v>0.80908260472399851</c:v>
                </c:pt>
                <c:pt idx="219" formatCode="General">
                  <c:v>0.80256821829855529</c:v>
                </c:pt>
                <c:pt idx="220" formatCode="General">
                  <c:v>0.7346189164370982</c:v>
                </c:pt>
                <c:pt idx="221" formatCode="General">
                  <c:v>0.73024523160762944</c:v>
                </c:pt>
                <c:pt idx="222" formatCode="General">
                  <c:v>0.74860900354071824</c:v>
                </c:pt>
                <c:pt idx="223" formatCode="General">
                  <c:v>0.71214392803598203</c:v>
                </c:pt>
                <c:pt idx="224" formatCode="General">
                  <c:v>0.70359814748842175</c:v>
                </c:pt>
                <c:pt idx="225" formatCode="General">
                  <c:v>0.63936409193018839</c:v>
                </c:pt>
                <c:pt idx="226" formatCode="General">
                  <c:v>0.71162865922691243</c:v>
                </c:pt>
                <c:pt idx="227" formatCode="General">
                  <c:v>0.69247952345495167</c:v>
                </c:pt>
                <c:pt idx="228" formatCode="General">
                  <c:v>0.72843624480904079</c:v>
                </c:pt>
                <c:pt idx="229" formatCode="General">
                  <c:v>0.69855922160543871</c:v>
                </c:pt>
                <c:pt idx="230" formatCode="General">
                  <c:v>0.73241061130334484</c:v>
                </c:pt>
                <c:pt idx="231" formatCode="General">
                  <c:v>0.75691092584466868</c:v>
                </c:pt>
                <c:pt idx="232" formatCode="General">
                  <c:v>0.79171411528658964</c:v>
                </c:pt>
                <c:pt idx="233" formatCode="General">
                  <c:v>0.73233067924899242</c:v>
                </c:pt>
                <c:pt idx="234" formatCode="General">
                  <c:v>0.6416780988626809</c:v>
                </c:pt>
                <c:pt idx="235" formatCode="General">
                  <c:v>0.64528978291177064</c:v>
                </c:pt>
                <c:pt idx="236" formatCode="General">
                  <c:v>0.6132941608520015</c:v>
                </c:pt>
                <c:pt idx="237" formatCode="General">
                  <c:v>0.55165496489468402</c:v>
                </c:pt>
                <c:pt idx="238" formatCode="General">
                  <c:v>0.5266497461928934</c:v>
                </c:pt>
                <c:pt idx="239" formatCode="General">
                  <c:v>0.52417728978629696</c:v>
                </c:pt>
                <c:pt idx="240" formatCode="General">
                  <c:v>0.52770448548812665</c:v>
                </c:pt>
                <c:pt idx="241" formatCode="General">
                  <c:v>0.55879300710465396</c:v>
                </c:pt>
                <c:pt idx="242" formatCode="General">
                  <c:v>0.58040701345378598</c:v>
                </c:pt>
                <c:pt idx="243" formatCode="General">
                  <c:v>0.5666621333695997</c:v>
                </c:pt>
                <c:pt idx="244" formatCode="General">
                  <c:v>0.54481472059696423</c:v>
                </c:pt>
                <c:pt idx="245" formatCode="General">
                  <c:v>0.55251998042733641</c:v>
                </c:pt>
                <c:pt idx="246" formatCode="General">
                  <c:v>0.55411819830097575</c:v>
                </c:pt>
                <c:pt idx="247" formatCode="General">
                  <c:v>0.52001078540888257</c:v>
                </c:pt>
                <c:pt idx="248" formatCode="General">
                  <c:v>0.50254863952904016</c:v>
                </c:pt>
                <c:pt idx="249" formatCode="General">
                  <c:v>0.47019540366956852</c:v>
                </c:pt>
                <c:pt idx="250" formatCode="General">
                  <c:v>0.46429505623855605</c:v>
                </c:pt>
                <c:pt idx="251" formatCode="General">
                  <c:v>0.44573073530094565</c:v>
                </c:pt>
                <c:pt idx="252" formatCode="General">
                  <c:v>0.44334901336058558</c:v>
                </c:pt>
                <c:pt idx="253" formatCode="General">
                  <c:v>0.43897761663620288</c:v>
                </c:pt>
                <c:pt idx="254" formatCode="General">
                  <c:v>0.41635945699787485</c:v>
                </c:pt>
                <c:pt idx="255" formatCode="General">
                  <c:v>0.41707387575878541</c:v>
                </c:pt>
                <c:pt idx="256" formatCode="General">
                  <c:v>0.41442681990307972</c:v>
                </c:pt>
                <c:pt idx="257" formatCode="General">
                  <c:v>0.43844555755235221</c:v>
                </c:pt>
                <c:pt idx="258" formatCode="General">
                  <c:v>0.47137301235661888</c:v>
                </c:pt>
                <c:pt idx="259" formatCode="General">
                  <c:v>0.49680365296803652</c:v>
                </c:pt>
                <c:pt idx="260" formatCode="General">
                  <c:v>0.49504950495049505</c:v>
                </c:pt>
                <c:pt idx="261" formatCode="General">
                  <c:v>0.47686773195013799</c:v>
                </c:pt>
                <c:pt idx="262" formatCode="General">
                  <c:v>0.45570797488956055</c:v>
                </c:pt>
                <c:pt idx="263" formatCode="General">
                  <c:v>0.47086927061201522</c:v>
                </c:pt>
                <c:pt idx="264" formatCode="General">
                  <c:v>0.48739571998549147</c:v>
                </c:pt>
                <c:pt idx="265" formatCode="General">
                  <c:v>0.48696040654492656</c:v>
                </c:pt>
                <c:pt idx="266" formatCode="General">
                  <c:v>0.47772642126381359</c:v>
                </c:pt>
                <c:pt idx="267" formatCode="General">
                  <c:v>0.47736406225715489</c:v>
                </c:pt>
                <c:pt idx="268" formatCode="General">
                  <c:v>0.50385887541345098</c:v>
                </c:pt>
                <c:pt idx="269" formatCode="General">
                  <c:v>0.53828600128839243</c:v>
                </c:pt>
                <c:pt idx="270" formatCode="General">
                  <c:v>0.56626245127760944</c:v>
                </c:pt>
                <c:pt idx="271" formatCode="General">
                  <c:v>0.55906530267560317</c:v>
                </c:pt>
                <c:pt idx="272" formatCode="General">
                  <c:v>0.53344623200677399</c:v>
                </c:pt>
                <c:pt idx="273" formatCode="General">
                  <c:v>0.5406424844408122</c:v>
                </c:pt>
                <c:pt idx="274" formatCode="General">
                  <c:v>0.54673758714954757</c:v>
                </c:pt>
                <c:pt idx="275" formatCode="General">
                  <c:v>0.55900554730170271</c:v>
                </c:pt>
                <c:pt idx="276" formatCode="General">
                  <c:v>0.54691905810748975</c:v>
                </c:pt>
                <c:pt idx="277" formatCode="General">
                  <c:v>0.57791186844006293</c:v>
                </c:pt>
                <c:pt idx="278" formatCode="General">
                  <c:v>0.57701930140209301</c:v>
                </c:pt>
                <c:pt idx="279" formatCode="General">
                  <c:v>0.63511951696352387</c:v>
                </c:pt>
                <c:pt idx="280" formatCode="General">
                  <c:v>0.6497832235800326</c:v>
                </c:pt>
                <c:pt idx="281" formatCode="General">
                  <c:v>0.6552570495663087</c:v>
                </c:pt>
                <c:pt idx="282" formatCode="General">
                  <c:v>0.64352920291141491</c:v>
                </c:pt>
                <c:pt idx="283" formatCode="General">
                  <c:v>0.64418298338627733</c:v>
                </c:pt>
                <c:pt idx="284" formatCode="General">
                  <c:v>0.6365870002233639</c:v>
                </c:pt>
                <c:pt idx="285" formatCode="General">
                  <c:v>0.6427041180671268</c:v>
                </c:pt>
                <c:pt idx="286" formatCode="General">
                  <c:v>0.61673704679607411</c:v>
                </c:pt>
                <c:pt idx="287" formatCode="General">
                  <c:v>0.6269374913246657</c:v>
                </c:pt>
                <c:pt idx="288" formatCode="General">
                  <c:v>0.6318668364219362</c:v>
                </c:pt>
                <c:pt idx="289" formatCode="General">
                  <c:v>0.62980937127443071</c:v>
                </c:pt>
                <c:pt idx="290" formatCode="General">
                  <c:v>0.63910962066535437</c:v>
                </c:pt>
                <c:pt idx="291" formatCode="General">
                  <c:v>0.64650728382033651</c:v>
                </c:pt>
                <c:pt idx="292" formatCode="General">
                  <c:v>0.6357147214935025</c:v>
                </c:pt>
                <c:pt idx="293" formatCode="General">
                  <c:v>0.63228610946453268</c:v>
                </c:pt>
                <c:pt idx="294" formatCode="General">
                  <c:v>0.64953613432854351</c:v>
                </c:pt>
                <c:pt idx="295" formatCode="General">
                  <c:v>0.65749773710147841</c:v>
                </c:pt>
                <c:pt idx="296" formatCode="General">
                  <c:v>0.64352200615431765</c:v>
                </c:pt>
                <c:pt idx="297" formatCode="General">
                  <c:v>0.6181211204423348</c:v>
                </c:pt>
                <c:pt idx="298" formatCode="General">
                  <c:v>0.61960992437309281</c:v>
                </c:pt>
                <c:pt idx="299" formatCode="General">
                  <c:v>0.61732501363702885</c:v>
                </c:pt>
                <c:pt idx="300" formatCode="General">
                  <c:v>0.61936106605177432</c:v>
                </c:pt>
                <c:pt idx="301" formatCode="General">
                  <c:v>0.62085699955265761</c:v>
                </c:pt>
                <c:pt idx="302" formatCode="General">
                  <c:v>0.62087113840081143</c:v>
                </c:pt>
                <c:pt idx="303" formatCode="General">
                  <c:v>0.5738540372237193</c:v>
                </c:pt>
                <c:pt idx="304" formatCode="General">
                  <c:v>0.55569695427165522</c:v>
                </c:pt>
                <c:pt idx="305" formatCode="General">
                  <c:v>0.54421182619683528</c:v>
                </c:pt>
                <c:pt idx="306" formatCode="General">
                  <c:v>0.54597326613662367</c:v>
                </c:pt>
                <c:pt idx="307" formatCode="General">
                  <c:v>0.57652627746085694</c:v>
                </c:pt>
                <c:pt idx="308" formatCode="General">
                  <c:v>0.57799072172788801</c:v>
                </c:pt>
                <c:pt idx="309" formatCode="General">
                  <c:v>0.58348432269754014</c:v>
                </c:pt>
                <c:pt idx="310" formatCode="General">
                  <c:v>0.59470003330320187</c:v>
                </c:pt>
                <c:pt idx="311" formatCode="General">
                  <c:v>0.60110721656238741</c:v>
                </c:pt>
                <c:pt idx="312" formatCode="General">
                  <c:v>0.59563543003851083</c:v>
                </c:pt>
                <c:pt idx="313" formatCode="General">
                  <c:v>0.65727699530516426</c:v>
                </c:pt>
                <c:pt idx="314" formatCode="General">
                  <c:v>0.72953888038114689</c:v>
                </c:pt>
                <c:pt idx="315" formatCode="General">
                  <c:v>0.72439065962161242</c:v>
                </c:pt>
                <c:pt idx="316" formatCode="General">
                  <c:v>0.73163405423961547</c:v>
                </c:pt>
                <c:pt idx="317" formatCode="General">
                  <c:v>0.83158506685539513</c:v>
                </c:pt>
                <c:pt idx="318" formatCode="General">
                  <c:v>0.94041106018039333</c:v>
                </c:pt>
                <c:pt idx="319" formatCode="General">
                  <c:v>1.1024949426837491</c:v>
                </c:pt>
                <c:pt idx="320" formatCode="General">
                  <c:v>1.0695379739997839</c:v>
                </c:pt>
                <c:pt idx="321" formatCode="General">
                  <c:v>1.0507232971993046</c:v>
                </c:pt>
                <c:pt idx="322" formatCode="General">
                  <c:v>1.0408563914509019</c:v>
                </c:pt>
                <c:pt idx="323" formatCode="General">
                  <c:v>1.05091165657841</c:v>
                </c:pt>
                <c:pt idx="324" formatCode="General">
                  <c:v>1.0495824241968248</c:v>
                </c:pt>
                <c:pt idx="325" formatCode="General">
                  <c:v>1.0601773250330127</c:v>
                </c:pt>
                <c:pt idx="326" formatCode="General">
                  <c:v>1.0019661222020571</c:v>
                </c:pt>
                <c:pt idx="327" formatCode="General">
                  <c:v>1.0009347250350522</c:v>
                </c:pt>
                <c:pt idx="328" formatCode="General">
                  <c:v>1.0434991204221973</c:v>
                </c:pt>
                <c:pt idx="329" formatCode="General">
                  <c:v>1.0964272314170176</c:v>
                </c:pt>
                <c:pt idx="330" formatCode="General">
                  <c:v>1.1655114564478388</c:v>
                </c:pt>
                <c:pt idx="331" formatCode="General">
                  <c:v>1.2345103885213826</c:v>
                </c:pt>
                <c:pt idx="332" formatCode="General">
                  <c:v>1.3358870002394063</c:v>
                </c:pt>
                <c:pt idx="333" formatCode="General">
                  <c:v>1.3856362217017955</c:v>
                </c:pt>
                <c:pt idx="334" formatCode="General">
                  <c:v>1.3482599172548067</c:v>
                </c:pt>
                <c:pt idx="335" formatCode="General">
                  <c:v>1.331596468374584</c:v>
                </c:pt>
                <c:pt idx="336" formatCode="General">
                  <c:v>1.334916864608076</c:v>
                </c:pt>
                <c:pt idx="337" formatCode="General">
                  <c:v>1.3142965204236006</c:v>
                </c:pt>
                <c:pt idx="338" formatCode="General">
                  <c:v>1.2819313184242538</c:v>
                </c:pt>
                <c:pt idx="339" formatCode="General">
                  <c:v>1.2055291185134829</c:v>
                </c:pt>
                <c:pt idx="340" formatCode="General">
                  <c:v>1.2277388019427955</c:v>
                </c:pt>
                <c:pt idx="341" formatCode="General">
                  <c:v>1.28503135827376</c:v>
                </c:pt>
                <c:pt idx="342" formatCode="General">
                  <c:v>1.3096674134068584</c:v>
                </c:pt>
                <c:pt idx="343" formatCode="General">
                  <c:v>1.2953034527128457</c:v>
                </c:pt>
                <c:pt idx="344" formatCode="General">
                  <c:v>1.3010590015128594</c:v>
                </c:pt>
                <c:pt idx="345" formatCode="General">
                  <c:v>1.2297872340425531</c:v>
                </c:pt>
                <c:pt idx="346" formatCode="General">
                  <c:v>1.1799410029498525</c:v>
                </c:pt>
                <c:pt idx="347" formatCode="General">
                  <c:v>1.197895588830433</c:v>
                </c:pt>
                <c:pt idx="348" formatCode="General">
                  <c:v>1.1995201919232308</c:v>
                </c:pt>
                <c:pt idx="349" formatCode="General">
                  <c:v>1.2110991874904184</c:v>
                </c:pt>
                <c:pt idx="350" formatCode="General">
                  <c:v>1.1941652180485225</c:v>
                </c:pt>
                <c:pt idx="351" formatCode="General">
                  <c:v>1.2085843373493976</c:v>
                </c:pt>
                <c:pt idx="352" formatCode="General">
                  <c:v>1.2088747330703247</c:v>
                </c:pt>
                <c:pt idx="353" formatCode="General">
                  <c:v>1.207069484315014</c:v>
                </c:pt>
                <c:pt idx="354" formatCode="General">
                  <c:v>1.2261987837703121</c:v>
                </c:pt>
                <c:pt idx="355" formatCode="General">
                  <c:v>1.1869245821704681</c:v>
                </c:pt>
                <c:pt idx="356" formatCode="General">
                  <c:v>1.1810654585221059</c:v>
                </c:pt>
                <c:pt idx="357" formatCode="General">
                  <c:v>1.210114005477358</c:v>
                </c:pt>
                <c:pt idx="358" formatCode="General">
                  <c:v>1.258705514024663</c:v>
                </c:pt>
                <c:pt idx="359" formatCode="General">
                  <c:v>1.2665198237885462</c:v>
                </c:pt>
                <c:pt idx="360" formatCode="General">
                  <c:v>1.2730610647967016</c:v>
                </c:pt>
                <c:pt idx="361" formatCode="General">
                  <c:v>1.258513473497187</c:v>
                </c:pt>
                <c:pt idx="362" formatCode="General">
                  <c:v>1.2851593305488214</c:v>
                </c:pt>
                <c:pt idx="363" formatCode="General">
                  <c:v>1.2174058390907065</c:v>
                </c:pt>
                <c:pt idx="364" formatCode="General">
                  <c:v>1.2310709227584704</c:v>
                </c:pt>
                <c:pt idx="365" formatCode="General">
                  <c:v>1.2388947754503219</c:v>
                </c:pt>
                <c:pt idx="366" formatCode="General">
                  <c:v>1.3090776597959608</c:v>
                </c:pt>
                <c:pt idx="367" formatCode="General">
                  <c:v>1.2947766054448351</c:v>
                </c:pt>
                <c:pt idx="368" formatCode="General">
                  <c:v>1.3002517453479017</c:v>
                </c:pt>
                <c:pt idx="369" formatCode="General">
                  <c:v>1.2605780579062351</c:v>
                </c:pt>
                <c:pt idx="370" formatCode="General">
                  <c:v>1.2286623121190783</c:v>
                </c:pt>
                <c:pt idx="371" formatCode="General">
                  <c:v>1.2414974076011986</c:v>
                </c:pt>
                <c:pt idx="372" formatCode="General">
                  <c:v>1.2663340460917083</c:v>
                </c:pt>
                <c:pt idx="373" formatCode="General">
                  <c:v>1.2918970960302711</c:v>
                </c:pt>
                <c:pt idx="374" formatCode="General">
                  <c:v>1.2973522989845887</c:v>
                </c:pt>
                <c:pt idx="375" formatCode="General">
                  <c:v>1.2278968485997137</c:v>
                </c:pt>
                <c:pt idx="376" formatCode="General">
                  <c:v>1.2904716962961538</c:v>
                </c:pt>
                <c:pt idx="377" formatCode="General">
                  <c:v>1.2662880667512084</c:v>
                </c:pt>
                <c:pt idx="378" formatCode="General">
                  <c:v>1.22785507400892</c:v>
                </c:pt>
                <c:pt idx="379" formatCode="General">
                  <c:v>1.2183709144844879</c:v>
                </c:pt>
                <c:pt idx="380" formatCode="General">
                  <c:v>1.177753915903939</c:v>
                </c:pt>
                <c:pt idx="381" formatCode="General">
                  <c:v>1.1983824302998423</c:v>
                </c:pt>
                <c:pt idx="382" formatCode="General">
                  <c:v>1.1908578022823439</c:v>
                </c:pt>
                <c:pt idx="383" formatCode="General">
                  <c:v>1.1993137866500312</c:v>
                </c:pt>
                <c:pt idx="384" formatCode="General">
                  <c:v>1.1521762476795385</c:v>
                </c:pt>
                <c:pt idx="385" formatCode="General">
                  <c:v>1.1613507309411624</c:v>
                </c:pt>
                <c:pt idx="386" formatCode="General">
                  <c:v>1.1592333763234457</c:v>
                </c:pt>
                <c:pt idx="387" formatCode="General">
                  <c:v>1.108098550041259</c:v>
                </c:pt>
                <c:pt idx="388" formatCode="General">
                  <c:v>1.0736944851146901</c:v>
                </c:pt>
                <c:pt idx="389" formatCode="General">
                  <c:v>1.1048300536672631</c:v>
                </c:pt>
                <c:pt idx="390" formatCode="General">
                  <c:v>1.0533143445339048</c:v>
                </c:pt>
                <c:pt idx="391" formatCode="General">
                  <c:v>1.0633941054355962</c:v>
                </c:pt>
                <c:pt idx="392" formatCode="General">
                  <c:v>1.0957399135550834</c:v>
                </c:pt>
                <c:pt idx="393" formatCode="General">
                  <c:v>1.0829696855473563</c:v>
                </c:pt>
                <c:pt idx="394" formatCode="General">
                  <c:v>1.0539314226638332</c:v>
                </c:pt>
                <c:pt idx="395" formatCode="General">
                  <c:v>1.0670322370931498</c:v>
                </c:pt>
                <c:pt idx="396" formatCode="General">
                  <c:v>1.0833798103736754</c:v>
                </c:pt>
                <c:pt idx="397" formatCode="General">
                  <c:v>1.1414210903168742</c:v>
                </c:pt>
                <c:pt idx="398" formatCode="General">
                  <c:v>1.1436297569082561</c:v>
                </c:pt>
                <c:pt idx="399" formatCode="General">
                  <c:v>1.12214735013519</c:v>
                </c:pt>
                <c:pt idx="400" formatCode="General">
                  <c:v>1.117545606236942</c:v>
                </c:pt>
                <c:pt idx="401" formatCode="General">
                  <c:v>1.0908068597132414</c:v>
                </c:pt>
                <c:pt idx="402" formatCode="General">
                  <c:v>1.1420485406363454</c:v>
                </c:pt>
                <c:pt idx="403" formatCode="General">
                  <c:v>1.1745528112128314</c:v>
                </c:pt>
                <c:pt idx="404" formatCode="General">
                  <c:v>1.2034247896603405</c:v>
                </c:pt>
                <c:pt idx="405" formatCode="General">
                  <c:v>1.2181768409526417</c:v>
                </c:pt>
                <c:pt idx="406" formatCode="General">
                  <c:v>1.2151613099957308</c:v>
                </c:pt>
                <c:pt idx="407" formatCode="General">
                  <c:v>1.2138029391703355</c:v>
                </c:pt>
                <c:pt idx="408" formatCode="General">
                  <c:v>1.2483795073702406</c:v>
                </c:pt>
                <c:pt idx="409" formatCode="General">
                  <c:v>1.2516361256544504</c:v>
                </c:pt>
                <c:pt idx="410" formatCode="General">
                  <c:v>1.3302418467683246</c:v>
                </c:pt>
                <c:pt idx="411" formatCode="General">
                  <c:v>1.3588989612513702</c:v>
                </c:pt>
                <c:pt idx="412" formatCode="General">
                  <c:v>1.3268785667591301</c:v>
                </c:pt>
                <c:pt idx="413" formatCode="General">
                  <c:v>1.2980388708117141</c:v>
                </c:pt>
                <c:pt idx="414" formatCode="General">
                  <c:v>1.3168578993821713</c:v>
                </c:pt>
                <c:pt idx="415" formatCode="General">
                  <c:v>1.3378915273029659</c:v>
                </c:pt>
                <c:pt idx="416" formatCode="General">
                  <c:v>1.3597668971033536</c:v>
                </c:pt>
                <c:pt idx="417" formatCode="General">
                  <c:v>1.3725335748887402</c:v>
                </c:pt>
                <c:pt idx="418" formatCode="General">
                  <c:v>1.3904746370901973</c:v>
                </c:pt>
                <c:pt idx="419" formatCode="General">
                  <c:v>1.3912110140978802</c:v>
                </c:pt>
                <c:pt idx="420" formatCode="General">
                  <c:v>1.3810731144229382</c:v>
                </c:pt>
                <c:pt idx="421" formatCode="General">
                  <c:v>1.3717364276833817</c:v>
                </c:pt>
                <c:pt idx="422" formatCode="General">
                  <c:v>1.3490199339001019</c:v>
                </c:pt>
                <c:pt idx="423" formatCode="General">
                  <c:v>1.3451020968389045</c:v>
                </c:pt>
                <c:pt idx="424" formatCode="General">
                  <c:v>1.2976884247925649</c:v>
                </c:pt>
                <c:pt idx="425" formatCode="General">
                  <c:v>1.2737885988325415</c:v>
                </c:pt>
                <c:pt idx="426" formatCode="General">
                  <c:v>1.2740561925836518</c:v>
                </c:pt>
                <c:pt idx="427" formatCode="General">
                  <c:v>1.2613094442215982</c:v>
                </c:pt>
                <c:pt idx="428" formatCode="General">
                  <c:v>1.2522002629174931</c:v>
                </c:pt>
                <c:pt idx="429" formatCode="General">
                  <c:v>1.2955786918156778</c:v>
                </c:pt>
                <c:pt idx="430" formatCode="General">
                  <c:v>1.2912101172949753</c:v>
                </c:pt>
                <c:pt idx="431" formatCode="General">
                  <c:v>1.3657016746722057</c:v>
                </c:pt>
                <c:pt idx="432" formatCode="General">
                  <c:v>1.4284132432731702</c:v>
                </c:pt>
                <c:pt idx="433" formatCode="General">
                  <c:v>1.4565632044390497</c:v>
                </c:pt>
                <c:pt idx="434" formatCode="General">
                  <c:v>1.453690807799443</c:v>
                </c:pt>
                <c:pt idx="435" formatCode="General">
                  <c:v>1.4481397643508038</c:v>
                </c:pt>
                <c:pt idx="436" formatCode="General">
                  <c:v>1.4919011082693947</c:v>
                </c:pt>
                <c:pt idx="437" formatCode="General">
                  <c:v>1.5910507495981367</c:v>
                </c:pt>
                <c:pt idx="438" formatCode="General">
                  <c:v>1.6146016146016147</c:v>
                </c:pt>
                <c:pt idx="439" formatCode="General">
                  <c:v>1.6338298894762133</c:v>
                </c:pt>
                <c:pt idx="440" formatCode="General">
                  <c:v>1.6053897978825795</c:v>
                </c:pt>
                <c:pt idx="441" formatCode="General">
                  <c:v>1.5844798268665943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4-40AA-A5FC-332523A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11136"/>
        <c:axId val="253600320"/>
      </c:lineChart>
      <c:dateAx>
        <c:axId val="1220111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0320"/>
        <c:crosses val="autoZero"/>
        <c:auto val="1"/>
        <c:lblOffset val="100"/>
        <c:baseTimeUnit val="days"/>
      </c:dateAx>
      <c:valAx>
        <c:axId val="25360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'TS_COVID-19_BG'!$AQ$1</c:f>
              <c:strCache>
                <c:ptCount val="1"/>
                <c:pt idx="0">
                  <c:v>Активни случаи, настанени в лечебни заведения извън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'TS_COVID-19_BG'!$E$2:$E$443</c:f>
              <c:numCache>
                <c:formatCode>d\.m\.yy;@</c:formatCode>
                <c:ptCount val="442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</c:numCache>
            </c:numRef>
          </c:cat>
          <c:val>
            <c:numRef>
              <c:f>'TS_COVID-19_BG'!$AQ$2:$AQ$443</c:f>
              <c:numCache>
                <c:formatCode>0.00</c:formatCode>
                <c:ptCount val="442"/>
                <c:pt idx="49">
                  <c:v>25.024061597690089</c:v>
                </c:pt>
                <c:pt idx="51">
                  <c:v>22.162645218945485</c:v>
                </c:pt>
                <c:pt idx="52">
                  <c:v>23.859649122807017</c:v>
                </c:pt>
                <c:pt idx="53">
                  <c:v>23.594548551959114</c:v>
                </c:pt>
                <c:pt idx="55">
                  <c:v>22.753036437246962</c:v>
                </c:pt>
                <c:pt idx="56">
                  <c:v>22.392886014551333</c:v>
                </c:pt>
                <c:pt idx="57">
                  <c:v>22.266560255387073</c:v>
                </c:pt>
                <c:pt idx="58">
                  <c:v>21.606864274570984</c:v>
                </c:pt>
                <c:pt idx="60">
                  <c:v>22.92432035268185</c:v>
                </c:pt>
                <c:pt idx="61">
                  <c:v>23.826714801444044</c:v>
                </c:pt>
                <c:pt idx="62">
                  <c:v>23.633782824698368</c:v>
                </c:pt>
                <c:pt idx="63">
                  <c:v>22.867132867132867</c:v>
                </c:pt>
                <c:pt idx="64">
                  <c:v>22.144846796657379</c:v>
                </c:pt>
                <c:pt idx="65">
                  <c:v>21.625344352617081</c:v>
                </c:pt>
                <c:pt idx="66">
                  <c:v>21.302578018995931</c:v>
                </c:pt>
                <c:pt idx="67">
                  <c:v>21.216216216216218</c:v>
                </c:pt>
                <c:pt idx="68">
                  <c:v>18.242790073775989</c:v>
                </c:pt>
                <c:pt idx="69">
                  <c:v>18.50367401469606</c:v>
                </c:pt>
                <c:pt idx="70">
                  <c:v>18.40531561461794</c:v>
                </c:pt>
                <c:pt idx="71">
                  <c:v>18.902842035690682</c:v>
                </c:pt>
                <c:pt idx="72">
                  <c:v>17.521652231845437</c:v>
                </c:pt>
                <c:pt idx="73">
                  <c:v>16.890080428954423</c:v>
                </c:pt>
                <c:pt idx="74">
                  <c:v>17.250673854447442</c:v>
                </c:pt>
                <c:pt idx="75">
                  <c:v>15.493910690121787</c:v>
                </c:pt>
                <c:pt idx="76">
                  <c:v>15.535956580732698</c:v>
                </c:pt>
                <c:pt idx="78">
                  <c:v>14.920194309507288</c:v>
                </c:pt>
                <c:pt idx="80">
                  <c:v>13.780918727915195</c:v>
                </c:pt>
                <c:pt idx="81">
                  <c:v>12.917271407837447</c:v>
                </c:pt>
                <c:pt idx="84">
                  <c:v>11.085450346420323</c:v>
                </c:pt>
                <c:pt idx="87">
                  <c:v>10.182119205298013</c:v>
                </c:pt>
                <c:pt idx="88">
                  <c:v>11.917562724014337</c:v>
                </c:pt>
                <c:pt idx="90">
                  <c:v>13.77551020408163</c:v>
                </c:pt>
                <c:pt idx="91">
                  <c:v>14.214711729622268</c:v>
                </c:pt>
                <c:pt idx="92">
                  <c:v>14.327772325809619</c:v>
                </c:pt>
                <c:pt idx="93">
                  <c:v>13.125590179414543</c:v>
                </c:pt>
                <c:pt idx="94">
                  <c:v>13.284804367606915</c:v>
                </c:pt>
                <c:pt idx="95">
                  <c:v>14.629948364888124</c:v>
                </c:pt>
                <c:pt idx="96">
                  <c:v>15.365853658536585</c:v>
                </c:pt>
                <c:pt idx="97">
                  <c:v>15.349194167306216</c:v>
                </c:pt>
                <c:pt idx="98">
                  <c:v>16.849015317286653</c:v>
                </c:pt>
                <c:pt idx="99">
                  <c:v>16.522366522366521</c:v>
                </c:pt>
                <c:pt idx="100">
                  <c:v>17.318840579710145</c:v>
                </c:pt>
                <c:pt idx="101">
                  <c:v>17.457044673539517</c:v>
                </c:pt>
                <c:pt idx="102">
                  <c:v>17.861975642760484</c:v>
                </c:pt>
                <c:pt idx="103">
                  <c:v>17.887232663642255</c:v>
                </c:pt>
                <c:pt idx="104">
                  <c:v>19.111969111969113</c:v>
                </c:pt>
                <c:pt idx="105">
                  <c:v>18.772782503037668</c:v>
                </c:pt>
                <c:pt idx="106">
                  <c:v>18.933823529411764</c:v>
                </c:pt>
                <c:pt idx="107">
                  <c:v>20.547945205479451</c:v>
                </c:pt>
                <c:pt idx="108">
                  <c:v>20.663114268798104</c:v>
                </c:pt>
                <c:pt idx="109">
                  <c:v>21.129943502824858</c:v>
                </c:pt>
                <c:pt idx="110">
                  <c:v>20.142309797482209</c:v>
                </c:pt>
                <c:pt idx="111">
                  <c:v>20.315046170559476</c:v>
                </c:pt>
                <c:pt idx="112">
                  <c:v>20.837642192347467</c:v>
                </c:pt>
                <c:pt idx="113">
                  <c:v>20.264765784114054</c:v>
                </c:pt>
                <c:pt idx="114">
                  <c:v>19.891411648568607</c:v>
                </c:pt>
                <c:pt idx="115">
                  <c:v>19.347095535285646</c:v>
                </c:pt>
                <c:pt idx="116">
                  <c:v>18.818181818181817</c:v>
                </c:pt>
                <c:pt idx="117">
                  <c:v>18.062253397632617</c:v>
                </c:pt>
                <c:pt idx="118">
                  <c:v>17.793744716821642</c:v>
                </c:pt>
                <c:pt idx="119">
                  <c:v>17.100078802206461</c:v>
                </c:pt>
                <c:pt idx="120">
                  <c:v>16.673129119813883</c:v>
                </c:pt>
                <c:pt idx="121">
                  <c:v>16.554054054054053</c:v>
                </c:pt>
                <c:pt idx="122">
                  <c:v>16.044112415510494</c:v>
                </c:pt>
                <c:pt idx="123">
                  <c:v>16.078162495714775</c:v>
                </c:pt>
                <c:pt idx="124">
                  <c:v>15.62401760452688</c:v>
                </c:pt>
                <c:pt idx="125">
                  <c:v>14.281498967246975</c:v>
                </c:pt>
                <c:pt idx="126">
                  <c:v>13.872671670836809</c:v>
                </c:pt>
                <c:pt idx="127">
                  <c:v>13.697135061391542</c:v>
                </c:pt>
                <c:pt idx="128">
                  <c:v>13.819789939192924</c:v>
                </c:pt>
                <c:pt idx="129">
                  <c:v>14.165990808326576</c:v>
                </c:pt>
                <c:pt idx="130">
                  <c:v>14.598345342941018</c:v>
                </c:pt>
                <c:pt idx="131" formatCode="General">
                  <c:v>14.118246687054025</c:v>
                </c:pt>
                <c:pt idx="132" formatCode="General">
                  <c:v>13.934824902723737</c:v>
                </c:pt>
                <c:pt idx="133" formatCode="General">
                  <c:v>13.410051667449508</c:v>
                </c:pt>
                <c:pt idx="134" formatCode="General">
                  <c:v>13.311763346429398</c:v>
                </c:pt>
                <c:pt idx="135" formatCode="General">
                  <c:v>13.360507246376812</c:v>
                </c:pt>
                <c:pt idx="136" formatCode="General">
                  <c:v>13.371040723981901</c:v>
                </c:pt>
                <c:pt idx="137" formatCode="General">
                  <c:v>13.376623376623375</c:v>
                </c:pt>
                <c:pt idx="138" formatCode="General">
                  <c:v>14.199866458936123</c:v>
                </c:pt>
                <c:pt idx="139" formatCode="General">
                  <c:v>14.137626819585355</c:v>
                </c:pt>
                <c:pt idx="140" formatCode="General">
                  <c:v>14.160239931448157</c:v>
                </c:pt>
                <c:pt idx="141" formatCode="General">
                  <c:v>13.693998309382923</c:v>
                </c:pt>
                <c:pt idx="142" formatCode="General">
                  <c:v>13.798251226274258</c:v>
                </c:pt>
                <c:pt idx="143" formatCode="General">
                  <c:v>13.873684210526315</c:v>
                </c:pt>
                <c:pt idx="144" formatCode="General">
                  <c:v>14.223421926910298</c:v>
                </c:pt>
                <c:pt idx="145" formatCode="General">
                  <c:v>14.713728709214035</c:v>
                </c:pt>
                <c:pt idx="146" formatCode="General">
                  <c:v>14.755412991178829</c:v>
                </c:pt>
                <c:pt idx="147" formatCode="General">
                  <c:v>14.836795252225517</c:v>
                </c:pt>
                <c:pt idx="148" formatCode="General">
                  <c:v>14.921313386438703</c:v>
                </c:pt>
                <c:pt idx="149" formatCode="General">
                  <c:v>15.381581542102149</c:v>
                </c:pt>
                <c:pt idx="150" formatCode="General">
                  <c:v>15.491559086395235</c:v>
                </c:pt>
                <c:pt idx="151" formatCode="General">
                  <c:v>16.112084063047284</c:v>
                </c:pt>
                <c:pt idx="152" formatCode="General">
                  <c:v>15.888568683957732</c:v>
                </c:pt>
                <c:pt idx="153" formatCode="General">
                  <c:v>15.587949465500486</c:v>
                </c:pt>
                <c:pt idx="154" formatCode="General">
                  <c:v>15.30888030888031</c:v>
                </c:pt>
                <c:pt idx="155" formatCode="General">
                  <c:v>15.356384006181187</c:v>
                </c:pt>
                <c:pt idx="156" formatCode="General">
                  <c:v>15.76976148235758</c:v>
                </c:pt>
                <c:pt idx="157" formatCode="General">
                  <c:v>15.636649009221109</c:v>
                </c:pt>
                <c:pt idx="158" formatCode="General">
                  <c:v>15.632603406326034</c:v>
                </c:pt>
                <c:pt idx="159" formatCode="General">
                  <c:v>16.246797608881298</c:v>
                </c:pt>
                <c:pt idx="160" formatCode="General">
                  <c:v>16.23894759542808</c:v>
                </c:pt>
                <c:pt idx="161" formatCode="General">
                  <c:v>16.164207825529186</c:v>
                </c:pt>
                <c:pt idx="162" formatCode="General">
                  <c:v>16.043580431531723</c:v>
                </c:pt>
                <c:pt idx="163" formatCode="General">
                  <c:v>15.662120545534536</c:v>
                </c:pt>
                <c:pt idx="164" formatCode="General">
                  <c:v>16.198607054594476</c:v>
                </c:pt>
                <c:pt idx="165" formatCode="General">
                  <c:v>15.864282439248051</c:v>
                </c:pt>
                <c:pt idx="166" formatCode="General">
                  <c:v>16.186967533962697</c:v>
                </c:pt>
                <c:pt idx="167" formatCode="General">
                  <c:v>15.336426914153131</c:v>
                </c:pt>
                <c:pt idx="168" formatCode="General">
                  <c:v>15.344036697247706</c:v>
                </c:pt>
                <c:pt idx="169" formatCode="General">
                  <c:v>15.236148955495004</c:v>
                </c:pt>
                <c:pt idx="170" formatCode="General">
                  <c:v>15.002311604253352</c:v>
                </c:pt>
                <c:pt idx="171" formatCode="General">
                  <c:v>14.741847826086957</c:v>
                </c:pt>
                <c:pt idx="172" formatCode="General">
                  <c:v>15.424688561721403</c:v>
                </c:pt>
                <c:pt idx="173" formatCode="General">
                  <c:v>15.480093676814988</c:v>
                </c:pt>
                <c:pt idx="174" formatCode="General">
                  <c:v>15.433703616166392</c:v>
                </c:pt>
                <c:pt idx="175" formatCode="General">
                  <c:v>15.373896888063168</c:v>
                </c:pt>
                <c:pt idx="176" formatCode="General">
                  <c:v>15.548780487804878</c:v>
                </c:pt>
                <c:pt idx="177" formatCode="General">
                  <c:v>15.936446798266731</c:v>
                </c:pt>
                <c:pt idx="178" formatCode="General">
                  <c:v>16.082916368834884</c:v>
                </c:pt>
                <c:pt idx="179" formatCode="General">
                  <c:v>16.512235685435968</c:v>
                </c:pt>
                <c:pt idx="180" formatCode="General">
                  <c:v>16.810138689622189</c:v>
                </c:pt>
                <c:pt idx="181" formatCode="General">
                  <c:v>16.662738628329013</c:v>
                </c:pt>
                <c:pt idx="182" formatCode="General">
                  <c:v>16.435130680480338</c:v>
                </c:pt>
                <c:pt idx="183" formatCode="General">
                  <c:v>16.729323308270676</c:v>
                </c:pt>
                <c:pt idx="184" formatCode="General">
                  <c:v>16.822429906542055</c:v>
                </c:pt>
                <c:pt idx="185" formatCode="General">
                  <c:v>16.304347826086957</c:v>
                </c:pt>
                <c:pt idx="186" formatCode="General">
                  <c:v>16.271425217187133</c:v>
                </c:pt>
                <c:pt idx="187" formatCode="General">
                  <c:v>16.171308214369297</c:v>
                </c:pt>
                <c:pt idx="188" formatCode="General">
                  <c:v>15.65959409594096</c:v>
                </c:pt>
                <c:pt idx="189" formatCode="General">
                  <c:v>15.466485507246377</c:v>
                </c:pt>
                <c:pt idx="190" formatCode="General">
                  <c:v>15.504400812457684</c:v>
                </c:pt>
                <c:pt idx="191" formatCode="General">
                  <c:v>15.470240799636528</c:v>
                </c:pt>
                <c:pt idx="192" formatCode="General">
                  <c:v>15.555053131358806</c:v>
                </c:pt>
                <c:pt idx="193" formatCode="General">
                  <c:v>15.895691609977325</c:v>
                </c:pt>
                <c:pt idx="194" formatCode="General">
                  <c:v>16.144414168937331</c:v>
                </c:pt>
                <c:pt idx="195" formatCode="General">
                  <c:v>15.52572706935123</c:v>
                </c:pt>
                <c:pt idx="196" formatCode="General">
                  <c:v>15.224145583666223</c:v>
                </c:pt>
                <c:pt idx="197" formatCode="General">
                  <c:v>15.103936311366652</c:v>
                </c:pt>
                <c:pt idx="198" formatCode="General">
                  <c:v>15.05970809376382</c:v>
                </c:pt>
                <c:pt idx="199" formatCode="General">
                  <c:v>14.865451388888889</c:v>
                </c:pt>
                <c:pt idx="200" formatCode="General">
                  <c:v>15.031270217813242</c:v>
                </c:pt>
                <c:pt idx="201" formatCode="General">
                  <c:v>14.952879581151832</c:v>
                </c:pt>
                <c:pt idx="202" formatCode="General">
                  <c:v>15.202771550845732</c:v>
                </c:pt>
                <c:pt idx="203" formatCode="General">
                  <c:v>14.956418383518225</c:v>
                </c:pt>
                <c:pt idx="204" formatCode="General">
                  <c:v>14.814086169584892</c:v>
                </c:pt>
                <c:pt idx="205" formatCode="General">
                  <c:v>14.399999999999999</c:v>
                </c:pt>
                <c:pt idx="206" formatCode="General">
                  <c:v>14.680648236415633</c:v>
                </c:pt>
                <c:pt idx="207" formatCode="General">
                  <c:v>14.756233717901004</c:v>
                </c:pt>
                <c:pt idx="208" formatCode="General">
                  <c:v>14.789118130363338</c:v>
                </c:pt>
                <c:pt idx="209" formatCode="General">
                  <c:v>15.056664867781974</c:v>
                </c:pt>
                <c:pt idx="210" formatCode="General">
                  <c:v>15.071139996486913</c:v>
                </c:pt>
                <c:pt idx="211" formatCode="General">
                  <c:v>15.028800837842555</c:v>
                </c:pt>
                <c:pt idx="212" formatCode="General">
                  <c:v>14.92204899777283</c:v>
                </c:pt>
                <c:pt idx="213" formatCode="General">
                  <c:v>14.900554287577435</c:v>
                </c:pt>
                <c:pt idx="214" formatCode="General">
                  <c:v>15.260043600124574</c:v>
                </c:pt>
                <c:pt idx="215" formatCode="General">
                  <c:v>14.77406103286385</c:v>
                </c:pt>
                <c:pt idx="216" formatCode="General">
                  <c:v>14.757254848026408</c:v>
                </c:pt>
                <c:pt idx="217" formatCode="General">
                  <c:v>14.848883048620237</c:v>
                </c:pt>
                <c:pt idx="218" formatCode="General">
                  <c:v>14.915829309669842</c:v>
                </c:pt>
                <c:pt idx="219" formatCode="General">
                  <c:v>14.273367082355845</c:v>
                </c:pt>
                <c:pt idx="220" formatCode="General">
                  <c:v>14.267676767676768</c:v>
                </c:pt>
                <c:pt idx="221" formatCode="General">
                  <c:v>14.310626702997276</c:v>
                </c:pt>
                <c:pt idx="222" formatCode="General">
                  <c:v>13.677288821446638</c:v>
                </c:pt>
                <c:pt idx="223" formatCode="General">
                  <c:v>12.874812593703147</c:v>
                </c:pt>
                <c:pt idx="224" formatCode="General">
                  <c:v>12.513359458496614</c:v>
                </c:pt>
                <c:pt idx="225" formatCode="General">
                  <c:v>12.320718852600656</c:v>
                </c:pt>
                <c:pt idx="226" formatCode="General">
                  <c:v>11.919780042050784</c:v>
                </c:pt>
                <c:pt idx="227" formatCode="General">
                  <c:v>11.466865227103499</c:v>
                </c:pt>
                <c:pt idx="228" formatCode="General">
                  <c:v>11.062699979576553</c:v>
                </c:pt>
                <c:pt idx="229" formatCode="General">
                  <c:v>10.478388324081582</c:v>
                </c:pt>
                <c:pt idx="230" formatCode="General">
                  <c:v>10.144175317185699</c:v>
                </c:pt>
                <c:pt idx="231" formatCode="General">
                  <c:v>10.08117595436595</c:v>
                </c:pt>
                <c:pt idx="232" formatCode="General">
                  <c:v>10.248901903367496</c:v>
                </c:pt>
                <c:pt idx="233" formatCode="General">
                  <c:v>9.7365575543104299</c:v>
                </c:pt>
                <c:pt idx="234" formatCode="General">
                  <c:v>9.1693587644377565</c:v>
                </c:pt>
                <c:pt idx="235" formatCode="General">
                  <c:v>8.5799641505676156</c:v>
                </c:pt>
                <c:pt idx="236" formatCode="General">
                  <c:v>8.1123760558207856</c:v>
                </c:pt>
                <c:pt idx="237" formatCode="General">
                  <c:v>7.6295553326646601</c:v>
                </c:pt>
                <c:pt idx="238" formatCode="General">
                  <c:v>7.7601522842639588</c:v>
                </c:pt>
                <c:pt idx="239" formatCode="General">
                  <c:v>7.7882199683632631</c:v>
                </c:pt>
                <c:pt idx="240" formatCode="General">
                  <c:v>7.8012313104661395</c:v>
                </c:pt>
                <c:pt idx="241" formatCode="General">
                  <c:v>7.2164125488943878</c:v>
                </c:pt>
                <c:pt idx="242" formatCode="General">
                  <c:v>7.1688765845840008</c:v>
                </c:pt>
                <c:pt idx="243" formatCode="General">
                  <c:v>7.1943424452604372</c:v>
                </c:pt>
                <c:pt idx="244" formatCode="General">
                  <c:v>7.0083948104807936</c:v>
                </c:pt>
                <c:pt idx="245" formatCode="General">
                  <c:v>7.0216930353939002</c:v>
                </c:pt>
                <c:pt idx="246" formatCode="General">
                  <c:v>7.2320573675311177</c:v>
                </c:pt>
                <c:pt idx="247" formatCode="General">
                  <c:v>7.191556565617657</c:v>
                </c:pt>
                <c:pt idx="248" formatCode="General">
                  <c:v>6.9926053557326435</c:v>
                </c:pt>
                <c:pt idx="249" formatCode="General">
                  <c:v>7.1585546602156764</c:v>
                </c:pt>
                <c:pt idx="250" formatCode="General">
                  <c:v>7.3306303949777663</c:v>
                </c:pt>
                <c:pt idx="251" formatCode="General">
                  <c:v>7.213718601519818</c:v>
                </c:pt>
                <c:pt idx="252" formatCode="General">
                  <c:v>7.3205187934895317</c:v>
                </c:pt>
                <c:pt idx="253" formatCode="General">
                  <c:v>7.4221676205315665</c:v>
                </c:pt>
                <c:pt idx="254" formatCode="General">
                  <c:v>7.3224328114383193</c:v>
                </c:pt>
                <c:pt idx="255" formatCode="General">
                  <c:v>7.1026442208426817</c:v>
                </c:pt>
                <c:pt idx="256" formatCode="General">
                  <c:v>7.0386357016126899</c:v>
                </c:pt>
                <c:pt idx="257" formatCode="General">
                  <c:v>7.0533654520195261</c:v>
                </c:pt>
                <c:pt idx="258" formatCode="General">
                  <c:v>6.8416777433170868</c:v>
                </c:pt>
                <c:pt idx="259" formatCode="General">
                  <c:v>7.044140030441401</c:v>
                </c:pt>
                <c:pt idx="260" formatCode="General">
                  <c:v>7.2097650941564746</c:v>
                </c:pt>
                <c:pt idx="261" formatCode="General">
                  <c:v>7.016768055837745</c:v>
                </c:pt>
                <c:pt idx="262" formatCode="General">
                  <c:v>6.9437340153452682</c:v>
                </c:pt>
                <c:pt idx="263" formatCode="General">
                  <c:v>7.04925751955256</c:v>
                </c:pt>
                <c:pt idx="264" formatCode="General">
                  <c:v>7.0559031556039171</c:v>
                </c:pt>
                <c:pt idx="265" formatCode="General">
                  <c:v>6.9369520299324288</c:v>
                </c:pt>
                <c:pt idx="266" formatCode="General">
                  <c:v>7.0927409969075246</c:v>
                </c:pt>
                <c:pt idx="267" formatCode="General">
                  <c:v>7.148249295055396</c:v>
                </c:pt>
                <c:pt idx="268" formatCode="General">
                  <c:v>6.9746416758544649</c:v>
                </c:pt>
                <c:pt idx="269" formatCode="General">
                  <c:v>6.7061919268018384</c:v>
                </c:pt>
                <c:pt idx="270" formatCode="General">
                  <c:v>6.6175833694239934</c:v>
                </c:pt>
                <c:pt idx="271" formatCode="General">
                  <c:v>6.6735080011544756</c:v>
                </c:pt>
                <c:pt idx="272" formatCode="General">
                  <c:v>6.6045723962743441</c:v>
                </c:pt>
                <c:pt idx="273" formatCode="General">
                  <c:v>6.7506967582406068</c:v>
                </c:pt>
                <c:pt idx="274" formatCode="General">
                  <c:v>6.8702451842590442</c:v>
                </c:pt>
                <c:pt idx="275" formatCode="General">
                  <c:v>6.7315811413119002</c:v>
                </c:pt>
                <c:pt idx="276" formatCode="General">
                  <c:v>6.7300837403304916</c:v>
                </c:pt>
                <c:pt idx="277" formatCode="General">
                  <c:v>6.8563294097650109</c:v>
                </c:pt>
                <c:pt idx="278" formatCode="General">
                  <c:v>6.9646868445986945</c:v>
                </c:pt>
                <c:pt idx="279" formatCode="General">
                  <c:v>7.0889275337272224</c:v>
                </c:pt>
                <c:pt idx="280" formatCode="General">
                  <c:v>7.2393495615328334</c:v>
                </c:pt>
                <c:pt idx="281" formatCode="General">
                  <c:v>7.3899667929054544</c:v>
                </c:pt>
                <c:pt idx="282" formatCode="General">
                  <c:v>7.1731315462453402</c:v>
                </c:pt>
                <c:pt idx="283" formatCode="General">
                  <c:v>7.1004017842319067</c:v>
                </c:pt>
                <c:pt idx="284" formatCode="General">
                  <c:v>7.2191199463926745</c:v>
                </c:pt>
                <c:pt idx="285" formatCode="General">
                  <c:v>7.1785629271942053</c:v>
                </c:pt>
                <c:pt idx="286" formatCode="General">
                  <c:v>6.9026222830777018</c:v>
                </c:pt>
                <c:pt idx="287" formatCode="General">
                  <c:v>7.0536251330217929</c:v>
                </c:pt>
                <c:pt idx="288" formatCode="General">
                  <c:v>7.1768755599566179</c:v>
                </c:pt>
                <c:pt idx="289" formatCode="General">
                  <c:v>6.9411495526306277</c:v>
                </c:pt>
                <c:pt idx="290" formatCode="General">
                  <c:v>6.8005637773079632</c:v>
                </c:pt>
                <c:pt idx="291" formatCode="General">
                  <c:v>6.2831289496985798</c:v>
                </c:pt>
                <c:pt idx="292" formatCode="General">
                  <c:v>6.2839363065096698</c:v>
                </c:pt>
                <c:pt idx="293" formatCode="General">
                  <c:v>6.2586445366528354</c:v>
                </c:pt>
                <c:pt idx="294" formatCode="General">
                  <c:v>6.2370372210285767</c:v>
                </c:pt>
                <c:pt idx="295" formatCode="General">
                  <c:v>6.3461731871668512</c:v>
                </c:pt>
                <c:pt idx="296" formatCode="General">
                  <c:v>6.3930846920925957</c:v>
                </c:pt>
                <c:pt idx="297" formatCode="General">
                  <c:v>5.932137082051014</c:v>
                </c:pt>
                <c:pt idx="298" formatCode="General">
                  <c:v>5.7901021626641906</c:v>
                </c:pt>
                <c:pt idx="299" formatCode="General">
                  <c:v>5.7102563761425165</c:v>
                </c:pt>
                <c:pt idx="300" formatCode="General">
                  <c:v>5.7445068572118032</c:v>
                </c:pt>
                <c:pt idx="301" formatCode="General">
                  <c:v>5.866963087475769</c:v>
                </c:pt>
                <c:pt idx="302" formatCode="General">
                  <c:v>5.8057619034565935</c:v>
                </c:pt>
                <c:pt idx="303" formatCode="General">
                  <c:v>5.5765767023638322</c:v>
                </c:pt>
                <c:pt idx="304" formatCode="General">
                  <c:v>5.5046520177596783</c:v>
                </c:pt>
                <c:pt idx="305" formatCode="General">
                  <c:v>5.575658367077339</c:v>
                </c:pt>
                <c:pt idx="306" formatCode="General">
                  <c:v>5.6088977712125825</c:v>
                </c:pt>
                <c:pt idx="307" formatCode="General">
                  <c:v>5.7743658210947926</c:v>
                </c:pt>
                <c:pt idx="308" formatCode="General">
                  <c:v>5.7951174994296144</c:v>
                </c:pt>
                <c:pt idx="309" formatCode="General">
                  <c:v>5.873230353468661</c:v>
                </c:pt>
                <c:pt idx="310" formatCode="General">
                  <c:v>5.8217168593494772</c:v>
                </c:pt>
                <c:pt idx="311" formatCode="General">
                  <c:v>5.8603858879025124</c:v>
                </c:pt>
                <c:pt idx="312" formatCode="General">
                  <c:v>5.7047496790757375</c:v>
                </c:pt>
                <c:pt idx="313" formatCode="General">
                  <c:v>6.3006611095142286</c:v>
                </c:pt>
                <c:pt idx="314" formatCode="General">
                  <c:v>6.714735409222393</c:v>
                </c:pt>
                <c:pt idx="315" formatCode="General">
                  <c:v>6.7006136014999145</c:v>
                </c:pt>
                <c:pt idx="316" formatCode="General">
                  <c:v>6.7456230690010308</c:v>
                </c:pt>
                <c:pt idx="317" formatCode="General">
                  <c:v>7.5398731137679142</c:v>
                </c:pt>
                <c:pt idx="318" formatCode="General">
                  <c:v>8.5908620434718319</c:v>
                </c:pt>
                <c:pt idx="319" formatCode="General">
                  <c:v>9.7538772757923127</c:v>
                </c:pt>
                <c:pt idx="320" formatCode="General">
                  <c:v>9.8959271129676978</c:v>
                </c:pt>
                <c:pt idx="321" formatCode="General">
                  <c:v>9.4713085944726032</c:v>
                </c:pt>
                <c:pt idx="322" formatCode="General">
                  <c:v>9.5418009408452793</c:v>
                </c:pt>
                <c:pt idx="323" formatCode="General">
                  <c:v>9.5213338779754171</c:v>
                </c:pt>
                <c:pt idx="324" formatCode="General">
                  <c:v>9.5666240312993764</c:v>
                </c:pt>
                <c:pt idx="325" formatCode="General">
                  <c:v>9.5717789096396899</c:v>
                </c:pt>
                <c:pt idx="326" formatCode="General">
                  <c:v>9.8306110102843327</c:v>
                </c:pt>
                <c:pt idx="327" formatCode="General">
                  <c:v>10.204081632653061</c:v>
                </c:pt>
                <c:pt idx="328" formatCode="General">
                  <c:v>10.343035343035343</c:v>
                </c:pt>
                <c:pt idx="329" formatCode="General">
                  <c:v>10.851711343644475</c:v>
                </c:pt>
                <c:pt idx="330" formatCode="General">
                  <c:v>11.575647874266037</c:v>
                </c:pt>
                <c:pt idx="331" formatCode="General">
                  <c:v>12.042299450293488</c:v>
                </c:pt>
                <c:pt idx="332" formatCode="General">
                  <c:v>12.554464926981087</c:v>
                </c:pt>
                <c:pt idx="333" formatCode="General">
                  <c:v>13.100117096018735</c:v>
                </c:pt>
                <c:pt idx="334" formatCode="General">
                  <c:v>13.414456072036993</c:v>
                </c:pt>
                <c:pt idx="335" formatCode="General">
                  <c:v>13.480001929849955</c:v>
                </c:pt>
                <c:pt idx="336" formatCode="General">
                  <c:v>13.548693586698338</c:v>
                </c:pt>
                <c:pt idx="337" formatCode="General">
                  <c:v>13.464447806354011</c:v>
                </c:pt>
                <c:pt idx="338" formatCode="General">
                  <c:v>13.020492186768973</c:v>
                </c:pt>
                <c:pt idx="339" formatCode="General">
                  <c:v>12.975300249263539</c:v>
                </c:pt>
                <c:pt idx="340" formatCode="General">
                  <c:v>13.298255081849252</c:v>
                </c:pt>
                <c:pt idx="341" formatCode="General">
                  <c:v>13.174860751721415</c:v>
                </c:pt>
                <c:pt idx="342" formatCode="General">
                  <c:v>12.980354988798897</c:v>
                </c:pt>
                <c:pt idx="343" formatCode="General">
                  <c:v>13.180355993995283</c:v>
                </c:pt>
                <c:pt idx="344" formatCode="General">
                  <c:v>13.503349902744761</c:v>
                </c:pt>
                <c:pt idx="345" formatCode="General">
                  <c:v>13.327659574468084</c:v>
                </c:pt>
                <c:pt idx="346" formatCode="General">
                  <c:v>13.415596825792514</c:v>
                </c:pt>
                <c:pt idx="347" formatCode="General">
                  <c:v>13.423715095103198</c:v>
                </c:pt>
                <c:pt idx="348" formatCode="General">
                  <c:v>13.610555777688923</c:v>
                </c:pt>
                <c:pt idx="349" formatCode="General">
                  <c:v>13.256936992181512</c:v>
                </c:pt>
                <c:pt idx="350" formatCode="General">
                  <c:v>13.33988360668128</c:v>
                </c:pt>
                <c:pt idx="351" formatCode="General">
                  <c:v>13.39984939759036</c:v>
                </c:pt>
                <c:pt idx="352" formatCode="General">
                  <c:v>13.026168156647</c:v>
                </c:pt>
                <c:pt idx="353" formatCode="General">
                  <c:v>12.755507903019403</c:v>
                </c:pt>
                <c:pt idx="354" formatCode="General">
                  <c:v>12.737181404313294</c:v>
                </c:pt>
                <c:pt idx="355" formatCode="General">
                  <c:v>12.825201295993327</c:v>
                </c:pt>
                <c:pt idx="356" formatCode="General">
                  <c:v>12.885486642712078</c:v>
                </c:pt>
                <c:pt idx="357" formatCode="General">
                  <c:v>13.674288261894146</c:v>
                </c:pt>
                <c:pt idx="358" formatCode="General">
                  <c:v>13.896875599003259</c:v>
                </c:pt>
                <c:pt idx="359" formatCode="General">
                  <c:v>13.347405775819873</c:v>
                </c:pt>
                <c:pt idx="360" formatCode="General">
                  <c:v>13.802028470821922</c:v>
                </c:pt>
                <c:pt idx="361" formatCode="General">
                  <c:v>13.822919751258514</c:v>
                </c:pt>
                <c:pt idx="362" formatCode="General">
                  <c:v>14.215614685866168</c:v>
                </c:pt>
                <c:pt idx="363" formatCode="General">
                  <c:v>14.001560062402497</c:v>
                </c:pt>
                <c:pt idx="364" formatCode="General">
                  <c:v>14.100119838762392</c:v>
                </c:pt>
                <c:pt idx="365" formatCode="General">
                  <c:v>14.453772380253756</c:v>
                </c:pt>
                <c:pt idx="366" formatCode="General">
                  <c:v>14.053716427232979</c:v>
                </c:pt>
                <c:pt idx="367" formatCode="General">
                  <c:v>14.380617428683079</c:v>
                </c:pt>
                <c:pt idx="368" formatCode="General">
                  <c:v>15.296774026108848</c:v>
                </c:pt>
                <c:pt idx="369" formatCode="General">
                  <c:v>15.322803405067424</c:v>
                </c:pt>
                <c:pt idx="370" formatCode="General">
                  <c:v>15.326712478449847</c:v>
                </c:pt>
                <c:pt idx="371" formatCode="General">
                  <c:v>15.283261190125099</c:v>
                </c:pt>
                <c:pt idx="372" formatCode="General">
                  <c:v>15.604656688049417</c:v>
                </c:pt>
                <c:pt idx="373" formatCode="General">
                  <c:v>14.983319526229765</c:v>
                </c:pt>
                <c:pt idx="374" formatCode="General">
                  <c:v>14.813558603438407</c:v>
                </c:pt>
                <c:pt idx="375" formatCode="General">
                  <c:v>14.506925822126338</c:v>
                </c:pt>
                <c:pt idx="376" formatCode="General">
                  <c:v>14.27608389992103</c:v>
                </c:pt>
                <c:pt idx="377" formatCode="General">
                  <c:v>14.046792008968776</c:v>
                </c:pt>
                <c:pt idx="378" formatCode="General">
                  <c:v>13.955967802121648</c:v>
                </c:pt>
                <c:pt idx="379" formatCode="General">
                  <c:v>14.073066939770099</c:v>
                </c:pt>
                <c:pt idx="380" formatCode="General">
                  <c:v>13.631947640231118</c:v>
                </c:pt>
                <c:pt idx="381" formatCode="General">
                  <c:v>13.476459758022093</c:v>
                </c:pt>
                <c:pt idx="382" formatCode="General">
                  <c:v>13.434414668547252</c:v>
                </c:pt>
                <c:pt idx="383" formatCode="General">
                  <c:v>13.275109170305676</c:v>
                </c:pt>
                <c:pt idx="384" formatCode="General">
                  <c:v>13.315229898283242</c:v>
                </c:pt>
                <c:pt idx="385" formatCode="General">
                  <c:v>13.448411260118402</c:v>
                </c:pt>
                <c:pt idx="386" formatCode="General">
                  <c:v>13.595872949221679</c:v>
                </c:pt>
                <c:pt idx="387" formatCode="General">
                  <c:v>13.154249675822232</c:v>
                </c:pt>
                <c:pt idx="388" formatCode="General">
                  <c:v>13.009215399190424</c:v>
                </c:pt>
                <c:pt idx="389" formatCode="General">
                  <c:v>13.33953488372093</c:v>
                </c:pt>
                <c:pt idx="390" formatCode="General">
                  <c:v>13.261608313710008</c:v>
                </c:pt>
                <c:pt idx="391" formatCode="General">
                  <c:v>13.59816977588228</c:v>
                </c:pt>
                <c:pt idx="392" formatCode="General">
                  <c:v>14.113072263902742</c:v>
                </c:pt>
                <c:pt idx="393" formatCode="General">
                  <c:v>14.355509807617031</c:v>
                </c:pt>
                <c:pt idx="394" formatCode="General">
                  <c:v>13.882028602607546</c:v>
                </c:pt>
                <c:pt idx="395" formatCode="General">
                  <c:v>13.567562219992368</c:v>
                </c:pt>
                <c:pt idx="396" formatCode="General">
                  <c:v>13.457891801450083</c:v>
                </c:pt>
                <c:pt idx="397" formatCode="General">
                  <c:v>13.465399356985413</c:v>
                </c:pt>
                <c:pt idx="398" formatCode="General">
                  <c:v>13.322159939156645</c:v>
                </c:pt>
                <c:pt idx="399" formatCode="General">
                  <c:v>13.398523416595454</c:v>
                </c:pt>
                <c:pt idx="400" formatCode="General">
                  <c:v>13.439993269486939</c:v>
                </c:pt>
                <c:pt idx="401" formatCode="General">
                  <c:v>12.923812201293225</c:v>
                </c:pt>
                <c:pt idx="402" formatCode="General">
                  <c:v>12.864126239958834</c:v>
                </c:pt>
                <c:pt idx="403" formatCode="General">
                  <c:v>12.921536379117121</c:v>
                </c:pt>
                <c:pt idx="404" formatCode="General">
                  <c:v>12.927542253416629</c:v>
                </c:pt>
                <c:pt idx="405" formatCode="General">
                  <c:v>12.765763299571129</c:v>
                </c:pt>
                <c:pt idx="406" formatCode="General">
                  <c:v>12.817893517106787</c:v>
                </c:pt>
                <c:pt idx="407" formatCode="General">
                  <c:v>13.092949711663671</c:v>
                </c:pt>
                <c:pt idx="408" formatCode="General">
                  <c:v>12.890318656871688</c:v>
                </c:pt>
                <c:pt idx="409" formatCode="General">
                  <c:v>12.815772251308902</c:v>
                </c:pt>
                <c:pt idx="410" formatCode="General">
                  <c:v>12.945317921031698</c:v>
                </c:pt>
                <c:pt idx="411" formatCode="General">
                  <c:v>13.098324430602196</c:v>
                </c:pt>
                <c:pt idx="412" formatCode="General">
                  <c:v>12.936624321984489</c:v>
                </c:pt>
                <c:pt idx="413" formatCode="General">
                  <c:v>12.925864040102015</c:v>
                </c:pt>
                <c:pt idx="414" formatCode="General">
                  <c:v>12.946160635481025</c:v>
                </c:pt>
                <c:pt idx="415" formatCode="General">
                  <c:v>12.833779913147925</c:v>
                </c:pt>
                <c:pt idx="416" formatCode="General">
                  <c:v>12.885410120169876</c:v>
                </c:pt>
                <c:pt idx="417" formatCode="General">
                  <c:v>12.742704107754715</c:v>
                </c:pt>
                <c:pt idx="418" formatCode="General">
                  <c:v>12.522427010275649</c:v>
                </c:pt>
                <c:pt idx="419" formatCode="General">
                  <c:v>12.861477490866308</c:v>
                </c:pt>
                <c:pt idx="420" formatCode="General">
                  <c:v>12.615175313833404</c:v>
                </c:pt>
                <c:pt idx="421" formatCode="General">
                  <c:v>12.623290509738913</c:v>
                </c:pt>
                <c:pt idx="422" formatCode="General">
                  <c:v>12.590159845351181</c:v>
                </c:pt>
                <c:pt idx="423" formatCode="General">
                  <c:v>12.739404945414618</c:v>
                </c:pt>
                <c:pt idx="424" formatCode="General">
                  <c:v>12.043155181004787</c:v>
                </c:pt>
                <c:pt idx="425" formatCode="General">
                  <c:v>12.045656749777574</c:v>
                </c:pt>
                <c:pt idx="426" formatCode="General">
                  <c:v>11.812959610183508</c:v>
                </c:pt>
                <c:pt idx="427" formatCode="General">
                  <c:v>11.846503543254446</c:v>
                </c:pt>
                <c:pt idx="428" formatCode="General">
                  <c:v>11.920411755531294</c:v>
                </c:pt>
                <c:pt idx="429" formatCode="General">
                  <c:v>11.709230122788179</c:v>
                </c:pt>
                <c:pt idx="430" formatCode="General">
                  <c:v>11.765699666940193</c:v>
                </c:pt>
                <c:pt idx="431" formatCode="General">
                  <c:v>12.265351161884979</c:v>
                </c:pt>
                <c:pt idx="432" formatCode="General">
                  <c:v>12.728380024360536</c:v>
                </c:pt>
                <c:pt idx="433" formatCode="General">
                  <c:v>12.507947517484538</c:v>
                </c:pt>
                <c:pt idx="434" formatCode="General">
                  <c:v>12.587047353760445</c:v>
                </c:pt>
                <c:pt idx="435" formatCode="General">
                  <c:v>12.650182831272854</c:v>
                </c:pt>
                <c:pt idx="436" formatCode="General">
                  <c:v>12.489343563512362</c:v>
                </c:pt>
                <c:pt idx="437" formatCode="General">
                  <c:v>12.774333234917822</c:v>
                </c:pt>
                <c:pt idx="438" formatCode="General">
                  <c:v>13.130923130923131</c:v>
                </c:pt>
                <c:pt idx="439" formatCode="General">
                  <c:v>13.421801648615681</c:v>
                </c:pt>
                <c:pt idx="440" formatCode="General">
                  <c:v>13.212704523580365</c:v>
                </c:pt>
                <c:pt idx="441" formatCode="General">
                  <c:v>13.166640902767043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8-4B8A-B9C9-AB4D8984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08032"/>
        <c:axId val="253602624"/>
      </c:lineChart>
      <c:dateAx>
        <c:axId val="12170803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2624"/>
        <c:crosses val="autoZero"/>
        <c:auto val="1"/>
        <c:lblOffset val="100"/>
        <c:baseTimeUnit val="days"/>
      </c:dateAx>
      <c:valAx>
        <c:axId val="253602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'TS_COVID-19_BG'!$AO$1</c:f>
              <c:strCache>
                <c:ptCount val="1"/>
                <c:pt idx="0">
                  <c:v>Активни случаи, настанени интензивни отделения/клиники, като процент от хоспитализираните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'TS_COVID-19_BG'!$E$2:$E$443</c:f>
              <c:numCache>
                <c:formatCode>d\.m\.yy;@</c:formatCode>
                <c:ptCount val="442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</c:numCache>
            </c:numRef>
          </c:cat>
          <c:val>
            <c:numRef>
              <c:f>'TS_COVID-19_BG'!$AO$2:$AO$443</c:f>
              <c:numCache>
                <c:formatCode>0.00</c:formatCode>
                <c:ptCount val="442"/>
                <c:pt idx="20">
                  <c:v>6.557377049180328</c:v>
                </c:pt>
                <c:pt idx="21">
                  <c:v>10.4</c:v>
                </c:pt>
                <c:pt idx="22">
                  <c:v>11.504424778761061</c:v>
                </c:pt>
                <c:pt idx="23">
                  <c:v>9.5890410958904102</c:v>
                </c:pt>
                <c:pt idx="24">
                  <c:v>8.695652173913043</c:v>
                </c:pt>
                <c:pt idx="25">
                  <c:v>10.05586592178771</c:v>
                </c:pt>
                <c:pt idx="26">
                  <c:v>12.138728323699421</c:v>
                </c:pt>
                <c:pt idx="27">
                  <c:v>13.541666666666666</c:v>
                </c:pt>
                <c:pt idx="28">
                  <c:v>10.476190476190476</c:v>
                </c:pt>
                <c:pt idx="29">
                  <c:v>12.935323383084576</c:v>
                </c:pt>
                <c:pt idx="30">
                  <c:v>12.935323383084576</c:v>
                </c:pt>
                <c:pt idx="31">
                  <c:v>11.587982832618025</c:v>
                </c:pt>
                <c:pt idx="43">
                  <c:v>12.686567164179104</c:v>
                </c:pt>
                <c:pt idx="45">
                  <c:v>14.122137404580155</c:v>
                </c:pt>
                <c:pt idx="46">
                  <c:v>13.703703703703704</c:v>
                </c:pt>
                <c:pt idx="47">
                  <c:v>14.539007092198581</c:v>
                </c:pt>
                <c:pt idx="48">
                  <c:v>12.671232876712329</c:v>
                </c:pt>
                <c:pt idx="49">
                  <c:v>13.621262458471762</c:v>
                </c:pt>
                <c:pt idx="50">
                  <c:v>12.956810631229235</c:v>
                </c:pt>
                <c:pt idx="51">
                  <c:v>13.588850174216027</c:v>
                </c:pt>
                <c:pt idx="52">
                  <c:v>12.258064516129032</c:v>
                </c:pt>
                <c:pt idx="53">
                  <c:v>12.618296529968454</c:v>
                </c:pt>
                <c:pt idx="54">
                  <c:v>13.564668769716087</c:v>
                </c:pt>
                <c:pt idx="55">
                  <c:v>12.461059190031152</c:v>
                </c:pt>
                <c:pt idx="56">
                  <c:v>12.341772151898734</c:v>
                </c:pt>
                <c:pt idx="57">
                  <c:v>11.708860759493671</c:v>
                </c:pt>
                <c:pt idx="58">
                  <c:v>12.341772151898734</c:v>
                </c:pt>
                <c:pt idx="59">
                  <c:v>10.764872521246458</c:v>
                </c:pt>
                <c:pt idx="60">
                  <c:v>12.112676056338028</c:v>
                </c:pt>
                <c:pt idx="61">
                  <c:v>12.928759894459102</c:v>
                </c:pt>
                <c:pt idx="62">
                  <c:v>14.395886889460154</c:v>
                </c:pt>
                <c:pt idx="63">
                  <c:v>15.064935064935064</c:v>
                </c:pt>
                <c:pt idx="64">
                  <c:v>13.586956521739129</c:v>
                </c:pt>
                <c:pt idx="65">
                  <c:v>13.972602739726028</c:v>
                </c:pt>
                <c:pt idx="66">
                  <c:v>13.972602739726028</c:v>
                </c:pt>
                <c:pt idx="67">
                  <c:v>13.972602739726028</c:v>
                </c:pt>
                <c:pt idx="68">
                  <c:v>15.264797507788161</c:v>
                </c:pt>
                <c:pt idx="69">
                  <c:v>13.975155279503104</c:v>
                </c:pt>
                <c:pt idx="70">
                  <c:v>14.241486068111456</c:v>
                </c:pt>
                <c:pt idx="71">
                  <c:v>13.069908814589665</c:v>
                </c:pt>
                <c:pt idx="72">
                  <c:v>12.040133779264215</c:v>
                </c:pt>
                <c:pt idx="73">
                  <c:v>11.578947368421053</c:v>
                </c:pt>
                <c:pt idx="74">
                  <c:v>10.801393728222997</c:v>
                </c:pt>
                <c:pt idx="75">
                  <c:v>11.24031007751938</c:v>
                </c:pt>
                <c:pt idx="76">
                  <c:v>11.24031007751938</c:v>
                </c:pt>
                <c:pt idx="78">
                  <c:v>8.5106382978723403</c:v>
                </c:pt>
                <c:pt idx="80">
                  <c:v>10.138248847926267</c:v>
                </c:pt>
                <c:pt idx="81">
                  <c:v>10.1010101010101</c:v>
                </c:pt>
                <c:pt idx="84">
                  <c:v>10.559006211180124</c:v>
                </c:pt>
                <c:pt idx="87">
                  <c:v>6.8181818181818175</c:v>
                </c:pt>
                <c:pt idx="88">
                  <c:v>5.6737588652482271</c:v>
                </c:pt>
                <c:pt idx="90">
                  <c:v>8.1632653061224492</c:v>
                </c:pt>
                <c:pt idx="91">
                  <c:v>7.741935483870968</c:v>
                </c:pt>
                <c:pt idx="92">
                  <c:v>7.59493670886076</c:v>
                </c:pt>
                <c:pt idx="93">
                  <c:v>8.5526315789473681</c:v>
                </c:pt>
                <c:pt idx="94">
                  <c:v>9.316770186335404</c:v>
                </c:pt>
                <c:pt idx="95">
                  <c:v>9.0909090909090917</c:v>
                </c:pt>
                <c:pt idx="96">
                  <c:v>7.3529411764705888</c:v>
                </c:pt>
                <c:pt idx="97">
                  <c:v>6.9767441860465116</c:v>
                </c:pt>
                <c:pt idx="98">
                  <c:v>6.4777327935222671</c:v>
                </c:pt>
                <c:pt idx="99">
                  <c:v>6.1475409836065573</c:v>
                </c:pt>
                <c:pt idx="100">
                  <c:v>5.5335968379446641</c:v>
                </c:pt>
                <c:pt idx="101">
                  <c:v>4.868913857677903</c:v>
                </c:pt>
                <c:pt idx="102">
                  <c:v>4.3478260869565215</c:v>
                </c:pt>
                <c:pt idx="103">
                  <c:v>4.4982698961937722</c:v>
                </c:pt>
                <c:pt idx="104">
                  <c:v>5.4140127388535033</c:v>
                </c:pt>
                <c:pt idx="105">
                  <c:v>4.0372670807453419</c:v>
                </c:pt>
                <c:pt idx="106">
                  <c:v>4.0372670807453419</c:v>
                </c:pt>
                <c:pt idx="107">
                  <c:v>3.225806451612903</c:v>
                </c:pt>
                <c:pt idx="108">
                  <c:v>3.5911602209944751</c:v>
                </c:pt>
                <c:pt idx="109">
                  <c:v>4.1025641025641022</c:v>
                </c:pt>
                <c:pt idx="110">
                  <c:v>4.1666666666666661</c:v>
                </c:pt>
                <c:pt idx="111">
                  <c:v>4.591836734693878</c:v>
                </c:pt>
                <c:pt idx="112">
                  <c:v>4.7281323877068555</c:v>
                </c:pt>
                <c:pt idx="113">
                  <c:v>5.9101654846335698</c:v>
                </c:pt>
                <c:pt idx="114">
                  <c:v>7.1428571428571423</c:v>
                </c:pt>
                <c:pt idx="115">
                  <c:v>7.3563218390804597</c:v>
                </c:pt>
                <c:pt idx="116">
                  <c:v>7.1748878923766819</c:v>
                </c:pt>
                <c:pt idx="117">
                  <c:v>6.9977426636568847</c:v>
                </c:pt>
                <c:pt idx="118">
                  <c:v>6.4444444444444446</c:v>
                </c:pt>
                <c:pt idx="119">
                  <c:v>6.2634989200863922</c:v>
                </c:pt>
                <c:pt idx="120">
                  <c:v>6.1135371179039302</c:v>
                </c:pt>
                <c:pt idx="121">
                  <c:v>6.1702127659574471</c:v>
                </c:pt>
                <c:pt idx="122">
                  <c:v>6.625258799171843</c:v>
                </c:pt>
                <c:pt idx="123">
                  <c:v>5.8232931726907635</c:v>
                </c:pt>
                <c:pt idx="124" formatCode="General">
                  <c:v>5.3333333333333339</c:v>
                </c:pt>
                <c:pt idx="125" formatCode="General">
                  <c:v>6.2015503875968996</c:v>
                </c:pt>
                <c:pt idx="126" formatCode="General">
                  <c:v>6.2030075187969924</c:v>
                </c:pt>
                <c:pt idx="127" formatCode="General">
                  <c:v>6.1682242990654199</c:v>
                </c:pt>
                <c:pt idx="128" formatCode="General">
                  <c:v>5.4820415879017013</c:v>
                </c:pt>
                <c:pt idx="129" formatCode="General">
                  <c:v>4.900181488203267</c:v>
                </c:pt>
                <c:pt idx="130" formatCode="General">
                  <c:v>4.8695652173913047</c:v>
                </c:pt>
                <c:pt idx="131" formatCode="General">
                  <c:v>4.8109965635738838</c:v>
                </c:pt>
                <c:pt idx="132" formatCode="General">
                  <c:v>5.4455445544554459</c:v>
                </c:pt>
                <c:pt idx="133" formatCode="General">
                  <c:v>5.6198347107438016</c:v>
                </c:pt>
                <c:pt idx="134" formatCode="General">
                  <c:v>5.5737704918032787</c:v>
                </c:pt>
                <c:pt idx="135" formatCode="General">
                  <c:v>5.4487179487179489</c:v>
                </c:pt>
                <c:pt idx="136" formatCode="General">
                  <c:v>4.983922829581994</c:v>
                </c:pt>
                <c:pt idx="137" formatCode="General">
                  <c:v>3.7383177570093453</c:v>
                </c:pt>
                <c:pt idx="138" formatCode="General">
                  <c:v>4.0601503759398501</c:v>
                </c:pt>
                <c:pt idx="139" formatCode="General">
                  <c:v>4.1853512705530642</c:v>
                </c:pt>
                <c:pt idx="140" formatCode="General">
                  <c:v>4.7550432276657064</c:v>
                </c:pt>
                <c:pt idx="141" formatCode="General">
                  <c:v>4.9853372434017595</c:v>
                </c:pt>
                <c:pt idx="142" formatCode="General">
                  <c:v>5.685131195335277</c:v>
                </c:pt>
                <c:pt idx="143" formatCode="General">
                  <c:v>5.7224606580829755</c:v>
                </c:pt>
                <c:pt idx="144" formatCode="General">
                  <c:v>5.1246537396121887</c:v>
                </c:pt>
                <c:pt idx="145" formatCode="General">
                  <c:v>4.5272969374167777</c:v>
                </c:pt>
                <c:pt idx="146" formatCode="General">
                  <c:v>5.3984575835475574</c:v>
                </c:pt>
                <c:pt idx="147" formatCode="General">
                  <c:v>5.4224464060529636</c:v>
                </c:pt>
                <c:pt idx="148" formatCode="General">
                  <c:v>5.6511056511056514</c:v>
                </c:pt>
                <c:pt idx="149" formatCode="General">
                  <c:v>5.2247873633049817</c:v>
                </c:pt>
                <c:pt idx="150" formatCode="General">
                  <c:v>5.2247873633049817</c:v>
                </c:pt>
                <c:pt idx="151" formatCode="General">
                  <c:v>5.0458715596330279</c:v>
                </c:pt>
                <c:pt idx="152" formatCode="General">
                  <c:v>5.3775743707093824</c:v>
                </c:pt>
                <c:pt idx="153" formatCode="General">
                  <c:v>6.4177362893815637</c:v>
                </c:pt>
                <c:pt idx="154" formatCode="General">
                  <c:v>6.4858490566037732</c:v>
                </c:pt>
                <c:pt idx="155" formatCode="General">
                  <c:v>6.3604240282685502</c:v>
                </c:pt>
                <c:pt idx="156" formatCode="General">
                  <c:v>6.3231850117096018</c:v>
                </c:pt>
                <c:pt idx="157" formatCode="General">
                  <c:v>7.4332171893147505</c:v>
                </c:pt>
                <c:pt idx="158" formatCode="General">
                  <c:v>7.5539568345323742</c:v>
                </c:pt>
                <c:pt idx="159" formatCode="General">
                  <c:v>7.6456310679611645</c:v>
                </c:pt>
                <c:pt idx="160" formatCode="General">
                  <c:v>7.1516646115906291</c:v>
                </c:pt>
                <c:pt idx="161" formatCode="General">
                  <c:v>6.7817509247842178</c:v>
                </c:pt>
                <c:pt idx="162" formatCode="General">
                  <c:v>6.9392812887236683</c:v>
                </c:pt>
                <c:pt idx="163" formatCode="General">
                  <c:v>7.291666666666667</c:v>
                </c:pt>
                <c:pt idx="164" formatCode="General">
                  <c:v>7.8005115089514065</c:v>
                </c:pt>
                <c:pt idx="165" formatCode="General">
                  <c:v>7.9787234042553195</c:v>
                </c:pt>
                <c:pt idx="166" formatCode="General">
                  <c:v>8.2245430809399469</c:v>
                </c:pt>
                <c:pt idx="167" formatCode="General">
                  <c:v>9.945504087193461</c:v>
                </c:pt>
                <c:pt idx="168" formatCode="General">
                  <c:v>9.9596231493943481</c:v>
                </c:pt>
                <c:pt idx="169" formatCode="General">
                  <c:v>9.9328859060402692</c:v>
                </c:pt>
                <c:pt idx="170" formatCode="General">
                  <c:v>9.1036414565826327</c:v>
                </c:pt>
                <c:pt idx="171" formatCode="General">
                  <c:v>8.9510489510489517</c:v>
                </c:pt>
                <c:pt idx="172" formatCode="General">
                  <c:v>8.097165991902834</c:v>
                </c:pt>
                <c:pt idx="173" formatCode="General">
                  <c:v>8.9531680440771346</c:v>
                </c:pt>
                <c:pt idx="174" formatCode="General">
                  <c:v>8.286516853932584</c:v>
                </c:pt>
                <c:pt idx="175" formatCode="General">
                  <c:v>8.4370677731673585</c:v>
                </c:pt>
                <c:pt idx="176" formatCode="General">
                  <c:v>8.677685950413224</c:v>
                </c:pt>
                <c:pt idx="177" formatCode="General">
                  <c:v>8.9408528198074286</c:v>
                </c:pt>
                <c:pt idx="178" formatCode="General">
                  <c:v>8.4124830393487109</c:v>
                </c:pt>
                <c:pt idx="179" formatCode="General">
                  <c:v>8.3113456464379958</c:v>
                </c:pt>
                <c:pt idx="180" formatCode="General">
                  <c:v>7.9842931937172779</c:v>
                </c:pt>
                <c:pt idx="181" formatCode="General">
                  <c:v>7.3394495412844041</c:v>
                </c:pt>
                <c:pt idx="182" formatCode="General">
                  <c:v>7.5496688741721858</c:v>
                </c:pt>
                <c:pt idx="183" formatCode="General">
                  <c:v>7.0496083550913839</c:v>
                </c:pt>
                <c:pt idx="184" formatCode="General">
                  <c:v>6.8564036222509701</c:v>
                </c:pt>
                <c:pt idx="185" formatCode="General">
                  <c:v>7.4803149606299222</c:v>
                </c:pt>
                <c:pt idx="186" formatCode="General">
                  <c:v>7.9681274900398407</c:v>
                </c:pt>
                <c:pt idx="187" formatCode="General">
                  <c:v>7.3726541554959777</c:v>
                </c:pt>
                <c:pt idx="188" formatCode="General">
                  <c:v>7.6190476190476195</c:v>
                </c:pt>
                <c:pt idx="189" formatCode="General">
                  <c:v>7.2010869565217392</c:v>
                </c:pt>
                <c:pt idx="190" formatCode="General">
                  <c:v>7.1621621621621623</c:v>
                </c:pt>
                <c:pt idx="191" formatCode="General">
                  <c:v>6.7123287671232879</c:v>
                </c:pt>
                <c:pt idx="192" formatCode="General">
                  <c:v>6.2670299727520433</c:v>
                </c:pt>
                <c:pt idx="193" formatCode="General">
                  <c:v>5.779569892473118</c:v>
                </c:pt>
                <c:pt idx="194" formatCode="General">
                  <c:v>4.435483870967742</c:v>
                </c:pt>
                <c:pt idx="195" formatCode="General">
                  <c:v>4.6703296703296706</c:v>
                </c:pt>
                <c:pt idx="196" formatCode="General">
                  <c:v>5.1175656984785611</c:v>
                </c:pt>
                <c:pt idx="197" formatCode="General">
                  <c:v>4.8746518105849583</c:v>
                </c:pt>
                <c:pt idx="198" formatCode="General">
                  <c:v>4.6218487394957988</c:v>
                </c:pt>
                <c:pt idx="199" formatCode="General">
                  <c:v>4.3296089385474863</c:v>
                </c:pt>
                <c:pt idx="200" formatCode="General">
                  <c:v>3.9944903581267219</c:v>
                </c:pt>
                <c:pt idx="201" formatCode="General">
                  <c:v>4.032258064516129</c:v>
                </c:pt>
                <c:pt idx="202" formatCode="General">
                  <c:v>4.6035805626598467</c:v>
                </c:pt>
                <c:pt idx="203" formatCode="General">
                  <c:v>4.5512010113780024</c:v>
                </c:pt>
                <c:pt idx="204" formatCode="General">
                  <c:v>5.1637279596977326</c:v>
                </c:pt>
                <c:pt idx="205" formatCode="General">
                  <c:v>5.384615384615385</c:v>
                </c:pt>
                <c:pt idx="206" formatCode="General">
                  <c:v>5.4054054054054053</c:v>
                </c:pt>
                <c:pt idx="207" formatCode="General">
                  <c:v>5.2568697729988054</c:v>
                </c:pt>
                <c:pt idx="208" formatCode="General">
                  <c:v>5.4842473745624272</c:v>
                </c:pt>
                <c:pt idx="209" formatCode="General">
                  <c:v>5.636978579481398</c:v>
                </c:pt>
                <c:pt idx="210" formatCode="General">
                  <c:v>5.9210526315789469</c:v>
                </c:pt>
                <c:pt idx="211" formatCode="General">
                  <c:v>6.1068702290076331</c:v>
                </c:pt>
                <c:pt idx="212" formatCode="General">
                  <c:v>6.3440860215053769</c:v>
                </c:pt>
                <c:pt idx="213" formatCode="General">
                  <c:v>5.8702368692070035</c:v>
                </c:pt>
                <c:pt idx="214" formatCode="General">
                  <c:v>5.1306873184898354</c:v>
                </c:pt>
                <c:pt idx="215" formatCode="General">
                  <c:v>5.2681091251175918</c:v>
                </c:pt>
                <c:pt idx="216" formatCode="General">
                  <c:v>5.1282051282051277</c:v>
                </c:pt>
                <c:pt idx="217" formatCode="General">
                  <c:v>4.9621530698065603</c:v>
                </c:pt>
                <c:pt idx="218" formatCode="General">
                  <c:v>5.1452282157676343</c:v>
                </c:pt>
                <c:pt idx="219" formatCode="General">
                  <c:v>5.3235053235053238</c:v>
                </c:pt>
                <c:pt idx="220" formatCode="General">
                  <c:v>4.8967100229533278</c:v>
                </c:pt>
                <c:pt idx="221" formatCode="General">
                  <c:v>4.8550724637681162</c:v>
                </c:pt>
                <c:pt idx="222" formatCode="General">
                  <c:v>5.1893408134642351</c:v>
                </c:pt>
                <c:pt idx="223" formatCode="General">
                  <c:v>5.2413793103448274</c:v>
                </c:pt>
                <c:pt idx="224" formatCode="General">
                  <c:v>5.3234501347708889</c:v>
                </c:pt>
                <c:pt idx="225" formatCode="General">
                  <c:v>4.9333333333333336</c:v>
                </c:pt>
                <c:pt idx="226" formatCode="General">
                  <c:v>5.6338028169014089</c:v>
                </c:pt>
                <c:pt idx="227" formatCode="General">
                  <c:v>5.6950398040416417</c:v>
                </c:pt>
                <c:pt idx="228" formatCode="General">
                  <c:v>6.1778290993071598</c:v>
                </c:pt>
                <c:pt idx="229" formatCode="General">
                  <c:v>6.25</c:v>
                </c:pt>
                <c:pt idx="230" formatCode="General">
                  <c:v>6.7338282078472966</c:v>
                </c:pt>
                <c:pt idx="231" formatCode="General">
                  <c:v>6.9838056680161946</c:v>
                </c:pt>
                <c:pt idx="232" formatCode="General">
                  <c:v>7.1709233791748526</c:v>
                </c:pt>
                <c:pt idx="233" formatCode="General">
                  <c:v>6.995305164319249</c:v>
                </c:pt>
                <c:pt idx="234" formatCode="General">
                  <c:v>6.5403698691926024</c:v>
                </c:pt>
                <c:pt idx="235" formatCode="General">
                  <c:v>6.9948186528497409</c:v>
                </c:pt>
                <c:pt idx="236" formatCode="General">
                  <c:v>7.0286195286195285</c:v>
                </c:pt>
                <c:pt idx="237" formatCode="General">
                  <c:v>6.7429505516959543</c:v>
                </c:pt>
                <c:pt idx="238" formatCode="General">
                  <c:v>6.3552833078101072</c:v>
                </c:pt>
                <c:pt idx="239" formatCode="General">
                  <c:v>6.3059701492537314</c:v>
                </c:pt>
                <c:pt idx="240" formatCode="General">
                  <c:v>6.335797254487856</c:v>
                </c:pt>
                <c:pt idx="241" formatCode="General">
                  <c:v>7.1868583162217652</c:v>
                </c:pt>
                <c:pt idx="242" formatCode="General">
                  <c:v>7.4898151049827639</c:v>
                </c:pt>
                <c:pt idx="243" formatCode="General">
                  <c:v>7.3014018691588785</c:v>
                </c:pt>
                <c:pt idx="244" formatCode="General">
                  <c:v>7.2130227336514166</c:v>
                </c:pt>
                <c:pt idx="245" formatCode="General">
                  <c:v>7.2947510094212644</c:v>
                </c:pt>
                <c:pt idx="246" formatCode="General">
                  <c:v>7.1166928309785451</c:v>
                </c:pt>
                <c:pt idx="247" formatCode="General">
                  <c:v>6.7432567432567438</c:v>
                </c:pt>
                <c:pt idx="248" formatCode="General">
                  <c:v>6.7049808429118771</c:v>
                </c:pt>
                <c:pt idx="249" formatCode="General">
                  <c:v>6.1634658329611431</c:v>
                </c:pt>
                <c:pt idx="250" formatCode="General">
                  <c:v>5.9563758389261743</c:v>
                </c:pt>
                <c:pt idx="251" formatCode="General">
                  <c:v>5.8193574459486763</c:v>
                </c:pt>
                <c:pt idx="252" formatCode="General">
                  <c:v>5.7104142469996129</c:v>
                </c:pt>
                <c:pt idx="253" formatCode="General">
                  <c:v>5.5841433199923767</c:v>
                </c:pt>
                <c:pt idx="254" formatCode="General">
                  <c:v>5.3801606575751917</c:v>
                </c:pt>
                <c:pt idx="255" formatCode="General">
                  <c:v>5.5464030752333882</c:v>
                </c:pt>
                <c:pt idx="256" formatCode="General">
                  <c:v>5.5604903179960914</c:v>
                </c:pt>
                <c:pt idx="257" formatCode="General">
                  <c:v>5.852330724736305</c:v>
                </c:pt>
                <c:pt idx="258" formatCode="General">
                  <c:v>6.4456411982497475</c:v>
                </c:pt>
                <c:pt idx="259" formatCode="General">
                  <c:v>6.5880833198772804</c:v>
                </c:pt>
                <c:pt idx="260" formatCode="General">
                  <c:v>6.4251968503937009</c:v>
                </c:pt>
                <c:pt idx="261" formatCode="General">
                  <c:v>6.3636363636363633</c:v>
                </c:pt>
                <c:pt idx="262" formatCode="General">
                  <c:v>6.1586802827965439</c:v>
                </c:pt>
                <c:pt idx="263" formatCode="General">
                  <c:v>6.2614538790470364</c:v>
                </c:pt>
                <c:pt idx="264" formatCode="General">
                  <c:v>6.4613072877535691</c:v>
                </c:pt>
                <c:pt idx="265" formatCode="General">
                  <c:v>6.5593500827440945</c:v>
                </c:pt>
                <c:pt idx="266" formatCode="General">
                  <c:v>6.3103953147877005</c:v>
                </c:pt>
                <c:pt idx="267" formatCode="General">
                  <c:v>6.2600087348959095</c:v>
                </c:pt>
                <c:pt idx="268" formatCode="General">
                  <c:v>6.7374318148311962</c:v>
                </c:pt>
                <c:pt idx="269" formatCode="General">
                  <c:v>7.4302938960060283</c:v>
                </c:pt>
                <c:pt idx="270" formatCode="General">
                  <c:v>7.8824415975885449</c:v>
                </c:pt>
                <c:pt idx="271" formatCode="General">
                  <c:v>7.7298255985811419</c:v>
                </c:pt>
                <c:pt idx="272" formatCode="General">
                  <c:v>7.4733096085409247</c:v>
                </c:pt>
                <c:pt idx="273" formatCode="General">
                  <c:v>7.4148584566748097</c:v>
                </c:pt>
                <c:pt idx="274" formatCode="General">
                  <c:v>7.3714285714285719</c:v>
                </c:pt>
                <c:pt idx="275" formatCode="General">
                  <c:v>7.6674974343937841</c:v>
                </c:pt>
                <c:pt idx="276" formatCode="General">
                  <c:v>7.5157186723205154</c:v>
                </c:pt>
                <c:pt idx="277" formatCode="General">
                  <c:v>7.7736496141754792</c:v>
                </c:pt>
                <c:pt idx="278" formatCode="General">
                  <c:v>7.6510446075663472</c:v>
                </c:pt>
                <c:pt idx="279" formatCode="General">
                  <c:v>8.2226262061250175</c:v>
                </c:pt>
                <c:pt idx="280" formatCode="General">
                  <c:v>8.2364341085271313</c:v>
                </c:pt>
                <c:pt idx="281" formatCode="General">
                  <c:v>8.1446714522363344</c:v>
                </c:pt>
                <c:pt idx="282" formatCode="General">
                  <c:v>8.2327892122072388</c:v>
                </c:pt>
                <c:pt idx="283" formatCode="General">
                  <c:v>8.3178505073602977</c:v>
                </c:pt>
                <c:pt idx="284" formatCode="General">
                  <c:v>8.1034972988342329</c:v>
                </c:pt>
                <c:pt idx="285" formatCode="General">
                  <c:v>8.2173913043478262</c:v>
                </c:pt>
                <c:pt idx="286" formatCode="General">
                  <c:v>8.2019892884468248</c:v>
                </c:pt>
                <c:pt idx="287" formatCode="General">
                  <c:v>8.1626506024096379</c:v>
                </c:pt>
                <c:pt idx="288" formatCode="General">
                  <c:v>8.0917874396135261</c:v>
                </c:pt>
                <c:pt idx="289" formatCode="General">
                  <c:v>8.3187529823445203</c:v>
                </c:pt>
                <c:pt idx="290" formatCode="General">
                  <c:v>8.590560182916871</c:v>
                </c:pt>
                <c:pt idx="291" formatCode="General">
                  <c:v>9.3295991598109573</c:v>
                </c:pt>
                <c:pt idx="292" formatCode="General">
                  <c:v>9.1870922235937229</c:v>
                </c:pt>
                <c:pt idx="293" formatCode="General">
                  <c:v>9.1756272401433687</c:v>
                </c:pt>
                <c:pt idx="294" formatCode="General">
                  <c:v>9.4319206492335432</c:v>
                </c:pt>
                <c:pt idx="295" formatCode="General">
                  <c:v>9.3879016334589842</c:v>
                </c:pt>
                <c:pt idx="296" formatCode="General">
                  <c:v>9.1453456722917803</c:v>
                </c:pt>
                <c:pt idx="297" formatCode="General">
                  <c:v>9.4365916782799122</c:v>
                </c:pt>
                <c:pt idx="298" formatCode="General">
                  <c:v>9.666735665493686</c:v>
                </c:pt>
                <c:pt idx="299" formatCode="General">
                  <c:v>9.7560975609756095</c:v>
                </c:pt>
                <c:pt idx="300" formatCode="General">
                  <c:v>9.7324626079629244</c:v>
                </c:pt>
                <c:pt idx="301" formatCode="General">
                  <c:v>9.5695779356456327</c:v>
                </c:pt>
                <c:pt idx="302" formatCode="General">
                  <c:v>9.6609085092770322</c:v>
                </c:pt>
                <c:pt idx="303" formatCode="General">
                  <c:v>9.3303064699205454</c:v>
                </c:pt>
                <c:pt idx="304" formatCode="General">
                  <c:v>9.1693887074195057</c:v>
                </c:pt>
                <c:pt idx="305" formatCode="General">
                  <c:v>8.8925387142186771</c:v>
                </c:pt>
                <c:pt idx="306" formatCode="General">
                  <c:v>8.8705882352941181</c:v>
                </c:pt>
                <c:pt idx="307" formatCode="General">
                  <c:v>9.0778786430960352</c:v>
                </c:pt>
                <c:pt idx="308" formatCode="General">
                  <c:v>9.0692124105011924</c:v>
                </c:pt>
                <c:pt idx="309" formatCode="General">
                  <c:v>9.0368608799048751</c:v>
                </c:pt>
                <c:pt idx="310" formatCode="General">
                  <c:v>9.2684132476520027</c:v>
                </c:pt>
                <c:pt idx="311" formatCode="General">
                  <c:v>9.3029150823827642</c:v>
                </c:pt>
                <c:pt idx="312" formatCode="General">
                  <c:v>9.4539527302363489</c:v>
                </c:pt>
                <c:pt idx="313" formatCode="General">
                  <c:v>9.4464334893968598</c:v>
                </c:pt>
                <c:pt idx="314" formatCode="General">
                  <c:v>9.8000000000000007</c:v>
                </c:pt>
                <c:pt idx="315" formatCode="General">
                  <c:v>9.7560975609756095</c:v>
                </c:pt>
                <c:pt idx="316" formatCode="General">
                  <c:v>9.7847919655667148</c:v>
                </c:pt>
                <c:pt idx="317" formatCode="General">
                  <c:v>9.9335748792270522</c:v>
                </c:pt>
                <c:pt idx="318" formatCode="General">
                  <c:v>9.8665839280173753</c:v>
                </c:pt>
                <c:pt idx="319" formatCode="General">
                  <c:v>10.155279503105589</c:v>
                </c:pt>
                <c:pt idx="320" formatCode="General">
                  <c:v>9.7536945812807883</c:v>
                </c:pt>
                <c:pt idx="321" formatCode="General">
                  <c:v>9.9859353023909989</c:v>
                </c:pt>
                <c:pt idx="322" formatCode="General">
                  <c:v>9.8354917745887303</c:v>
                </c:pt>
                <c:pt idx="323" formatCode="General">
                  <c:v>9.9402880224798018</c:v>
                </c:pt>
                <c:pt idx="324" formatCode="General">
                  <c:v>9.8866052445074413</c:v>
                </c:pt>
                <c:pt idx="325" formatCode="General">
                  <c:v>9.9716110716820445</c:v>
                </c:pt>
                <c:pt idx="326" formatCode="General">
                  <c:v>9.2495636998254795</c:v>
                </c:pt>
                <c:pt idx="327" formatCode="General">
                  <c:v>8.9329162321863045</c:v>
                </c:pt>
                <c:pt idx="328" formatCode="General">
                  <c:v>9.1643258426966288</c:v>
                </c:pt>
                <c:pt idx="329" formatCode="General">
                  <c:v>9.1765526866713181</c:v>
                </c:pt>
                <c:pt idx="330" formatCode="General">
                  <c:v>9.147609147609149</c:v>
                </c:pt>
                <c:pt idx="331" formatCode="General">
                  <c:v>9.2982456140350873</c:v>
                </c:pt>
                <c:pt idx="332" formatCode="General">
                  <c:v>9.6173733195449849</c:v>
                </c:pt>
                <c:pt idx="333" formatCode="General">
                  <c:v>9.5655102728191306</c:v>
                </c:pt>
                <c:pt idx="334" formatCode="General">
                  <c:v>9.1328717441477085</c:v>
                </c:pt>
                <c:pt idx="335" formatCode="General">
                  <c:v>8.9902280130293164</c:v>
                </c:pt>
                <c:pt idx="336" formatCode="General">
                  <c:v>8.9690392594956911</c:v>
                </c:pt>
                <c:pt idx="337" formatCode="General">
                  <c:v>8.8931541906589882</c:v>
                </c:pt>
                <c:pt idx="338" formatCode="General">
                  <c:v>8.963035655871769</c:v>
                </c:pt>
                <c:pt idx="339" formatCode="General">
                  <c:v>8.5011185682326627</c:v>
                </c:pt>
                <c:pt idx="340" formatCode="General">
                  <c:v>8.4520123839009287</c:v>
                </c:pt>
                <c:pt idx="341" formatCode="General">
                  <c:v>8.8868668486502873</c:v>
                </c:pt>
                <c:pt idx="342" formatCode="General">
                  <c:v>9.1649080494422677</c:v>
                </c:pt>
                <c:pt idx="343" formatCode="General">
                  <c:v>8.9481481481481477</c:v>
                </c:pt>
                <c:pt idx="344" formatCode="General">
                  <c:v>8.7883211678832112</c:v>
                </c:pt>
                <c:pt idx="345" formatCode="General">
                  <c:v>8.4478222741888338</c:v>
                </c:pt>
                <c:pt idx="346" formatCode="General">
                  <c:v>8.0842584685454018</c:v>
                </c:pt>
                <c:pt idx="347" formatCode="General">
                  <c:v>8.1926376972045389</c:v>
                </c:pt>
                <c:pt idx="348" formatCode="General">
                  <c:v>8.0993520518358544</c:v>
                </c:pt>
                <c:pt idx="349" formatCode="General">
                  <c:v>8.370860927152318</c:v>
                </c:pt>
                <c:pt idx="350" formatCode="General">
                  <c:v>8.2163286531461246</c:v>
                </c:pt>
                <c:pt idx="351" formatCode="General">
                  <c:v>8.2731958762886588</c:v>
                </c:pt>
                <c:pt idx="352" formatCode="General">
                  <c:v>8.4922451055174175</c:v>
                </c:pt>
                <c:pt idx="353" formatCode="General">
                  <c:v>8.6450334406737674</c:v>
                </c:pt>
                <c:pt idx="354" formatCode="General">
                  <c:v>8.7815326035221322</c:v>
                </c:pt>
                <c:pt idx="355" formatCode="General">
                  <c:v>8.4706959706959708</c:v>
                </c:pt>
                <c:pt idx="356" formatCode="General">
                  <c:v>8.3962683251888048</c:v>
                </c:pt>
                <c:pt idx="357" formatCode="General">
                  <c:v>8.1300813008130071</c:v>
                </c:pt>
                <c:pt idx="358" formatCode="General">
                  <c:v>8.3052276559865099</c:v>
                </c:pt>
                <c:pt idx="359" formatCode="General">
                  <c:v>8.6665271090642655</c:v>
                </c:pt>
                <c:pt idx="360" formatCode="General">
                  <c:v>8.4447993611499292</c:v>
                </c:pt>
                <c:pt idx="361" formatCode="General">
                  <c:v>8.3447869624975457</c:v>
                </c:pt>
                <c:pt idx="362" formatCode="General">
                  <c:v>8.2909364989636334</c:v>
                </c:pt>
                <c:pt idx="363" formatCode="General">
                  <c:v>7.9992678015742262</c:v>
                </c:pt>
                <c:pt idx="364" formatCode="General">
                  <c:v>8.0298454432403616</c:v>
                </c:pt>
                <c:pt idx="365" formatCode="General">
                  <c:v>7.8947368421052628</c:v>
                </c:pt>
                <c:pt idx="366" formatCode="General">
                  <c:v>8.5210909706928675</c:v>
                </c:pt>
                <c:pt idx="367" formatCode="General">
                  <c:v>8.2599301977729773</c:v>
                </c:pt>
                <c:pt idx="368" formatCode="General">
                  <c:v>7.8342455043002346</c:v>
                </c:pt>
                <c:pt idx="369" formatCode="General">
                  <c:v>7.6014536644457902</c:v>
                </c:pt>
                <c:pt idx="370" formatCode="General">
                  <c:v>7.4215312408330885</c:v>
                </c:pt>
                <c:pt idx="371" formatCode="General">
                  <c:v>7.5129533678756477</c:v>
                </c:pt>
                <c:pt idx="372" formatCode="General">
                  <c:v>7.5059850725249966</c:v>
                </c:pt>
                <c:pt idx="373" formatCode="General">
                  <c:v>7.937818131792544</c:v>
                </c:pt>
                <c:pt idx="374" formatCode="General">
                  <c:v>8.0526315789473681</c:v>
                </c:pt>
                <c:pt idx="375" formatCode="General">
                  <c:v>7.8036904151717073</c:v>
                </c:pt>
                <c:pt idx="376" formatCode="General">
                  <c:v>8.2900272209849053</c:v>
                </c:pt>
                <c:pt idx="377" formatCode="General">
                  <c:v>8.2693230916946714</c:v>
                </c:pt>
                <c:pt idx="378" formatCode="General">
                  <c:v>8.0866003510825042</c:v>
                </c:pt>
                <c:pt idx="379" formatCode="General">
                  <c:v>7.9676674364896076</c:v>
                </c:pt>
                <c:pt idx="380" formatCode="General">
                  <c:v>7.9525837265508121</c:v>
                </c:pt>
                <c:pt idx="381" formatCode="General">
                  <c:v>8.1662372577573645</c:v>
                </c:pt>
                <c:pt idx="382" formatCode="General">
                  <c:v>8.1424657534246574</c:v>
                </c:pt>
                <c:pt idx="383" formatCode="General">
                  <c:v>8.2857450705742917</c:v>
                </c:pt>
                <c:pt idx="384" formatCode="General">
                  <c:v>7.9639448568398734</c:v>
                </c:pt>
                <c:pt idx="385" formatCode="General">
                  <c:v>7.9491420301839977</c:v>
                </c:pt>
                <c:pt idx="386" formatCode="General">
                  <c:v>7.8564894806382766</c:v>
                </c:pt>
                <c:pt idx="387" formatCode="General">
                  <c:v>7.7693976650480421</c:v>
                </c:pt>
                <c:pt idx="388" formatCode="General">
                  <c:v>7.6240954031189485</c:v>
                </c:pt>
                <c:pt idx="389" formatCode="General">
                  <c:v>7.6488655503814522</c:v>
                </c:pt>
                <c:pt idx="390" formatCode="General">
                  <c:v>7.3581560283687937</c:v>
                </c:pt>
                <c:pt idx="391" formatCode="General">
                  <c:v>7.2529377769215948</c:v>
                </c:pt>
                <c:pt idx="392" formatCode="General">
                  <c:v>7.2046383423628928</c:v>
                </c:pt>
                <c:pt idx="393" formatCode="General">
                  <c:v>7.0147431683726165</c:v>
                </c:pt>
                <c:pt idx="394" formatCode="General">
                  <c:v>7.0563353201307439</c:v>
                </c:pt>
                <c:pt idx="395" formatCode="General">
                  <c:v>7.2911636890391112</c:v>
                </c:pt>
                <c:pt idx="396" formatCode="General">
                  <c:v>7.450378751558155</c:v>
                </c:pt>
                <c:pt idx="397" formatCode="General">
                  <c:v>7.8143021914648214</c:v>
                </c:pt>
                <c:pt idx="398" formatCode="General">
                  <c:v>7.9057540648427613</c:v>
                </c:pt>
                <c:pt idx="399" formatCode="General">
                  <c:v>7.7279305354558607</c:v>
                </c:pt>
                <c:pt idx="400" formatCode="General">
                  <c:v>7.6767482180697355</c:v>
                </c:pt>
                <c:pt idx="401" formatCode="General">
                  <c:v>7.7833500501504522</c:v>
                </c:pt>
                <c:pt idx="402" formatCode="General">
                  <c:v>8.1538932544137168</c:v>
                </c:pt>
                <c:pt idx="403" formatCode="General">
                  <c:v>8.3324728962312857</c:v>
                </c:pt>
                <c:pt idx="404" formatCode="General">
                  <c:v>8.5162238790297184</c:v>
                </c:pt>
                <c:pt idx="405" formatCode="General">
                  <c:v>8.7112561174551395</c:v>
                </c:pt>
                <c:pt idx="406" formatCode="General">
                  <c:v>8.6592785745328129</c:v>
                </c:pt>
                <c:pt idx="407" formatCode="General">
                  <c:v>8.4841261241738</c:v>
                </c:pt>
                <c:pt idx="408" formatCode="General">
                  <c:v>8.8295223002037577</c:v>
                </c:pt>
                <c:pt idx="409" formatCode="General">
                  <c:v>8.8974180041870206</c:v>
                </c:pt>
                <c:pt idx="410" formatCode="General">
                  <c:v>9.3183165382335513</c:v>
                </c:pt>
                <c:pt idx="411" formatCode="General">
                  <c:v>9.3994463834396438</c:v>
                </c:pt>
                <c:pt idx="412" formatCode="General">
                  <c:v>9.3026136504397385</c:v>
                </c:pt>
                <c:pt idx="413" formatCode="General">
                  <c:v>9.1257573884011371</c:v>
                </c:pt>
                <c:pt idx="414" formatCode="General">
                  <c:v>9.2326732673267333</c:v>
                </c:pt>
                <c:pt idx="415" formatCode="General">
                  <c:v>9.4406050332507494</c:v>
                </c:pt>
                <c:pt idx="416" formatCode="General">
                  <c:v>9.5454545454545467</c:v>
                </c:pt>
                <c:pt idx="417" formatCode="General">
                  <c:v>9.7237723214285712</c:v>
                </c:pt>
                <c:pt idx="418" formatCode="General">
                  <c:v>9.9941383352872215</c:v>
                </c:pt>
                <c:pt idx="419" formatCode="General">
                  <c:v>9.7610427226647349</c:v>
                </c:pt>
                <c:pt idx="420" formatCode="General">
                  <c:v>9.8674521354933731</c:v>
                </c:pt>
                <c:pt idx="421" formatCode="General">
                  <c:v>9.8015990524133851</c:v>
                </c:pt>
                <c:pt idx="422" formatCode="General">
                  <c:v>9.6779003877124961</c:v>
                </c:pt>
                <c:pt idx="423" formatCode="General">
                  <c:v>9.5502248875562223</c:v>
                </c:pt>
                <c:pt idx="424" formatCode="General">
                  <c:v>9.7271841506982781</c:v>
                </c:pt>
                <c:pt idx="425" formatCode="General">
                  <c:v>9.5633756924079503</c:v>
                </c:pt>
                <c:pt idx="426" formatCode="General">
                  <c:v>9.7352690008539717</c:v>
                </c:pt>
                <c:pt idx="427" formatCode="General">
                  <c:v>9.6225773546412796</c:v>
                </c:pt>
                <c:pt idx="428" formatCode="General">
                  <c:v>9.5060893098782149</c:v>
                </c:pt>
                <c:pt idx="429" formatCode="General">
                  <c:v>9.9623047926763597</c:v>
                </c:pt>
                <c:pt idx="430" formatCode="General">
                  <c:v>9.8890942698706095</c:v>
                </c:pt>
                <c:pt idx="431" formatCode="General">
                  <c:v>10.019047619047619</c:v>
                </c:pt>
                <c:pt idx="432" formatCode="General">
                  <c:v>10.089949159170903</c:v>
                </c:pt>
                <c:pt idx="433" formatCode="General">
                  <c:v>10.430463576158941</c:v>
                </c:pt>
                <c:pt idx="434" formatCode="General">
                  <c:v>10.353378797272164</c:v>
                </c:pt>
                <c:pt idx="435" formatCode="General">
                  <c:v>10.271716755866612</c:v>
                </c:pt>
                <c:pt idx="436" formatCode="General">
                  <c:v>10.670731707317072</c:v>
                </c:pt>
                <c:pt idx="437" formatCode="General">
                  <c:v>11.07558803379767</c:v>
                </c:pt>
                <c:pt idx="438" formatCode="General">
                  <c:v>10.949773863365865</c:v>
                </c:pt>
                <c:pt idx="439" formatCode="General">
                  <c:v>10.85195187822244</c:v>
                </c:pt>
                <c:pt idx="440" formatCode="General">
                  <c:v>10.83398285268901</c:v>
                </c:pt>
                <c:pt idx="441" formatCode="General">
                  <c:v>10.741419963321981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6-4DF6-A71B-5C5A2F76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216"/>
        <c:axId val="253603776"/>
      </c:lineChart>
      <c:dateAx>
        <c:axId val="12224921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3776"/>
        <c:crosses val="autoZero"/>
        <c:auto val="1"/>
        <c:lblOffset val="100"/>
        <c:baseTimeUnit val="days"/>
      </c:dateAx>
      <c:valAx>
        <c:axId val="2536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'TS_COVID-19_BG'!$E$15:$E$443</c:f>
              <c:numCache>
                <c:formatCode>d\.m\.yy;@</c:formatCode>
                <c:ptCount val="429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  <c:pt idx="401">
                  <c:v>44312</c:v>
                </c:pt>
                <c:pt idx="402">
                  <c:v>44313</c:v>
                </c:pt>
                <c:pt idx="403">
                  <c:v>44314</c:v>
                </c:pt>
                <c:pt idx="404">
                  <c:v>44315</c:v>
                </c:pt>
                <c:pt idx="405">
                  <c:v>44316</c:v>
                </c:pt>
                <c:pt idx="406">
                  <c:v>44317</c:v>
                </c:pt>
                <c:pt idx="407">
                  <c:v>44318</c:v>
                </c:pt>
                <c:pt idx="408">
                  <c:v>44319</c:v>
                </c:pt>
                <c:pt idx="409">
                  <c:v>44320</c:v>
                </c:pt>
                <c:pt idx="410">
                  <c:v>44321</c:v>
                </c:pt>
                <c:pt idx="411">
                  <c:v>44322</c:v>
                </c:pt>
                <c:pt idx="412">
                  <c:v>44323</c:v>
                </c:pt>
                <c:pt idx="413">
                  <c:v>44324</c:v>
                </c:pt>
                <c:pt idx="414">
                  <c:v>44325</c:v>
                </c:pt>
                <c:pt idx="415">
                  <c:v>44326</c:v>
                </c:pt>
                <c:pt idx="416">
                  <c:v>44327</c:v>
                </c:pt>
                <c:pt idx="417">
                  <c:v>44328</c:v>
                </c:pt>
                <c:pt idx="418">
                  <c:v>44329</c:v>
                </c:pt>
                <c:pt idx="419">
                  <c:v>44330</c:v>
                </c:pt>
                <c:pt idx="420">
                  <c:v>44331</c:v>
                </c:pt>
                <c:pt idx="421">
                  <c:v>44332</c:v>
                </c:pt>
                <c:pt idx="422">
                  <c:v>44333</c:v>
                </c:pt>
                <c:pt idx="423">
                  <c:v>44334</c:v>
                </c:pt>
                <c:pt idx="424">
                  <c:v>44335</c:v>
                </c:pt>
                <c:pt idx="425">
                  <c:v>44336</c:v>
                </c:pt>
                <c:pt idx="426">
                  <c:v>44337</c:v>
                </c:pt>
                <c:pt idx="427">
                  <c:v>44338</c:v>
                </c:pt>
                <c:pt idx="428">
                  <c:v>44339</c:v>
                </c:pt>
              </c:numCache>
            </c:numRef>
          </c:cat>
          <c:val>
            <c:numRef>
              <c:f>'TS_COVID-19_BG'!$AR$15:$AR$443</c:f>
              <c:numCache>
                <c:formatCode>0.00</c:formatCode>
                <c:ptCount val="429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  <c:pt idx="198">
                  <c:v>39.185888706897323</c:v>
                </c:pt>
                <c:pt idx="199">
                  <c:v>41.084764371108207</c:v>
                </c:pt>
                <c:pt idx="200">
                  <c:v>45.78879726653971</c:v>
                </c:pt>
                <c:pt idx="201">
                  <c:v>49.773559077042847</c:v>
                </c:pt>
                <c:pt idx="202">
                  <c:v>53.024664380919056</c:v>
                </c:pt>
                <c:pt idx="203">
                  <c:v>58.160259927307592</c:v>
                </c:pt>
                <c:pt idx="204">
                  <c:v>62.173792581207863</c:v>
                </c:pt>
                <c:pt idx="205">
                  <c:v>62.533428123672053</c:v>
                </c:pt>
                <c:pt idx="206">
                  <c:v>67.870419573840508</c:v>
                </c:pt>
                <c:pt idx="207">
                  <c:v>75.192599218411274</c:v>
                </c:pt>
                <c:pt idx="208">
                  <c:v>82.86002898374764</c:v>
                </c:pt>
                <c:pt idx="209">
                  <c:v>92.224938509514956</c:v>
                </c:pt>
                <c:pt idx="210">
                  <c:v>103.12908815702896</c:v>
                </c:pt>
                <c:pt idx="211">
                  <c:v>109.18535069212578</c:v>
                </c:pt>
                <c:pt idx="212">
                  <c:v>113.87499816585874</c:v>
                </c:pt>
                <c:pt idx="213">
                  <c:v>124.53459564449712</c:v>
                </c:pt>
                <c:pt idx="214">
                  <c:v>137.48147517320768</c:v>
                </c:pt>
                <c:pt idx="215">
                  <c:v>152.37038663122482</c:v>
                </c:pt>
                <c:pt idx="216">
                  <c:v>167.89225664397895</c:v>
                </c:pt>
                <c:pt idx="217">
                  <c:v>181.9468136434792</c:v>
                </c:pt>
                <c:pt idx="218">
                  <c:v>190.50613955412672</c:v>
                </c:pt>
                <c:pt idx="219">
                  <c:v>194.01618244857715</c:v>
                </c:pt>
                <c:pt idx="220">
                  <c:v>217.83844078140459</c:v>
                </c:pt>
                <c:pt idx="221">
                  <c:v>243.50203309164866</c:v>
                </c:pt>
                <c:pt idx="222">
                  <c:v>271.42413660856778</c:v>
                </c:pt>
                <c:pt idx="223">
                  <c:v>296.95826012352472</c:v>
                </c:pt>
                <c:pt idx="224">
                  <c:v>324.18986339891262</c:v>
                </c:pt>
                <c:pt idx="225">
                  <c:v>341.4523694371934</c:v>
                </c:pt>
                <c:pt idx="226">
                  <c:v>353.39226944700425</c:v>
                </c:pt>
                <c:pt idx="227">
                  <c:v>373.57501609009415</c:v>
                </c:pt>
                <c:pt idx="228">
                  <c:v>412.48758178471866</c:v>
                </c:pt>
                <c:pt idx="229">
                  <c:v>449.63074061041954</c:v>
                </c:pt>
                <c:pt idx="230">
                  <c:v>480.68886605762629</c:v>
                </c:pt>
                <c:pt idx="231">
                  <c:v>513.0560648794027</c:v>
                </c:pt>
                <c:pt idx="232">
                  <c:v>531.1529253762003</c:v>
                </c:pt>
                <c:pt idx="233">
                  <c:v>536.15905212730183</c:v>
                </c:pt>
                <c:pt idx="234">
                  <c:v>558.78732045914808</c:v>
                </c:pt>
                <c:pt idx="235">
                  <c:v>584.98317337223921</c:v>
                </c:pt>
                <c:pt idx="236">
                  <c:v>602.0298980850414</c:v>
                </c:pt>
                <c:pt idx="237">
                  <c:v>612.45932881650276</c:v>
                </c:pt>
                <c:pt idx="238">
                  <c:v>631.46247088031009</c:v>
                </c:pt>
                <c:pt idx="239">
                  <c:v>641.4603389608144</c:v>
                </c:pt>
                <c:pt idx="240">
                  <c:v>635.57670148610043</c:v>
                </c:pt>
                <c:pt idx="241">
                  <c:v>651.28558198093594</c:v>
                </c:pt>
                <c:pt idx="242">
                  <c:v>662.60690885770828</c:v>
                </c:pt>
                <c:pt idx="243">
                  <c:v>660.93819994067451</c:v>
                </c:pt>
                <c:pt idx="244">
                  <c:v>663.0240860869668</c:v>
                </c:pt>
                <c:pt idx="245">
                  <c:v>665.09558681156045</c:v>
                </c:pt>
                <c:pt idx="246">
                  <c:v>664.77910753419201</c:v>
                </c:pt>
                <c:pt idx="247">
                  <c:v>671.22377645515019</c:v>
                </c:pt>
                <c:pt idx="248">
                  <c:v>661.58554391711004</c:v>
                </c:pt>
                <c:pt idx="249">
                  <c:v>661.47046054352154</c:v>
                </c:pt>
                <c:pt idx="250">
                  <c:v>658.11865728775535</c:v>
                </c:pt>
                <c:pt idx="251">
                  <c:v>660.33401222933469</c:v>
                </c:pt>
                <c:pt idx="252">
                  <c:v>647.60291402610267</c:v>
                </c:pt>
                <c:pt idx="253">
                  <c:v>637.44680630691414</c:v>
                </c:pt>
                <c:pt idx="254">
                  <c:v>636.33912883612436</c:v>
                </c:pt>
                <c:pt idx="255">
                  <c:v>626.19740653863448</c:v>
                </c:pt>
                <c:pt idx="256">
                  <c:v>606.73393098047291</c:v>
                </c:pt>
                <c:pt idx="257">
                  <c:v>595.22559362161917</c:v>
                </c:pt>
                <c:pt idx="258">
                  <c:v>586.32101759020588</c:v>
                </c:pt>
                <c:pt idx="259">
                  <c:v>581.01279698343467</c:v>
                </c:pt>
                <c:pt idx="260">
                  <c:v>577.53152493238133</c:v>
                </c:pt>
                <c:pt idx="261">
                  <c:v>569.67708468496357</c:v>
                </c:pt>
                <c:pt idx="262">
                  <c:v>564.18185359611084</c:v>
                </c:pt>
                <c:pt idx="263">
                  <c:v>558.39891407328685</c:v>
                </c:pt>
                <c:pt idx="264">
                  <c:v>552.87491214103704</c:v>
                </c:pt>
                <c:pt idx="265">
                  <c:v>545.78289924364333</c:v>
                </c:pt>
                <c:pt idx="266">
                  <c:v>542.47425225297286</c:v>
                </c:pt>
                <c:pt idx="267">
                  <c:v>535.20961429519639</c:v>
                </c:pt>
                <c:pt idx="268">
                  <c:v>531.72834224414305</c:v>
                </c:pt>
                <c:pt idx="269">
                  <c:v>521.38522404287312</c:v>
                </c:pt>
                <c:pt idx="270">
                  <c:v>510.8550953595219</c:v>
                </c:pt>
                <c:pt idx="271">
                  <c:v>493.89468317691109</c:v>
                </c:pt>
                <c:pt idx="272">
                  <c:v>476.08553111408469</c:v>
                </c:pt>
                <c:pt idx="273">
                  <c:v>449.1128654292711</c:v>
                </c:pt>
                <c:pt idx="274">
                  <c:v>434.22395397125388</c:v>
                </c:pt>
                <c:pt idx="275">
                  <c:v>428.31154565314279</c:v>
                </c:pt>
                <c:pt idx="276">
                  <c:v>406.92042358737319</c:v>
                </c:pt>
                <c:pt idx="277">
                  <c:v>375.54581886279789</c:v>
                </c:pt>
                <c:pt idx="278">
                  <c:v>350.90359149315208</c:v>
                </c:pt>
                <c:pt idx="279">
                  <c:v>317.77396532135162</c:v>
                </c:pt>
                <c:pt idx="280">
                  <c:v>276.91936769742051</c:v>
                </c:pt>
                <c:pt idx="281">
                  <c:v>265.15209274799247</c:v>
                </c:pt>
                <c:pt idx="282">
                  <c:v>262.7784981677288</c:v>
                </c:pt>
                <c:pt idx="283">
                  <c:v>237.48892682164754</c:v>
                </c:pt>
                <c:pt idx="284">
                  <c:v>218.71595150501719</c:v>
                </c:pt>
                <c:pt idx="285">
                  <c:v>215.40730451434675</c:v>
                </c:pt>
                <c:pt idx="286">
                  <c:v>201.07942450257369</c:v>
                </c:pt>
                <c:pt idx="287">
                  <c:v>180.00478171417259</c:v>
                </c:pt>
                <c:pt idx="288">
                  <c:v>170.48163254972107</c:v>
                </c:pt>
                <c:pt idx="289">
                  <c:v>170.55355965821389</c:v>
                </c:pt>
                <c:pt idx="290">
                  <c:v>166.9859750769692</c:v>
                </c:pt>
                <c:pt idx="291">
                  <c:v>159.95150386636979</c:v>
                </c:pt>
                <c:pt idx="292">
                  <c:v>151.13324036514803</c:v>
                </c:pt>
                <c:pt idx="293">
                  <c:v>152.49985542651194</c:v>
                </c:pt>
                <c:pt idx="294">
                  <c:v>159.63502458900132</c:v>
                </c:pt>
                <c:pt idx="295">
                  <c:v>158.55611796160878</c:v>
                </c:pt>
                <c:pt idx="296">
                  <c:v>155.290627236034</c:v>
                </c:pt>
                <c:pt idx="297">
                  <c:v>159.36170157672854</c:v>
                </c:pt>
                <c:pt idx="298">
                  <c:v>149.46453144811423</c:v>
                </c:pt>
                <c:pt idx="299">
                  <c:v>132.28833794002489</c:v>
                </c:pt>
                <c:pt idx="300">
                  <c:v>124.937387452057</c:v>
                </c:pt>
                <c:pt idx="301">
                  <c:v>128.9365346842587</c:v>
                </c:pt>
                <c:pt idx="302">
                  <c:v>127.397294562512</c:v>
                </c:pt>
                <c:pt idx="303">
                  <c:v>126.04506492284668</c:v>
                </c:pt>
                <c:pt idx="304">
                  <c:v>119.44215636320428</c:v>
                </c:pt>
                <c:pt idx="305">
                  <c:v>108.42292334210173</c:v>
                </c:pt>
                <c:pt idx="306">
                  <c:v>100.94250405884672</c:v>
                </c:pt>
                <c:pt idx="307">
                  <c:v>95.015710319037012</c:v>
                </c:pt>
                <c:pt idx="308">
                  <c:v>92.325636461404926</c:v>
                </c:pt>
                <c:pt idx="309">
                  <c:v>90.484302483988316</c:v>
                </c:pt>
                <c:pt idx="310">
                  <c:v>90.714469231165381</c:v>
                </c:pt>
                <c:pt idx="311">
                  <c:v>92.901053329347604</c:v>
                </c:pt>
                <c:pt idx="312">
                  <c:v>94.008730800137286</c:v>
                </c:pt>
                <c:pt idx="313">
                  <c:v>94.915012367147042</c:v>
                </c:pt>
                <c:pt idx="314">
                  <c:v>95.274647909611218</c:v>
                </c:pt>
                <c:pt idx="315">
                  <c:v>97.331763212506331</c:v>
                </c:pt>
                <c:pt idx="316">
                  <c:v>99.000472129540157</c:v>
                </c:pt>
                <c:pt idx="317">
                  <c:v>99.762899479564211</c:v>
                </c:pt>
                <c:pt idx="318">
                  <c:v>103.53187996458885</c:v>
                </c:pt>
                <c:pt idx="319">
                  <c:v>109.61691334308281</c:v>
                </c:pt>
                <c:pt idx="320">
                  <c:v>113.02625828564325</c:v>
                </c:pt>
                <c:pt idx="321">
                  <c:v>119.18321877263007</c:v>
                </c:pt>
                <c:pt idx="322">
                  <c:v>124.13180383693721</c:v>
                </c:pt>
                <c:pt idx="323">
                  <c:v>127.397294562512</c:v>
                </c:pt>
                <c:pt idx="324">
                  <c:v>128.2748052861246</c:v>
                </c:pt>
                <c:pt idx="325">
                  <c:v>133.20900492873318</c:v>
                </c:pt>
                <c:pt idx="326">
                  <c:v>138.7473922826816</c:v>
                </c:pt>
                <c:pt idx="327">
                  <c:v>143.2788001177303</c:v>
                </c:pt>
                <c:pt idx="328">
                  <c:v>150.61536518399961</c:v>
                </c:pt>
                <c:pt idx="329">
                  <c:v>154.51381446431137</c:v>
                </c:pt>
                <c:pt idx="330">
                  <c:v>156.77232567098642</c:v>
                </c:pt>
                <c:pt idx="331">
                  <c:v>157.24704458703914</c:v>
                </c:pt>
                <c:pt idx="332">
                  <c:v>160.64200410790102</c:v>
                </c:pt>
                <c:pt idx="333">
                  <c:v>166.13723519675372</c:v>
                </c:pt>
                <c:pt idx="334">
                  <c:v>173.71835243189869</c:v>
                </c:pt>
                <c:pt idx="335">
                  <c:v>176.63859303670787</c:v>
                </c:pt>
                <c:pt idx="336">
                  <c:v>184.59373123601557</c:v>
                </c:pt>
                <c:pt idx="337">
                  <c:v>185.3849294294368</c:v>
                </c:pt>
                <c:pt idx="338">
                  <c:v>186.0322734058723</c:v>
                </c:pt>
                <c:pt idx="339">
                  <c:v>197.68446498171181</c:v>
                </c:pt>
                <c:pt idx="340">
                  <c:v>206.14309294046939</c:v>
                </c:pt>
                <c:pt idx="341">
                  <c:v>217.93913873329458</c:v>
                </c:pt>
                <c:pt idx="342">
                  <c:v>228.75697585061715</c:v>
                </c:pt>
                <c:pt idx="343">
                  <c:v>239.0425523650928</c:v>
                </c:pt>
                <c:pt idx="344">
                  <c:v>247.28539899837185</c:v>
                </c:pt>
                <c:pt idx="345">
                  <c:v>249.71653526542971</c:v>
                </c:pt>
                <c:pt idx="346">
                  <c:v>271.582376247252</c:v>
                </c:pt>
                <c:pt idx="347">
                  <c:v>286.74461071754195</c:v>
                </c:pt>
                <c:pt idx="348">
                  <c:v>285.42115192127375</c:v>
                </c:pt>
                <c:pt idx="349">
                  <c:v>301.41774085008058</c:v>
                </c:pt>
                <c:pt idx="350">
                  <c:v>323.5856756875728</c:v>
                </c:pt>
                <c:pt idx="351">
                  <c:v>336.21607593891491</c:v>
                </c:pt>
                <c:pt idx="352">
                  <c:v>340.10013979752807</c:v>
                </c:pt>
                <c:pt idx="353">
                  <c:v>355.49254101499508</c:v>
                </c:pt>
                <c:pt idx="354">
                  <c:v>379.97652874595661</c:v>
                </c:pt>
                <c:pt idx="355">
                  <c:v>394.95175273416515</c:v>
                </c:pt>
                <c:pt idx="356">
                  <c:v>413.63841552060404</c:v>
                </c:pt>
                <c:pt idx="357">
                  <c:v>434.9000687910866</c:v>
                </c:pt>
                <c:pt idx="358">
                  <c:v>448.42236518773984</c:v>
                </c:pt>
                <c:pt idx="359">
                  <c:v>453.41410651714267</c:v>
                </c:pt>
                <c:pt idx="360">
                  <c:v>482.88983557750709</c:v>
                </c:pt>
                <c:pt idx="361">
                  <c:v>511.24350174538318</c:v>
                </c:pt>
                <c:pt idx="362">
                  <c:v>555.07588166091784</c:v>
                </c:pt>
                <c:pt idx="363">
                  <c:v>581.11349493532464</c:v>
                </c:pt>
                <c:pt idx="364">
                  <c:v>597.77181326226548</c:v>
                </c:pt>
                <c:pt idx="365">
                  <c:v>613.81155845616809</c:v>
                </c:pt>
                <c:pt idx="366">
                  <c:v>620.22745653372908</c:v>
                </c:pt>
                <c:pt idx="367">
                  <c:v>641.40279727402014</c:v>
                </c:pt>
                <c:pt idx="368">
                  <c:v>660.80873114538747</c:v>
                </c:pt>
                <c:pt idx="369">
                  <c:v>683.83979128479371</c:v>
                </c:pt>
                <c:pt idx="370">
                  <c:v>696.31195189745142</c:v>
                </c:pt>
                <c:pt idx="371">
                  <c:v>710.26581094506184</c:v>
                </c:pt>
                <c:pt idx="372">
                  <c:v>717.71745938491961</c:v>
                </c:pt>
                <c:pt idx="373">
                  <c:v>722.09062758128414</c:v>
                </c:pt>
                <c:pt idx="374">
                  <c:v>720.07666854348463</c:v>
                </c:pt>
                <c:pt idx="375">
                  <c:v>731.61377674573566</c:v>
                </c:pt>
                <c:pt idx="376">
                  <c:v>731.7000892759271</c:v>
                </c:pt>
                <c:pt idx="377">
                  <c:v>727.18306686257688</c:v>
                </c:pt>
                <c:pt idx="378">
                  <c:v>725.03963902949044</c:v>
                </c:pt>
                <c:pt idx="379">
                  <c:v>716.09190673298156</c:v>
                </c:pt>
                <c:pt idx="380">
                  <c:v>713.17166612817232</c:v>
                </c:pt>
                <c:pt idx="381">
                  <c:v>704.43971515714202</c:v>
                </c:pt>
                <c:pt idx="382">
                  <c:v>692.25526297845556</c:v>
                </c:pt>
                <c:pt idx="383">
                  <c:v>680.47360260732887</c:v>
                </c:pt>
                <c:pt idx="384">
                  <c:v>665.64223283610602</c:v>
                </c:pt>
                <c:pt idx="385">
                  <c:v>646.56716366380579</c:v>
                </c:pt>
                <c:pt idx="386">
                  <c:v>629.5204389510036</c:v>
                </c:pt>
                <c:pt idx="387">
                  <c:v>622.02563424605</c:v>
                </c:pt>
                <c:pt idx="388">
                  <c:v>602.24567941051998</c:v>
                </c:pt>
                <c:pt idx="389">
                  <c:v>570.13741817931771</c:v>
                </c:pt>
                <c:pt idx="390">
                  <c:v>545.82605550873893</c:v>
                </c:pt>
                <c:pt idx="391">
                  <c:v>524.11845416560095</c:v>
                </c:pt>
                <c:pt idx="392">
                  <c:v>496.97316342040443</c:v>
                </c:pt>
                <c:pt idx="393">
                  <c:v>484.84625292851223</c:v>
                </c:pt>
                <c:pt idx="394">
                  <c:v>480.21414714157356</c:v>
                </c:pt>
                <c:pt idx="395">
                  <c:v>459.70053579941657</c:v>
                </c:pt>
                <c:pt idx="396">
                  <c:v>432.2531511985502</c:v>
                </c:pt>
                <c:pt idx="397">
                  <c:v>409.89820587897657</c:v>
                </c:pt>
                <c:pt idx="398">
                  <c:v>391.54240779160477</c:v>
                </c:pt>
                <c:pt idx="399">
                  <c:v>375.79037103167354</c:v>
                </c:pt>
                <c:pt idx="400">
                  <c:v>367.82084741066723</c:v>
                </c:pt>
                <c:pt idx="401">
                  <c:v>366.92895126535609</c:v>
                </c:pt>
                <c:pt idx="402">
                  <c:v>347.32162149020888</c:v>
                </c:pt>
                <c:pt idx="403">
                  <c:v>331.58397015197619</c:v>
                </c:pt>
                <c:pt idx="404">
                  <c:v>315.25651652410238</c:v>
                </c:pt>
                <c:pt idx="405">
                  <c:v>301.61913675386057</c:v>
                </c:pt>
                <c:pt idx="406">
                  <c:v>280.41502517017233</c:v>
                </c:pt>
                <c:pt idx="407">
                  <c:v>271.63991793404631</c:v>
                </c:pt>
                <c:pt idx="408">
                  <c:v>270.63293841514655</c:v>
                </c:pt>
                <c:pt idx="409">
                  <c:v>244.69602309262973</c:v>
                </c:pt>
                <c:pt idx="410">
                  <c:v>219.82362897580688</c:v>
                </c:pt>
                <c:pt idx="411">
                  <c:v>214.54417921243268</c:v>
                </c:pt>
                <c:pt idx="412">
                  <c:v>198.20234016286022</c:v>
                </c:pt>
                <c:pt idx="413">
                  <c:v>189.78686846919837</c:v>
                </c:pt>
                <c:pt idx="414">
                  <c:v>185.01090846527404</c:v>
                </c:pt>
                <c:pt idx="415">
                  <c:v>182.72362641520184</c:v>
                </c:pt>
                <c:pt idx="416">
                  <c:v>172.9271542384775</c:v>
                </c:pt>
                <c:pt idx="417">
                  <c:v>158.9301389257715</c:v>
                </c:pt>
                <c:pt idx="418">
                  <c:v>148.50070819431022</c:v>
                </c:pt>
                <c:pt idx="419">
                  <c:v>137.98496493265753</c:v>
                </c:pt>
                <c:pt idx="420">
                  <c:v>136.05731842504949</c:v>
                </c:pt>
                <c:pt idx="421">
                  <c:v>132.2739525183263</c:v>
                </c:pt>
                <c:pt idx="422">
                  <c:v>129.44002444370855</c:v>
                </c:pt>
                <c:pt idx="423">
                  <c:v>130.10175384184265</c:v>
                </c:pt>
                <c:pt idx="424">
                  <c:v>131.39644179471372</c:v>
                </c:pt>
                <c:pt idx="425">
                  <c:v>113.06941455073895</c:v>
                </c:pt>
                <c:pt idx="426">
                  <c:v>110.52319491009256</c:v>
                </c:pt>
                <c:pt idx="427">
                  <c:v>99.575888997482849</c:v>
                </c:pt>
                <c:pt idx="428">
                  <c:v>95.001324897338449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728"/>
        <c:axId val="253605504"/>
      </c:lineChart>
      <c:dateAx>
        <c:axId val="122249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5504"/>
        <c:crosses val="autoZero"/>
        <c:auto val="1"/>
        <c:lblOffset val="100"/>
        <c:baseTimeUnit val="days"/>
      </c:dateAx>
      <c:valAx>
        <c:axId val="25360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Седмичен</a:t>
            </a:r>
            <a:r>
              <a:rPr lang="bg-BG" baseline="0"/>
              <a:t> брой тестове </a:t>
            </a:r>
            <a:r>
              <a:rPr lang="en-US" baseline="0"/>
              <a:t>(RT-PCR </a:t>
            </a:r>
            <a:r>
              <a:rPr lang="bg-BG" baseline="0"/>
              <a:t>и антиген) на 100 000 население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'TS_COVID-19_BG'!$AU$1</c:f>
              <c:strCache>
                <c:ptCount val="1"/>
                <c:pt idx="0">
                  <c:v>Седмични тестове (RT-PCR или антиген) на 100 население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'TS_COVID-19_BG'!$E$88:$E$443</c:f>
              <c:numCache>
                <c:formatCode>d\.m\.yy;@</c:formatCode>
                <c:ptCount val="356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  <c:pt idx="300">
                  <c:v>44284</c:v>
                </c:pt>
                <c:pt idx="301">
                  <c:v>44285</c:v>
                </c:pt>
                <c:pt idx="302">
                  <c:v>44286</c:v>
                </c:pt>
                <c:pt idx="303">
                  <c:v>44287</c:v>
                </c:pt>
                <c:pt idx="304">
                  <c:v>44288</c:v>
                </c:pt>
                <c:pt idx="305">
                  <c:v>44289</c:v>
                </c:pt>
                <c:pt idx="306">
                  <c:v>44290</c:v>
                </c:pt>
                <c:pt idx="307">
                  <c:v>44291</c:v>
                </c:pt>
                <c:pt idx="308">
                  <c:v>44292</c:v>
                </c:pt>
                <c:pt idx="309">
                  <c:v>44293</c:v>
                </c:pt>
                <c:pt idx="310">
                  <c:v>44294</c:v>
                </c:pt>
                <c:pt idx="311">
                  <c:v>44295</c:v>
                </c:pt>
                <c:pt idx="312">
                  <c:v>44296</c:v>
                </c:pt>
                <c:pt idx="313">
                  <c:v>44297</c:v>
                </c:pt>
                <c:pt idx="314">
                  <c:v>44298</c:v>
                </c:pt>
                <c:pt idx="315">
                  <c:v>44299</c:v>
                </c:pt>
                <c:pt idx="316">
                  <c:v>44300</c:v>
                </c:pt>
                <c:pt idx="317">
                  <c:v>44301</c:v>
                </c:pt>
                <c:pt idx="318">
                  <c:v>44302</c:v>
                </c:pt>
                <c:pt idx="319">
                  <c:v>44303</c:v>
                </c:pt>
                <c:pt idx="320">
                  <c:v>44304</c:v>
                </c:pt>
                <c:pt idx="321">
                  <c:v>44305</c:v>
                </c:pt>
                <c:pt idx="322">
                  <c:v>44306</c:v>
                </c:pt>
                <c:pt idx="323">
                  <c:v>44307</c:v>
                </c:pt>
                <c:pt idx="324">
                  <c:v>44308</c:v>
                </c:pt>
                <c:pt idx="325">
                  <c:v>44309</c:v>
                </c:pt>
                <c:pt idx="326">
                  <c:v>44310</c:v>
                </c:pt>
                <c:pt idx="327">
                  <c:v>44311</c:v>
                </c:pt>
                <c:pt idx="328">
                  <c:v>44312</c:v>
                </c:pt>
                <c:pt idx="329">
                  <c:v>44313</c:v>
                </c:pt>
                <c:pt idx="330">
                  <c:v>44314</c:v>
                </c:pt>
                <c:pt idx="331">
                  <c:v>44315</c:v>
                </c:pt>
                <c:pt idx="332">
                  <c:v>44316</c:v>
                </c:pt>
                <c:pt idx="333">
                  <c:v>44317</c:v>
                </c:pt>
                <c:pt idx="334">
                  <c:v>44318</c:v>
                </c:pt>
                <c:pt idx="335">
                  <c:v>44319</c:v>
                </c:pt>
                <c:pt idx="336">
                  <c:v>44320</c:v>
                </c:pt>
                <c:pt idx="337">
                  <c:v>44321</c:v>
                </c:pt>
                <c:pt idx="338">
                  <c:v>44322</c:v>
                </c:pt>
                <c:pt idx="339">
                  <c:v>44323</c:v>
                </c:pt>
                <c:pt idx="340">
                  <c:v>44324</c:v>
                </c:pt>
                <c:pt idx="341">
                  <c:v>44325</c:v>
                </c:pt>
                <c:pt idx="342">
                  <c:v>44326</c:v>
                </c:pt>
                <c:pt idx="343">
                  <c:v>44327</c:v>
                </c:pt>
                <c:pt idx="344">
                  <c:v>44328</c:v>
                </c:pt>
                <c:pt idx="345">
                  <c:v>44329</c:v>
                </c:pt>
                <c:pt idx="346">
                  <c:v>44330</c:v>
                </c:pt>
                <c:pt idx="347">
                  <c:v>44331</c:v>
                </c:pt>
                <c:pt idx="348">
                  <c:v>44332</c:v>
                </c:pt>
                <c:pt idx="349">
                  <c:v>44333</c:v>
                </c:pt>
                <c:pt idx="350">
                  <c:v>44334</c:v>
                </c:pt>
                <c:pt idx="351">
                  <c:v>44335</c:v>
                </c:pt>
                <c:pt idx="352">
                  <c:v>44336</c:v>
                </c:pt>
                <c:pt idx="353">
                  <c:v>44337</c:v>
                </c:pt>
                <c:pt idx="354">
                  <c:v>44338</c:v>
                </c:pt>
                <c:pt idx="355">
                  <c:v>44339</c:v>
                </c:pt>
              </c:numCache>
            </c:numRef>
          </c:cat>
          <c:val>
            <c:numRef>
              <c:f>'TS_COVID-19_BG'!$AU$88:$AU$443</c:f>
              <c:numCache>
                <c:formatCode>0.00</c:formatCode>
                <c:ptCount val="356"/>
                <c:pt idx="0">
                  <c:v>133.5974113145945</c:v>
                </c:pt>
                <c:pt idx="1">
                  <c:v>130.57647275789537</c:v>
                </c:pt>
                <c:pt idx="2">
                  <c:v>129.15231600973721</c:v>
                </c:pt>
                <c:pt idx="3">
                  <c:v>120.60737552078824</c:v>
                </c:pt>
                <c:pt idx="4">
                  <c:v>118.34886431411316</c:v>
                </c:pt>
                <c:pt idx="5">
                  <c:v>121.36980287081229</c:v>
                </c:pt>
                <c:pt idx="6">
                  <c:v>105.17181803822552</c:v>
                </c:pt>
                <c:pt idx="7">
                  <c:v>107.84750647415903</c:v>
                </c:pt>
                <c:pt idx="8">
                  <c:v>114.03323780454298</c:v>
                </c:pt>
                <c:pt idx="9">
                  <c:v>130.34630601071828</c:v>
                </c:pt>
                <c:pt idx="10">
                  <c:v>152.05390735385635</c:v>
                </c:pt>
                <c:pt idx="11">
                  <c:v>172.85522712998466</c:v>
                </c:pt>
                <c:pt idx="12">
                  <c:v>189.52793087862415</c:v>
                </c:pt>
                <c:pt idx="13">
                  <c:v>203.65441498661724</c:v>
                </c:pt>
                <c:pt idx="14">
                  <c:v>209.23595860566135</c:v>
                </c:pt>
                <c:pt idx="15">
                  <c:v>213.09125162087742</c:v>
                </c:pt>
                <c:pt idx="16">
                  <c:v>209.43735450944129</c:v>
                </c:pt>
                <c:pt idx="17">
                  <c:v>201.72676847900922</c:v>
                </c:pt>
                <c:pt idx="18">
                  <c:v>197.8283191986975</c:v>
                </c:pt>
                <c:pt idx="19">
                  <c:v>188.98128485407861</c:v>
                </c:pt>
                <c:pt idx="20">
                  <c:v>176.85437436218635</c:v>
                </c:pt>
                <c:pt idx="21">
                  <c:v>190.98085847017947</c:v>
                </c:pt>
                <c:pt idx="22">
                  <c:v>203.94212342058862</c:v>
                </c:pt>
                <c:pt idx="23">
                  <c:v>217.78089909461033</c:v>
                </c:pt>
                <c:pt idx="24">
                  <c:v>227.43351705434901</c:v>
                </c:pt>
                <c:pt idx="25">
                  <c:v>232.88559187810597</c:v>
                </c:pt>
                <c:pt idx="26">
                  <c:v>235.3023427234653</c:v>
                </c:pt>
                <c:pt idx="27">
                  <c:v>242.03472007839477</c:v>
                </c:pt>
                <c:pt idx="28">
                  <c:v>267.19482262918899</c:v>
                </c:pt>
                <c:pt idx="29">
                  <c:v>272.9058350435202</c:v>
                </c:pt>
                <c:pt idx="30">
                  <c:v>271.17958443969212</c:v>
                </c:pt>
                <c:pt idx="31">
                  <c:v>276.64604468514767</c:v>
                </c:pt>
                <c:pt idx="32">
                  <c:v>273.59633528505145</c:v>
                </c:pt>
                <c:pt idx="33">
                  <c:v>288.88803855062849</c:v>
                </c:pt>
                <c:pt idx="34">
                  <c:v>287.29125674208751</c:v>
                </c:pt>
                <c:pt idx="35">
                  <c:v>262.11676876959473</c:v>
                </c:pt>
                <c:pt idx="36">
                  <c:v>263.90056106021711</c:v>
                </c:pt>
                <c:pt idx="37">
                  <c:v>283.89629722122567</c:v>
                </c:pt>
                <c:pt idx="38">
                  <c:v>291.53495614316489</c:v>
                </c:pt>
                <c:pt idx="39">
                  <c:v>320.33457038369659</c:v>
                </c:pt>
                <c:pt idx="40">
                  <c:v>323.42743604888858</c:v>
                </c:pt>
                <c:pt idx="41">
                  <c:v>327.38342701599458</c:v>
                </c:pt>
                <c:pt idx="42">
                  <c:v>335.52557569738366</c:v>
                </c:pt>
                <c:pt idx="43">
                  <c:v>355.92410366595209</c:v>
                </c:pt>
                <c:pt idx="44">
                  <c:v>371.84876548626607</c:v>
                </c:pt>
                <c:pt idx="45">
                  <c:v>412.70336311019724</c:v>
                </c:pt>
                <c:pt idx="46">
                  <c:v>417.65194817450441</c:v>
                </c:pt>
                <c:pt idx="47">
                  <c:v>406.1004545505549</c:v>
                </c:pt>
                <c:pt idx="48">
                  <c:v>434.252724814651</c:v>
                </c:pt>
                <c:pt idx="49">
                  <c:v>439.21569530065671</c:v>
                </c:pt>
                <c:pt idx="50">
                  <c:v>446.12069771596907</c:v>
                </c:pt>
                <c:pt idx="51">
                  <c:v>457.48518085783724</c:v>
                </c:pt>
                <c:pt idx="52">
                  <c:v>448.6669173566155</c:v>
                </c:pt>
                <c:pt idx="53">
                  <c:v>464.18878736936955</c:v>
                </c:pt>
                <c:pt idx="54">
                  <c:v>466.46168399774319</c:v>
                </c:pt>
                <c:pt idx="55">
                  <c:v>471.45342532714602</c:v>
                </c:pt>
                <c:pt idx="56">
                  <c:v>473.55369689513691</c:v>
                </c:pt>
                <c:pt idx="57">
                  <c:v>472.66180074982572</c:v>
                </c:pt>
                <c:pt idx="58">
                  <c:v>475.71151014992199</c:v>
                </c:pt>
                <c:pt idx="59">
                  <c:v>486.15532630308189</c:v>
                </c:pt>
                <c:pt idx="60">
                  <c:v>480.67448063592769</c:v>
                </c:pt>
                <c:pt idx="61">
                  <c:v>506.48192716315748</c:v>
                </c:pt>
                <c:pt idx="62">
                  <c:v>477.55284412733863</c:v>
                </c:pt>
                <c:pt idx="63">
                  <c:v>481.94039774540158</c:v>
                </c:pt>
                <c:pt idx="64">
                  <c:v>482.25687702277014</c:v>
                </c:pt>
                <c:pt idx="65">
                  <c:v>472.27339436396437</c:v>
                </c:pt>
                <c:pt idx="66">
                  <c:v>469.30999749405953</c:v>
                </c:pt>
                <c:pt idx="67">
                  <c:v>472.97828002719416</c:v>
                </c:pt>
                <c:pt idx="68">
                  <c:v>468.04408038458564</c:v>
                </c:pt>
                <c:pt idx="69">
                  <c:v>464.93682929769511</c:v>
                </c:pt>
                <c:pt idx="70">
                  <c:v>458.17568109936849</c:v>
                </c:pt>
                <c:pt idx="71">
                  <c:v>459.08196266637822</c:v>
                </c:pt>
                <c:pt idx="72">
                  <c:v>450.5514075991278</c:v>
                </c:pt>
                <c:pt idx="73">
                  <c:v>442.55311313472436</c:v>
                </c:pt>
                <c:pt idx="74">
                  <c:v>443.94849903948545</c:v>
                </c:pt>
                <c:pt idx="75">
                  <c:v>431.47633842682751</c:v>
                </c:pt>
                <c:pt idx="76">
                  <c:v>424.36994010773526</c:v>
                </c:pt>
                <c:pt idx="77">
                  <c:v>447.17083349996449</c:v>
                </c:pt>
                <c:pt idx="78">
                  <c:v>422.41352275673012</c:v>
                </c:pt>
                <c:pt idx="79">
                  <c:v>473.35230099135697</c:v>
                </c:pt>
                <c:pt idx="80">
                  <c:v>487.2630037738715</c:v>
                </c:pt>
                <c:pt idx="81">
                  <c:v>493.57820389954253</c:v>
                </c:pt>
                <c:pt idx="82">
                  <c:v>503.02942595550132</c:v>
                </c:pt>
                <c:pt idx="83">
                  <c:v>524.70825645524224</c:v>
                </c:pt>
                <c:pt idx="84">
                  <c:v>500.77091474882621</c:v>
                </c:pt>
                <c:pt idx="85">
                  <c:v>537.66952140565138</c:v>
                </c:pt>
                <c:pt idx="86">
                  <c:v>468.54757014403549</c:v>
                </c:pt>
                <c:pt idx="87">
                  <c:v>479.98398039439644</c:v>
                </c:pt>
                <c:pt idx="88">
                  <c:v>479.466105213248</c:v>
                </c:pt>
                <c:pt idx="89">
                  <c:v>499.38991426576376</c:v>
                </c:pt>
                <c:pt idx="90">
                  <c:v>487.62263931633566</c:v>
                </c:pt>
                <c:pt idx="91">
                  <c:v>498.29662221667263</c:v>
                </c:pt>
                <c:pt idx="92">
                  <c:v>506.23737499428182</c:v>
                </c:pt>
                <c:pt idx="93">
                  <c:v>529.23966429029088</c:v>
                </c:pt>
                <c:pt idx="94">
                  <c:v>520.42140078906914</c:v>
                </c:pt>
                <c:pt idx="95">
                  <c:v>546.20007647290174</c:v>
                </c:pt>
                <c:pt idx="96">
                  <c:v>525.64330886564903</c:v>
                </c:pt>
                <c:pt idx="97">
                  <c:v>524.7370272986393</c:v>
                </c:pt>
                <c:pt idx="98">
                  <c:v>479.99836581609503</c:v>
                </c:pt>
                <c:pt idx="99">
                  <c:v>438.84167433649401</c:v>
                </c:pt>
                <c:pt idx="100">
                  <c:v>434.55481867032097</c:v>
                </c:pt>
                <c:pt idx="101">
                  <c:v>406.70464226189461</c:v>
                </c:pt>
                <c:pt idx="102">
                  <c:v>359.750625837771</c:v>
                </c:pt>
                <c:pt idx="103">
                  <c:v>344.9624123316438</c:v>
                </c:pt>
                <c:pt idx="104">
                  <c:v>338.01425365123578</c:v>
                </c:pt>
                <c:pt idx="105">
                  <c:v>365.96512801155205</c:v>
                </c:pt>
                <c:pt idx="106">
                  <c:v>371.56105705229476</c:v>
                </c:pt>
                <c:pt idx="107">
                  <c:v>367.1015763257389</c:v>
                </c:pt>
                <c:pt idx="108">
                  <c:v>378.12080934684144</c:v>
                </c:pt>
                <c:pt idx="109">
                  <c:v>395.05245068605512</c:v>
                </c:pt>
                <c:pt idx="110">
                  <c:v>403.46792237971704</c:v>
                </c:pt>
                <c:pt idx="111">
                  <c:v>408.14318443175142</c:v>
                </c:pt>
                <c:pt idx="112">
                  <c:v>405.62573563450212</c:v>
                </c:pt>
                <c:pt idx="113">
                  <c:v>387.45694802921162</c:v>
                </c:pt>
                <c:pt idx="114">
                  <c:v>368.62643102578699</c:v>
                </c:pt>
                <c:pt idx="115">
                  <c:v>354.28416559231539</c:v>
                </c:pt>
                <c:pt idx="116">
                  <c:v>339.97067100224098</c:v>
                </c:pt>
                <c:pt idx="117">
                  <c:v>337.02165955403467</c:v>
                </c:pt>
                <c:pt idx="118">
                  <c:v>334.92138798604384</c:v>
                </c:pt>
                <c:pt idx="119">
                  <c:v>339.43841039939394</c:v>
                </c:pt>
                <c:pt idx="120">
                  <c:v>363.706616804877</c:v>
                </c:pt>
                <c:pt idx="121">
                  <c:v>384.0907593517469</c:v>
                </c:pt>
                <c:pt idx="122">
                  <c:v>383.86059260456977</c:v>
                </c:pt>
                <c:pt idx="123">
                  <c:v>380.59510187899502</c:v>
                </c:pt>
                <c:pt idx="124">
                  <c:v>382.50836296490445</c:v>
                </c:pt>
                <c:pt idx="125">
                  <c:v>385.02581176215375</c:v>
                </c:pt>
                <c:pt idx="126">
                  <c:v>390.9382200802649</c:v>
                </c:pt>
                <c:pt idx="127">
                  <c:v>400.93608816076915</c:v>
                </c:pt>
                <c:pt idx="128">
                  <c:v>395.15314863794509</c:v>
                </c:pt>
                <c:pt idx="129">
                  <c:v>400.41821297962076</c:v>
                </c:pt>
                <c:pt idx="130">
                  <c:v>418.08351082546136</c:v>
                </c:pt>
                <c:pt idx="131">
                  <c:v>431.77843228249748</c:v>
                </c:pt>
                <c:pt idx="132">
                  <c:v>430.52690059472212</c:v>
                </c:pt>
                <c:pt idx="133">
                  <c:v>439.25885156575248</c:v>
                </c:pt>
                <c:pt idx="134">
                  <c:v>444.84039518479659</c:v>
                </c:pt>
                <c:pt idx="135">
                  <c:v>464.36141242975236</c:v>
                </c:pt>
                <c:pt idx="136">
                  <c:v>480.40115762365491</c:v>
                </c:pt>
                <c:pt idx="137">
                  <c:v>500.45443547145777</c:v>
                </c:pt>
                <c:pt idx="138">
                  <c:v>512.06347078220153</c:v>
                </c:pt>
                <c:pt idx="139">
                  <c:v>517.67378524464289</c:v>
                </c:pt>
                <c:pt idx="140">
                  <c:v>518.91093151071959</c:v>
                </c:pt>
                <c:pt idx="141">
                  <c:v>600.70643928877325</c:v>
                </c:pt>
                <c:pt idx="142">
                  <c:v>641.56103691270437</c:v>
                </c:pt>
                <c:pt idx="143">
                  <c:v>680.60307140261602</c:v>
                </c:pt>
                <c:pt idx="144">
                  <c:v>714.96984384049335</c:v>
                </c:pt>
                <c:pt idx="145">
                  <c:v>750.81831471332305</c:v>
                </c:pt>
                <c:pt idx="146">
                  <c:v>760.54285978155451</c:v>
                </c:pt>
                <c:pt idx="147">
                  <c:v>807.33863656699384</c:v>
                </c:pt>
                <c:pt idx="148">
                  <c:v>803.32510391309359</c:v>
                </c:pt>
                <c:pt idx="149">
                  <c:v>820.70269332496298</c:v>
                </c:pt>
                <c:pt idx="150">
                  <c:v>854.33580925621322</c:v>
                </c:pt>
                <c:pt idx="151">
                  <c:v>894.65814627729753</c:v>
                </c:pt>
                <c:pt idx="152">
                  <c:v>897.03174085756109</c:v>
                </c:pt>
                <c:pt idx="153">
                  <c:v>943.06509029297649</c:v>
                </c:pt>
                <c:pt idx="154">
                  <c:v>946.67583113931664</c:v>
                </c:pt>
                <c:pt idx="155">
                  <c:v>944.37416366754587</c:v>
                </c:pt>
                <c:pt idx="156">
                  <c:v>991.2274821397798</c:v>
                </c:pt>
                <c:pt idx="157">
                  <c:v>987.70305382363063</c:v>
                </c:pt>
                <c:pt idx="158">
                  <c:v>1005.1813411873899</c:v>
                </c:pt>
                <c:pt idx="159">
                  <c:v>1025.9395046984228</c:v>
                </c:pt>
                <c:pt idx="160">
                  <c:v>978.38130056295915</c:v>
                </c:pt>
                <c:pt idx="161">
                  <c:v>991.55834683884677</c:v>
                </c:pt>
                <c:pt idx="162">
                  <c:v>991.58711768224384</c:v>
                </c:pt>
                <c:pt idx="163">
                  <c:v>957.45051199154375</c:v>
                </c:pt>
                <c:pt idx="164">
                  <c:v>925.14085485656153</c:v>
                </c:pt>
                <c:pt idx="165">
                  <c:v>904.48338929741885</c:v>
                </c:pt>
                <c:pt idx="166">
                  <c:v>872.08741963224531</c:v>
                </c:pt>
                <c:pt idx="167">
                  <c:v>880.2151828919358</c:v>
                </c:pt>
                <c:pt idx="168">
                  <c:v>867.3833867368138</c:v>
                </c:pt>
                <c:pt idx="169">
                  <c:v>875.19467071913596</c:v>
                </c:pt>
                <c:pt idx="170">
                  <c:v>862.52111420269807</c:v>
                </c:pt>
                <c:pt idx="171">
                  <c:v>883.03472554485495</c:v>
                </c:pt>
                <c:pt idx="172">
                  <c:v>845.24422274271876</c:v>
                </c:pt>
                <c:pt idx="173">
                  <c:v>834.87233369805165</c:v>
                </c:pt>
                <c:pt idx="174">
                  <c:v>835.89369863864988</c:v>
                </c:pt>
                <c:pt idx="175">
                  <c:v>825.9677576666387</c:v>
                </c:pt>
                <c:pt idx="176">
                  <c:v>809.61153319536754</c:v>
                </c:pt>
                <c:pt idx="177">
                  <c:v>793.37039209768511</c:v>
                </c:pt>
                <c:pt idx="178">
                  <c:v>775.84894846883014</c:v>
                </c:pt>
                <c:pt idx="179">
                  <c:v>767.11699749779984</c:v>
                </c:pt>
                <c:pt idx="180">
                  <c:v>755.59427471724734</c:v>
                </c:pt>
                <c:pt idx="181">
                  <c:v>743.76945808102505</c:v>
                </c:pt>
                <c:pt idx="182">
                  <c:v>737.74196638932528</c:v>
                </c:pt>
                <c:pt idx="183">
                  <c:v>717.34343842075691</c:v>
                </c:pt>
                <c:pt idx="184">
                  <c:v>712.42362419984693</c:v>
                </c:pt>
                <c:pt idx="185">
                  <c:v>712.26538456116259</c:v>
                </c:pt>
                <c:pt idx="186">
                  <c:v>717.31466757735973</c:v>
                </c:pt>
                <c:pt idx="187">
                  <c:v>732.53444373444393</c:v>
                </c:pt>
                <c:pt idx="188">
                  <c:v>724.75193059551907</c:v>
                </c:pt>
                <c:pt idx="189">
                  <c:v>716.62416733582847</c:v>
                </c:pt>
                <c:pt idx="190">
                  <c:v>726.10416023518439</c:v>
                </c:pt>
                <c:pt idx="191">
                  <c:v>727.54270240504115</c:v>
                </c:pt>
                <c:pt idx="192">
                  <c:v>718.73882432551795</c:v>
                </c:pt>
                <c:pt idx="193">
                  <c:v>705.17337166376899</c:v>
                </c:pt>
                <c:pt idx="194">
                  <c:v>682.4587908017312</c:v>
                </c:pt>
                <c:pt idx="195">
                  <c:v>685.4797293584304</c:v>
                </c:pt>
                <c:pt idx="196">
                  <c:v>671.6409536844086</c:v>
                </c:pt>
                <c:pt idx="197">
                  <c:v>643.18658956464242</c:v>
                </c:pt>
                <c:pt idx="198">
                  <c:v>607.72652507767407</c:v>
                </c:pt>
                <c:pt idx="199">
                  <c:v>584.06250638353094</c:v>
                </c:pt>
                <c:pt idx="200">
                  <c:v>549.58065057206511</c:v>
                </c:pt>
                <c:pt idx="201">
                  <c:v>546.78987876254303</c:v>
                </c:pt>
                <c:pt idx="202">
                  <c:v>534.64858284895229</c:v>
                </c:pt>
                <c:pt idx="203">
                  <c:v>520.34947368057635</c:v>
                </c:pt>
                <c:pt idx="204">
                  <c:v>498.7137994459311</c:v>
                </c:pt>
                <c:pt idx="205">
                  <c:v>510.68247029913908</c:v>
                </c:pt>
                <c:pt idx="206">
                  <c:v>465.28207941846074</c:v>
                </c:pt>
                <c:pt idx="207">
                  <c:v>406.04291286376059</c:v>
                </c:pt>
                <c:pt idx="208">
                  <c:v>388.20498995753712</c:v>
                </c:pt>
                <c:pt idx="209">
                  <c:v>417.26354178864301</c:v>
                </c:pt>
                <c:pt idx="210">
                  <c:v>389.42775080191535</c:v>
                </c:pt>
                <c:pt idx="211">
                  <c:v>416.05516636596343</c:v>
                </c:pt>
                <c:pt idx="212">
                  <c:v>438.06486156477132</c:v>
                </c:pt>
                <c:pt idx="213">
                  <c:v>467.8426844808057</c:v>
                </c:pt>
                <c:pt idx="214">
                  <c:v>473.23721761776841</c:v>
                </c:pt>
                <c:pt idx="215">
                  <c:v>467.65567399872424</c:v>
                </c:pt>
                <c:pt idx="216">
                  <c:v>465.49786074393921</c:v>
                </c:pt>
                <c:pt idx="217">
                  <c:v>586.40733012039732</c:v>
                </c:pt>
                <c:pt idx="218">
                  <c:v>634.91497208796625</c:v>
                </c:pt>
                <c:pt idx="219">
                  <c:v>658.11865728775535</c:v>
                </c:pt>
                <c:pt idx="220">
                  <c:v>718.13463661417813</c:v>
                </c:pt>
                <c:pt idx="221">
                  <c:v>824.93200730434182</c:v>
                </c:pt>
                <c:pt idx="222">
                  <c:v>872.76353445207792</c:v>
                </c:pt>
                <c:pt idx="223">
                  <c:v>857.93216468085507</c:v>
                </c:pt>
                <c:pt idx="224">
                  <c:v>815.20746223611025</c:v>
                </c:pt>
                <c:pt idx="225">
                  <c:v>789.18423438340199</c:v>
                </c:pt>
                <c:pt idx="226">
                  <c:v>752.96174254640948</c:v>
                </c:pt>
                <c:pt idx="227">
                  <c:v>717.40098010755116</c:v>
                </c:pt>
                <c:pt idx="228">
                  <c:v>702.713464553314</c:v>
                </c:pt>
                <c:pt idx="229">
                  <c:v>684.27135393575065</c:v>
                </c:pt>
                <c:pt idx="230">
                  <c:v>678.01369549687388</c:v>
                </c:pt>
                <c:pt idx="231">
                  <c:v>680.31536296864465</c:v>
                </c:pt>
                <c:pt idx="232">
                  <c:v>655.48612511691749</c:v>
                </c:pt>
                <c:pt idx="233">
                  <c:v>662.49182548411977</c:v>
                </c:pt>
                <c:pt idx="234">
                  <c:v>665.87239958328314</c:v>
                </c:pt>
                <c:pt idx="235">
                  <c:v>679.33715429314202</c:v>
                </c:pt>
                <c:pt idx="236">
                  <c:v>677.19372646005559</c:v>
                </c:pt>
                <c:pt idx="237">
                  <c:v>677.38073694213688</c:v>
                </c:pt>
                <c:pt idx="238">
                  <c:v>757.59384833334821</c:v>
                </c:pt>
                <c:pt idx="239">
                  <c:v>868.86508517176628</c:v>
                </c:pt>
                <c:pt idx="240">
                  <c:v>943.98575728168476</c:v>
                </c:pt>
                <c:pt idx="241">
                  <c:v>1010.4895617941613</c:v>
                </c:pt>
                <c:pt idx="242">
                  <c:v>1065.1110079836214</c:v>
                </c:pt>
                <c:pt idx="243">
                  <c:v>1065.8734353336454</c:v>
                </c:pt>
                <c:pt idx="244">
                  <c:v>1076.7344287160638</c:v>
                </c:pt>
                <c:pt idx="245">
                  <c:v>1048.4814605000774</c:v>
                </c:pt>
                <c:pt idx="246">
                  <c:v>988.00514767930065</c:v>
                </c:pt>
                <c:pt idx="247">
                  <c:v>939.05155763907624</c:v>
                </c:pt>
                <c:pt idx="248">
                  <c:v>913.7907571363919</c:v>
                </c:pt>
                <c:pt idx="249">
                  <c:v>897.67908483399663</c:v>
                </c:pt>
                <c:pt idx="250">
                  <c:v>914.95597629397582</c:v>
                </c:pt>
                <c:pt idx="251">
                  <c:v>925.04015690467156</c:v>
                </c:pt>
                <c:pt idx="252">
                  <c:v>925.91766762828411</c:v>
                </c:pt>
                <c:pt idx="253">
                  <c:v>951.4661765649397</c:v>
                </c:pt>
                <c:pt idx="254">
                  <c:v>955.609178014127</c:v>
                </c:pt>
                <c:pt idx="255">
                  <c:v>973.95059067980037</c:v>
                </c:pt>
                <c:pt idx="256">
                  <c:v>955.26392789336137</c:v>
                </c:pt>
                <c:pt idx="257">
                  <c:v>966.82980693900947</c:v>
                </c:pt>
                <c:pt idx="258">
                  <c:v>955.1632299414714</c:v>
                </c:pt>
                <c:pt idx="259">
                  <c:v>947.30878969405376</c:v>
                </c:pt>
                <c:pt idx="260">
                  <c:v>923.94686485558032</c:v>
                </c:pt>
                <c:pt idx="261">
                  <c:v>943.81313222130188</c:v>
                </c:pt>
                <c:pt idx="262">
                  <c:v>931.01010690957708</c:v>
                </c:pt>
                <c:pt idx="263">
                  <c:v>961.78052392281234</c:v>
                </c:pt>
                <c:pt idx="264">
                  <c:v>949.68238427431731</c:v>
                </c:pt>
                <c:pt idx="265">
                  <c:v>963.20468067097056</c:v>
                </c:pt>
                <c:pt idx="266">
                  <c:v>1000.6643187740399</c:v>
                </c:pt>
                <c:pt idx="267">
                  <c:v>1021.1203884294025</c:v>
                </c:pt>
                <c:pt idx="268">
                  <c:v>1028.6151931343561</c:v>
                </c:pt>
                <c:pt idx="269">
                  <c:v>1053.3437330341933</c:v>
                </c:pt>
                <c:pt idx="270">
                  <c:v>1059.0115891834287</c:v>
                </c:pt>
                <c:pt idx="271">
                  <c:v>1099.0030615054459</c:v>
                </c:pt>
                <c:pt idx="272">
                  <c:v>1095.2484664421199</c:v>
                </c:pt>
                <c:pt idx="273">
                  <c:v>1130.9818539413611</c:v>
                </c:pt>
                <c:pt idx="274">
                  <c:v>1153.0922470920589</c:v>
                </c:pt>
                <c:pt idx="275">
                  <c:v>1068.448425817689</c:v>
                </c:pt>
                <c:pt idx="276">
                  <c:v>1061.5721942457737</c:v>
                </c:pt>
                <c:pt idx="277">
                  <c:v>1107.3034498255192</c:v>
                </c:pt>
                <c:pt idx="278">
                  <c:v>1136.0311369575581</c:v>
                </c:pt>
                <c:pt idx="279">
                  <c:v>1142.3607225049277</c:v>
                </c:pt>
                <c:pt idx="280">
                  <c:v>1154.9767373345712</c:v>
                </c:pt>
                <c:pt idx="281">
                  <c:v>1192.8103964018032</c:v>
                </c:pt>
                <c:pt idx="282">
                  <c:v>1300.8305279363451</c:v>
                </c:pt>
                <c:pt idx="283">
                  <c:v>1374.3400328160239</c:v>
                </c:pt>
                <c:pt idx="284">
                  <c:v>1378.4398780001156</c:v>
                </c:pt>
                <c:pt idx="285">
                  <c:v>1380.4682224596138</c:v>
                </c:pt>
                <c:pt idx="286">
                  <c:v>1391.8039347580846</c:v>
                </c:pt>
                <c:pt idx="287">
                  <c:v>1426.9187491242876</c:v>
                </c:pt>
                <c:pt idx="288">
                  <c:v>1455.991686377092</c:v>
                </c:pt>
                <c:pt idx="289">
                  <c:v>1512.9723417251171</c:v>
                </c:pt>
                <c:pt idx="290">
                  <c:v>1522.9845952273199</c:v>
                </c:pt>
                <c:pt idx="291">
                  <c:v>1541.5130183750746</c:v>
                </c:pt>
                <c:pt idx="292">
                  <c:v>1561.1491189936189</c:v>
                </c:pt>
                <c:pt idx="293">
                  <c:v>1570.5140285193861</c:v>
                </c:pt>
                <c:pt idx="294">
                  <c:v>1560.6024729690732</c:v>
                </c:pt>
                <c:pt idx="295">
                  <c:v>1570.0249241816348</c:v>
                </c:pt>
                <c:pt idx="296">
                  <c:v>1562.3718798379971</c:v>
                </c:pt>
                <c:pt idx="297">
                  <c:v>1560.2428374266092</c:v>
                </c:pt>
                <c:pt idx="298">
                  <c:v>1563.2206197182127</c:v>
                </c:pt>
                <c:pt idx="299">
                  <c:v>1562.5301194766814</c:v>
                </c:pt>
                <c:pt idx="300">
                  <c:v>1557.9843262199342</c:v>
                </c:pt>
                <c:pt idx="301">
                  <c:v>1566.8457459862516</c:v>
                </c:pt>
                <c:pt idx="302">
                  <c:v>1575.275603101612</c:v>
                </c:pt>
                <c:pt idx="303">
                  <c:v>1587.1723468463272</c:v>
                </c:pt>
                <c:pt idx="304">
                  <c:v>1596.9112773362572</c:v>
                </c:pt>
                <c:pt idx="305">
                  <c:v>1625.5526519381049</c:v>
                </c:pt>
                <c:pt idx="306">
                  <c:v>1607.0961558988431</c:v>
                </c:pt>
                <c:pt idx="307">
                  <c:v>1607.5996456582927</c:v>
                </c:pt>
                <c:pt idx="308">
                  <c:v>1604.5211654147993</c:v>
                </c:pt>
                <c:pt idx="309">
                  <c:v>1563.1055363446239</c:v>
                </c:pt>
                <c:pt idx="310">
                  <c:v>1559.7393476671593</c:v>
                </c:pt>
                <c:pt idx="311">
                  <c:v>1524.9410125783249</c:v>
                </c:pt>
                <c:pt idx="312">
                  <c:v>1471.9738898842002</c:v>
                </c:pt>
                <c:pt idx="313">
                  <c:v>1449.9641946853922</c:v>
                </c:pt>
                <c:pt idx="314">
                  <c:v>1443.1886610653671</c:v>
                </c:pt>
                <c:pt idx="315">
                  <c:v>1417.1798186343574</c:v>
                </c:pt>
                <c:pt idx="316">
                  <c:v>1397.9896660884685</c:v>
                </c:pt>
                <c:pt idx="317">
                  <c:v>1363.2344872647302</c:v>
                </c:pt>
                <c:pt idx="318">
                  <c:v>1344.0155638754441</c:v>
                </c:pt>
                <c:pt idx="319">
                  <c:v>1324.9261092814452</c:v>
                </c:pt>
                <c:pt idx="320">
                  <c:v>1306.2826027601022</c:v>
                </c:pt>
                <c:pt idx="321">
                  <c:v>1320.4666285548894</c:v>
                </c:pt>
                <c:pt idx="322">
                  <c:v>1299.6077670919669</c:v>
                </c:pt>
                <c:pt idx="323">
                  <c:v>1264.4785673040656</c:v>
                </c:pt>
                <c:pt idx="324">
                  <c:v>1248.9135410262159</c:v>
                </c:pt>
                <c:pt idx="325">
                  <c:v>1229.8672426973126</c:v>
                </c:pt>
                <c:pt idx="326">
                  <c:v>1219.0781764233873</c:v>
                </c:pt>
                <c:pt idx="327">
                  <c:v>1214.3453726845585</c:v>
                </c:pt>
                <c:pt idx="328">
                  <c:v>1225.9975642603979</c:v>
                </c:pt>
                <c:pt idx="329">
                  <c:v>1198.2480858038616</c:v>
                </c:pt>
                <c:pt idx="330">
                  <c:v>1258.479846455763</c:v>
                </c:pt>
                <c:pt idx="331">
                  <c:v>1256.5665853698536</c:v>
                </c:pt>
                <c:pt idx="332">
                  <c:v>1297.3636413069903</c:v>
                </c:pt>
                <c:pt idx="333">
                  <c:v>1210.705860994821</c:v>
                </c:pt>
                <c:pt idx="334">
                  <c:v>1204.850994363504</c:v>
                </c:pt>
                <c:pt idx="335">
                  <c:v>1172.3399413247419</c:v>
                </c:pt>
                <c:pt idx="336">
                  <c:v>1067.3407483468993</c:v>
                </c:pt>
                <c:pt idx="337">
                  <c:v>897.86609531607792</c:v>
                </c:pt>
                <c:pt idx="338">
                  <c:v>910.3238705070371</c:v>
                </c:pt>
                <c:pt idx="339">
                  <c:v>758.90292170791781</c:v>
                </c:pt>
                <c:pt idx="340">
                  <c:v>847.15748382862819</c:v>
                </c:pt>
                <c:pt idx="341">
                  <c:v>853.15620467693088</c:v>
                </c:pt>
                <c:pt idx="342">
                  <c:v>891.4070409734212</c:v>
                </c:pt>
                <c:pt idx="343">
                  <c:v>1030.4852979551699</c:v>
                </c:pt>
                <c:pt idx="344">
                  <c:v>1130.9530830979638</c:v>
                </c:pt>
                <c:pt idx="345">
                  <c:v>1075.6842929320683</c:v>
                </c:pt>
                <c:pt idx="346">
                  <c:v>1155.0055081779683</c:v>
                </c:pt>
                <c:pt idx="347">
                  <c:v>1142.4470350351191</c:v>
                </c:pt>
                <c:pt idx="348">
                  <c:v>1139.2534714180372</c:v>
                </c:pt>
                <c:pt idx="349">
                  <c:v>1117.0423803154492</c:v>
                </c:pt>
                <c:pt idx="350">
                  <c:v>1118.6679329673875</c:v>
                </c:pt>
                <c:pt idx="351">
                  <c:v>1127.356727673322</c:v>
                </c:pt>
                <c:pt idx="352">
                  <c:v>1126.7093836968866</c:v>
                </c:pt>
                <c:pt idx="353">
                  <c:v>1154.3006225147387</c:v>
                </c:pt>
                <c:pt idx="354">
                  <c:v>1159.1916658922514</c:v>
                </c:pt>
                <c:pt idx="355">
                  <c:v>1140.4186905756212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F-49EE-9E97-387724C7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1776"/>
        <c:axId val="116973568"/>
      </c:lineChart>
      <c:dateAx>
        <c:axId val="12225177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3568"/>
        <c:crosses val="autoZero"/>
        <c:auto val="1"/>
        <c:lblOffset val="100"/>
        <c:baseTimeUnit val="days"/>
      </c:dateAx>
      <c:valAx>
        <c:axId val="11697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Седмична </a:t>
            </a:r>
            <a:r>
              <a:rPr lang="bg-BG" baseline="0"/>
              <a:t>положителност на </a:t>
            </a:r>
            <a:r>
              <a:rPr lang="en-US" baseline="0"/>
              <a:t>RT-PCR </a:t>
            </a:r>
            <a:r>
              <a:rPr lang="bg-BG" baseline="0"/>
              <a:t>тестовете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'TS_COVID-19_BG'!$R$1</c:f>
              <c:strCache>
                <c:ptCount val="1"/>
                <c:pt idx="0">
                  <c:v>Седмична положителност 1: Нови случаи потвърдени с RT-PCR като процент от броя RT-PCR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'TS_COVID-19_BG'!$E$88:$E$443</c:f>
              <c:numCache>
                <c:formatCode>d\.m\.yy;@</c:formatCode>
                <c:ptCount val="356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  <c:pt idx="300">
                  <c:v>44284</c:v>
                </c:pt>
                <c:pt idx="301">
                  <c:v>44285</c:v>
                </c:pt>
                <c:pt idx="302">
                  <c:v>44286</c:v>
                </c:pt>
                <c:pt idx="303">
                  <c:v>44287</c:v>
                </c:pt>
                <c:pt idx="304">
                  <c:v>44288</c:v>
                </c:pt>
                <c:pt idx="305">
                  <c:v>44289</c:v>
                </c:pt>
                <c:pt idx="306">
                  <c:v>44290</c:v>
                </c:pt>
                <c:pt idx="307">
                  <c:v>44291</c:v>
                </c:pt>
                <c:pt idx="308">
                  <c:v>44292</c:v>
                </c:pt>
                <c:pt idx="309">
                  <c:v>44293</c:v>
                </c:pt>
                <c:pt idx="310">
                  <c:v>44294</c:v>
                </c:pt>
                <c:pt idx="311">
                  <c:v>44295</c:v>
                </c:pt>
                <c:pt idx="312">
                  <c:v>44296</c:v>
                </c:pt>
                <c:pt idx="313">
                  <c:v>44297</c:v>
                </c:pt>
                <c:pt idx="314">
                  <c:v>44298</c:v>
                </c:pt>
                <c:pt idx="315">
                  <c:v>44299</c:v>
                </c:pt>
                <c:pt idx="316">
                  <c:v>44300</c:v>
                </c:pt>
                <c:pt idx="317">
                  <c:v>44301</c:v>
                </c:pt>
                <c:pt idx="318">
                  <c:v>44302</c:v>
                </c:pt>
                <c:pt idx="319">
                  <c:v>44303</c:v>
                </c:pt>
                <c:pt idx="320">
                  <c:v>44304</c:v>
                </c:pt>
                <c:pt idx="321">
                  <c:v>44305</c:v>
                </c:pt>
                <c:pt idx="322">
                  <c:v>44306</c:v>
                </c:pt>
                <c:pt idx="323">
                  <c:v>44307</c:v>
                </c:pt>
                <c:pt idx="324">
                  <c:v>44308</c:v>
                </c:pt>
                <c:pt idx="325">
                  <c:v>44309</c:v>
                </c:pt>
                <c:pt idx="326">
                  <c:v>44310</c:v>
                </c:pt>
                <c:pt idx="327">
                  <c:v>44311</c:v>
                </c:pt>
                <c:pt idx="328">
                  <c:v>44312</c:v>
                </c:pt>
                <c:pt idx="329">
                  <c:v>44313</c:v>
                </c:pt>
                <c:pt idx="330">
                  <c:v>44314</c:v>
                </c:pt>
                <c:pt idx="331">
                  <c:v>44315</c:v>
                </c:pt>
                <c:pt idx="332">
                  <c:v>44316</c:v>
                </c:pt>
                <c:pt idx="333">
                  <c:v>44317</c:v>
                </c:pt>
                <c:pt idx="334">
                  <c:v>44318</c:v>
                </c:pt>
                <c:pt idx="335">
                  <c:v>44319</c:v>
                </c:pt>
                <c:pt idx="336">
                  <c:v>44320</c:v>
                </c:pt>
                <c:pt idx="337">
                  <c:v>44321</c:v>
                </c:pt>
                <c:pt idx="338">
                  <c:v>44322</c:v>
                </c:pt>
                <c:pt idx="339">
                  <c:v>44323</c:v>
                </c:pt>
                <c:pt idx="340">
                  <c:v>44324</c:v>
                </c:pt>
                <c:pt idx="341">
                  <c:v>44325</c:v>
                </c:pt>
                <c:pt idx="342">
                  <c:v>44326</c:v>
                </c:pt>
                <c:pt idx="343">
                  <c:v>44327</c:v>
                </c:pt>
                <c:pt idx="344">
                  <c:v>44328</c:v>
                </c:pt>
                <c:pt idx="345">
                  <c:v>44329</c:v>
                </c:pt>
                <c:pt idx="346">
                  <c:v>44330</c:v>
                </c:pt>
                <c:pt idx="347">
                  <c:v>44331</c:v>
                </c:pt>
                <c:pt idx="348">
                  <c:v>44332</c:v>
                </c:pt>
                <c:pt idx="349">
                  <c:v>44333</c:v>
                </c:pt>
                <c:pt idx="350">
                  <c:v>44334</c:v>
                </c:pt>
                <c:pt idx="351">
                  <c:v>44335</c:v>
                </c:pt>
                <c:pt idx="352">
                  <c:v>44336</c:v>
                </c:pt>
                <c:pt idx="353">
                  <c:v>44337</c:v>
                </c:pt>
                <c:pt idx="354">
                  <c:v>44338</c:v>
                </c:pt>
                <c:pt idx="355">
                  <c:v>44339</c:v>
                </c:pt>
              </c:numCache>
            </c:numRef>
          </c:cat>
          <c:val>
            <c:numRef>
              <c:f>'TS_COVID-19_BG'!$R$88:$R$443</c:f>
              <c:numCache>
                <c:formatCode>General</c:formatCode>
                <c:ptCount val="356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28.523241707843894</c:v>
                </c:pt>
                <c:pt idx="206">
                  <c:v>28.489737567650366</c:v>
                </c:pt>
                <c:pt idx="207">
                  <c:v>28.405295063713972</c:v>
                </c:pt>
                <c:pt idx="208">
                  <c:v>29.158063776095432</c:v>
                </c:pt>
                <c:pt idx="209">
                  <c:v>28.462310680459169</c:v>
                </c:pt>
                <c:pt idx="210">
                  <c:v>28.446913706101228</c:v>
                </c:pt>
                <c:pt idx="211">
                  <c:v>30.545965240798171</c:v>
                </c:pt>
                <c:pt idx="212">
                  <c:v>32.421590080233408</c:v>
                </c:pt>
                <c:pt idx="213">
                  <c:v>31.798593785438872</c:v>
                </c:pt>
                <c:pt idx="214">
                  <c:v>30.559026457326016</c:v>
                </c:pt>
                <c:pt idx="215">
                  <c:v>29.684039967593844</c:v>
                </c:pt>
                <c:pt idx="216">
                  <c:v>28.955223880597014</c:v>
                </c:pt>
                <c:pt idx="217">
                  <c:v>26.378676470588236</c:v>
                </c:pt>
                <c:pt idx="218">
                  <c:v>22.315112540192928</c:v>
                </c:pt>
                <c:pt idx="219">
                  <c:v>18.895911731394541</c:v>
                </c:pt>
                <c:pt idx="220">
                  <c:v>16.721926387353896</c:v>
                </c:pt>
                <c:pt idx="221">
                  <c:v>15.856733026167086</c:v>
                </c:pt>
                <c:pt idx="222">
                  <c:v>14.815013404825736</c:v>
                </c:pt>
                <c:pt idx="223">
                  <c:v>14.983534577387486</c:v>
                </c:pt>
                <c:pt idx="224">
                  <c:v>14.642277365491651</c:v>
                </c:pt>
                <c:pt idx="225">
                  <c:v>13.77987788039643</c:v>
                </c:pt>
                <c:pt idx="226">
                  <c:v>12.896195878601416</c:v>
                </c:pt>
                <c:pt idx="227">
                  <c:v>12.70431162038471</c:v>
                </c:pt>
                <c:pt idx="228">
                  <c:v>12.329154158573195</c:v>
                </c:pt>
                <c:pt idx="229">
                  <c:v>12.343390911112758</c:v>
                </c:pt>
                <c:pt idx="230">
                  <c:v>12.326874976667787</c:v>
                </c:pt>
                <c:pt idx="231">
                  <c:v>12.366429630756361</c:v>
                </c:pt>
                <c:pt idx="232">
                  <c:v>12.192290757715247</c:v>
                </c:pt>
                <c:pt idx="233">
                  <c:v>12.213335509671101</c:v>
                </c:pt>
                <c:pt idx="234">
                  <c:v>12.069108385813722</c:v>
                </c:pt>
                <c:pt idx="235">
                  <c:v>12.733284030103972</c:v>
                </c:pt>
                <c:pt idx="236">
                  <c:v>13.049995591217705</c:v>
                </c:pt>
                <c:pt idx="237">
                  <c:v>13.339846351969447</c:v>
                </c:pt>
                <c:pt idx="238">
                  <c:v>14.07313111803696</c:v>
                </c:pt>
                <c:pt idx="239">
                  <c:v>15.303974032809894</c:v>
                </c:pt>
                <c:pt idx="240">
                  <c:v>15.803086095037699</c:v>
                </c:pt>
                <c:pt idx="241">
                  <c:v>15.996895481200413</c:v>
                </c:pt>
                <c:pt idx="242">
                  <c:v>16.282818000593799</c:v>
                </c:pt>
                <c:pt idx="243">
                  <c:v>16.570197304491106</c:v>
                </c:pt>
                <c:pt idx="244">
                  <c:v>16.355995672796872</c:v>
                </c:pt>
                <c:pt idx="245">
                  <c:v>16.536835999005554</c:v>
                </c:pt>
                <c:pt idx="246">
                  <c:v>16.706434262142597</c:v>
                </c:pt>
                <c:pt idx="247">
                  <c:v>16.728960931659913</c:v>
                </c:pt>
                <c:pt idx="248">
                  <c:v>16.988488674340886</c:v>
                </c:pt>
                <c:pt idx="249">
                  <c:v>16.712605980251912</c:v>
                </c:pt>
                <c:pt idx="250">
                  <c:v>16.740745767312458</c:v>
                </c:pt>
                <c:pt idx="251">
                  <c:v>16.566985645933013</c:v>
                </c:pt>
                <c:pt idx="252">
                  <c:v>16.830101894145081</c:v>
                </c:pt>
                <c:pt idx="253">
                  <c:v>16.821745629823972</c:v>
                </c:pt>
                <c:pt idx="254">
                  <c:v>17.110311750599521</c:v>
                </c:pt>
                <c:pt idx="255">
                  <c:v>17.200128380941266</c:v>
                </c:pt>
                <c:pt idx="256">
                  <c:v>17.567527675276754</c:v>
                </c:pt>
                <c:pt idx="257">
                  <c:v>17.168518625136738</c:v>
                </c:pt>
                <c:pt idx="258">
                  <c:v>17.361212510586103</c:v>
                </c:pt>
                <c:pt idx="259">
                  <c:v>17.300753864656361</c:v>
                </c:pt>
                <c:pt idx="260">
                  <c:v>18.006325337152404</c:v>
                </c:pt>
                <c:pt idx="261">
                  <c:v>18.428058803102211</c:v>
                </c:pt>
                <c:pt idx="262">
                  <c:v>18.71756530917407</c:v>
                </c:pt>
                <c:pt idx="263">
                  <c:v>19.167664837460656</c:v>
                </c:pt>
                <c:pt idx="264">
                  <c:v>19.64194518526925</c:v>
                </c:pt>
                <c:pt idx="265">
                  <c:v>19.371742264611289</c:v>
                </c:pt>
                <c:pt idx="266">
                  <c:v>21.026672027878302</c:v>
                </c:pt>
                <c:pt idx="267">
                  <c:v>21.414188351920693</c:v>
                </c:pt>
                <c:pt idx="268">
                  <c:v>22.479905800440282</c:v>
                </c:pt>
                <c:pt idx="269">
                  <c:v>23.578665741818813</c:v>
                </c:pt>
                <c:pt idx="270">
                  <c:v>24.197837703491984</c:v>
                </c:pt>
                <c:pt idx="271">
                  <c:v>24.534614189786605</c:v>
                </c:pt>
                <c:pt idx="272">
                  <c:v>24.977724262492472</c:v>
                </c:pt>
                <c:pt idx="273">
                  <c:v>25.309052544666404</c:v>
                </c:pt>
                <c:pt idx="274">
                  <c:v>25.963190184049079</c:v>
                </c:pt>
                <c:pt idx="275">
                  <c:v>25.993042824237296</c:v>
                </c:pt>
                <c:pt idx="276">
                  <c:v>27.592780271222434</c:v>
                </c:pt>
                <c:pt idx="277">
                  <c:v>29.37262576263382</c:v>
                </c:pt>
                <c:pt idx="278">
                  <c:v>29.46731724866773</c:v>
                </c:pt>
                <c:pt idx="279">
                  <c:v>29.800134740624294</c:v>
                </c:pt>
                <c:pt idx="280">
                  <c:v>30.260858021550103</c:v>
                </c:pt>
                <c:pt idx="281">
                  <c:v>31.532223644899705</c:v>
                </c:pt>
                <c:pt idx="282">
                  <c:v>32.53755630965847</c:v>
                </c:pt>
                <c:pt idx="283">
                  <c:v>31.951516493247727</c:v>
                </c:pt>
                <c:pt idx="284">
                  <c:v>32.244016754931451</c:v>
                </c:pt>
                <c:pt idx="285">
                  <c:v>33.009336232254768</c:v>
                </c:pt>
                <c:pt idx="286">
                  <c:v>33.039432233769055</c:v>
                </c:pt>
                <c:pt idx="287">
                  <c:v>35.970559513906473</c:v>
                </c:pt>
                <c:pt idx="288">
                  <c:v>36.90347119776763</c:v>
                </c:pt>
                <c:pt idx="289">
                  <c:v>37.843000153486706</c:v>
                </c:pt>
                <c:pt idx="290">
                  <c:v>38.815534960388881</c:v>
                </c:pt>
                <c:pt idx="291">
                  <c:v>39.785870068072171</c:v>
                </c:pt>
                <c:pt idx="292">
                  <c:v>40.288877243547752</c:v>
                </c:pt>
                <c:pt idx="293">
                  <c:v>40.400987846883737</c:v>
                </c:pt>
                <c:pt idx="294">
                  <c:v>40.446788299649512</c:v>
                </c:pt>
                <c:pt idx="295">
                  <c:v>40.981684981684978</c:v>
                </c:pt>
                <c:pt idx="296">
                  <c:v>41.517067417938804</c:v>
                </c:pt>
                <c:pt idx="297">
                  <c:v>42.04628461385218</c:v>
                </c:pt>
                <c:pt idx="298">
                  <c:v>41.98871181938911</c:v>
                </c:pt>
                <c:pt idx="299">
                  <c:v>41.795435389776728</c:v>
                </c:pt>
                <c:pt idx="300">
                  <c:v>41.965572656936004</c:v>
                </c:pt>
                <c:pt idx="301">
                  <c:v>41.292171421128046</c:v>
                </c:pt>
                <c:pt idx="302">
                  <c:v>40.924444727701477</c:v>
                </c:pt>
                <c:pt idx="303">
                  <c:v>40.118546003396013</c:v>
                </c:pt>
                <c:pt idx="304">
                  <c:v>39.104820080308833</c:v>
                </c:pt>
                <c:pt idx="305">
                  <c:v>38.068018134125822</c:v>
                </c:pt>
                <c:pt idx="306">
                  <c:v>37.346733361800773</c:v>
                </c:pt>
                <c:pt idx="307">
                  <c:v>36.932778869442032</c:v>
                </c:pt>
                <c:pt idx="308">
                  <c:v>35.989877894480102</c:v>
                </c:pt>
                <c:pt idx="309">
                  <c:v>35.33163265306122</c:v>
                </c:pt>
                <c:pt idx="310">
                  <c:v>34.776917551281031</c:v>
                </c:pt>
                <c:pt idx="311">
                  <c:v>34.51787471302066</c:v>
                </c:pt>
                <c:pt idx="312">
                  <c:v>33.971472114248527</c:v>
                </c:pt>
                <c:pt idx="313">
                  <c:v>33.566725885672483</c:v>
                </c:pt>
                <c:pt idx="314">
                  <c:v>33.28426733957172</c:v>
                </c:pt>
                <c:pt idx="315">
                  <c:v>32.861128611286112</c:v>
                </c:pt>
                <c:pt idx="316">
                  <c:v>31.642867657883116</c:v>
                </c:pt>
                <c:pt idx="317">
                  <c:v>30.572007038922212</c:v>
                </c:pt>
                <c:pt idx="318">
                  <c:v>29.55527807127077</c:v>
                </c:pt>
                <c:pt idx="319">
                  <c:v>28.756892034567709</c:v>
                </c:pt>
                <c:pt idx="320">
                  <c:v>28.826525516828124</c:v>
                </c:pt>
                <c:pt idx="321">
                  <c:v>28.489396669504778</c:v>
                </c:pt>
                <c:pt idx="322">
                  <c:v>27.195489915832937</c:v>
                </c:pt>
                <c:pt idx="323">
                  <c:v>26.245711485051459</c:v>
                </c:pt>
                <c:pt idx="324">
                  <c:v>25.450757106902671</c:v>
                </c:pt>
                <c:pt idx="325">
                  <c:v>24.736082948345423</c:v>
                </c:pt>
                <c:pt idx="326">
                  <c:v>23.964478407826505</c:v>
                </c:pt>
                <c:pt idx="327">
                  <c:v>23.632891246684352</c:v>
                </c:pt>
                <c:pt idx="328">
                  <c:v>23.109217499740208</c:v>
                </c:pt>
                <c:pt idx="329">
                  <c:v>22.046778687832475</c:v>
                </c:pt>
                <c:pt idx="330">
                  <c:v>20.475033629811072</c:v>
                </c:pt>
                <c:pt idx="331">
                  <c:v>18.912781628260568</c:v>
                </c:pt>
                <c:pt idx="332">
                  <c:v>17.109995504270941</c:v>
                </c:pt>
                <c:pt idx="333">
                  <c:v>15.737692142843226</c:v>
                </c:pt>
                <c:pt idx="334">
                  <c:v>15.353511327823036</c:v>
                </c:pt>
                <c:pt idx="335">
                  <c:v>15.952726518764255</c:v>
                </c:pt>
                <c:pt idx="336">
                  <c:v>14.411132083754005</c:v>
                </c:pt>
                <c:pt idx="337">
                  <c:v>13.248364479891572</c:v>
                </c:pt>
                <c:pt idx="338">
                  <c:v>15.025906735751295</c:v>
                </c:pt>
                <c:pt idx="339">
                  <c:v>16.088688723367401</c:v>
                </c:pt>
                <c:pt idx="340">
                  <c:v>17.440076374919023</c:v>
                </c:pt>
                <c:pt idx="341">
                  <c:v>17.034668798081725</c:v>
                </c:pt>
                <c:pt idx="342">
                  <c:v>16.022011069520428</c:v>
                </c:pt>
                <c:pt idx="343">
                  <c:v>16.437159128574443</c:v>
                </c:pt>
                <c:pt idx="344">
                  <c:v>16.72367388135023</c:v>
                </c:pt>
                <c:pt idx="345">
                  <c:v>14.401640291093912</c:v>
                </c:pt>
                <c:pt idx="346">
                  <c:v>13.588926727452488</c:v>
                </c:pt>
                <c:pt idx="347">
                  <c:v>11.818651862737093</c:v>
                </c:pt>
                <c:pt idx="348">
                  <c:v>11.313534647699859</c:v>
                </c:pt>
                <c:pt idx="349">
                  <c:v>11.323324914152737</c:v>
                </c:pt>
                <c:pt idx="350">
                  <c:v>10.028220961748023</c:v>
                </c:pt>
                <c:pt idx="351">
                  <c:v>8.5222535968804625</c:v>
                </c:pt>
                <c:pt idx="352">
                  <c:v>7.6310127759037423</c:v>
                </c:pt>
                <c:pt idx="353">
                  <c:v>7.014978967887556</c:v>
                </c:pt>
                <c:pt idx="354">
                  <c:v>6.5001512249218667</c:v>
                </c:pt>
                <c:pt idx="355">
                  <c:v>6.5217953024469661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E-4634-BEAF-D4EAF7E0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356009</xdr:colOff>
      <xdr:row>543</xdr:row>
      <xdr:rowOff>136342</xdr:rowOff>
    </xdr:from>
    <xdr:to>
      <xdr:col>55</xdr:col>
      <xdr:colOff>2014538</xdr:colOff>
      <xdr:row>564</xdr:row>
      <xdr:rowOff>113483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70143</xdr:colOff>
      <xdr:row>479</xdr:row>
      <xdr:rowOff>111308</xdr:rowOff>
    </xdr:from>
    <xdr:to>
      <xdr:col>48</xdr:col>
      <xdr:colOff>1351690</xdr:colOff>
      <xdr:row>507</xdr:row>
      <xdr:rowOff>44268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1046345</xdr:colOff>
      <xdr:row>509</xdr:row>
      <xdr:rowOff>3400</xdr:rowOff>
    </xdr:from>
    <xdr:to>
      <xdr:col>48</xdr:col>
      <xdr:colOff>1127307</xdr:colOff>
      <xdr:row>541</xdr:row>
      <xdr:rowOff>9772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295003</xdr:colOff>
      <xdr:row>501</xdr:row>
      <xdr:rowOff>20999</xdr:rowOff>
    </xdr:from>
    <xdr:to>
      <xdr:col>56</xdr:col>
      <xdr:colOff>328613</xdr:colOff>
      <xdr:row>520</xdr:row>
      <xdr:rowOff>75972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336249</xdr:colOff>
      <xdr:row>479</xdr:row>
      <xdr:rowOff>19986</xdr:rowOff>
    </xdr:from>
    <xdr:to>
      <xdr:col>56</xdr:col>
      <xdr:colOff>286703</xdr:colOff>
      <xdr:row>498</xdr:row>
      <xdr:rowOff>67611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348889</xdr:colOff>
      <xdr:row>522</xdr:row>
      <xdr:rowOff>168117</xdr:rowOff>
    </xdr:from>
    <xdr:to>
      <xdr:col>56</xdr:col>
      <xdr:colOff>50483</xdr:colOff>
      <xdr:row>542</xdr:row>
      <xdr:rowOff>1567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832486</xdr:colOff>
      <xdr:row>464</xdr:row>
      <xdr:rowOff>80782</xdr:rowOff>
    </xdr:from>
    <xdr:to>
      <xdr:col>32</xdr:col>
      <xdr:colOff>330609</xdr:colOff>
      <xdr:row>486</xdr:row>
      <xdr:rowOff>91666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489</xdr:row>
      <xdr:rowOff>82550</xdr:rowOff>
    </xdr:from>
    <xdr:to>
      <xdr:col>20</xdr:col>
      <xdr:colOff>650875</xdr:colOff>
      <xdr:row>510</xdr:row>
      <xdr:rowOff>167908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213360</xdr:colOff>
      <xdr:row>561</xdr:row>
      <xdr:rowOff>70983</xdr:rowOff>
    </xdr:from>
    <xdr:to>
      <xdr:col>33</xdr:col>
      <xdr:colOff>630844</xdr:colOff>
      <xdr:row>583</xdr:row>
      <xdr:rowOff>51387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528762</xdr:colOff>
      <xdr:row>543</xdr:row>
      <xdr:rowOff>176347</xdr:rowOff>
    </xdr:from>
    <xdr:to>
      <xdr:col>49</xdr:col>
      <xdr:colOff>37286</xdr:colOff>
      <xdr:row>564</xdr:row>
      <xdr:rowOff>109238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350393</xdr:colOff>
      <xdr:row>545</xdr:row>
      <xdr:rowOff>110660</xdr:rowOff>
    </xdr:from>
    <xdr:to>
      <xdr:col>44</xdr:col>
      <xdr:colOff>41125</xdr:colOff>
      <xdr:row>563</xdr:row>
      <xdr:rowOff>152994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50392</xdr:colOff>
      <xdr:row>537</xdr:row>
      <xdr:rowOff>39279</xdr:rowOff>
    </xdr:from>
    <xdr:to>
      <xdr:col>29</xdr:col>
      <xdr:colOff>501015</xdr:colOff>
      <xdr:row>557</xdr:row>
      <xdr:rowOff>168820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27509</xdr:colOff>
      <xdr:row>537</xdr:row>
      <xdr:rowOff>70665</xdr:rowOff>
    </xdr:from>
    <xdr:to>
      <xdr:col>17</xdr:col>
      <xdr:colOff>306493</xdr:colOff>
      <xdr:row>558</xdr:row>
      <xdr:rowOff>38281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182880</xdr:colOff>
      <xdr:row>513</xdr:row>
      <xdr:rowOff>119132</xdr:rowOff>
    </xdr:from>
    <xdr:to>
      <xdr:col>20</xdr:col>
      <xdr:colOff>728980</xdr:colOff>
      <xdr:row>535</xdr:row>
      <xdr:rowOff>134249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304324</xdr:colOff>
      <xdr:row>487</xdr:row>
      <xdr:rowOff>164148</xdr:rowOff>
    </xdr:from>
    <xdr:to>
      <xdr:col>32</xdr:col>
      <xdr:colOff>501714</xdr:colOff>
      <xdr:row>510</xdr:row>
      <xdr:rowOff>30252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481012</xdr:colOff>
      <xdr:row>513</xdr:row>
      <xdr:rowOff>51117</xdr:rowOff>
    </xdr:from>
    <xdr:to>
      <xdr:col>32</xdr:col>
      <xdr:colOff>309086</xdr:colOff>
      <xdr:row>535</xdr:row>
      <xdr:rowOff>100101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198120</xdr:colOff>
      <xdr:row>464</xdr:row>
      <xdr:rowOff>106680</xdr:rowOff>
    </xdr:from>
    <xdr:to>
      <xdr:col>20</xdr:col>
      <xdr:colOff>471671</xdr:colOff>
      <xdr:row>486</xdr:row>
      <xdr:rowOff>90470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2102FC-14C3-459A-A996-A709E44A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0</xdr:colOff>
      <xdr:row>457</xdr:row>
      <xdr:rowOff>0</xdr:rowOff>
    </xdr:from>
    <xdr:to>
      <xdr:col>90</xdr:col>
      <xdr:colOff>129617</xdr:colOff>
      <xdr:row>478</xdr:row>
      <xdr:rowOff>170056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6BDE23A-6EC3-4F84-BEAF-8A6A510BC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361</xdr:row>
      <xdr:rowOff>26670</xdr:rowOff>
    </xdr:from>
    <xdr:to>
      <xdr:col>29</xdr:col>
      <xdr:colOff>502920</xdr:colOff>
      <xdr:row>390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828E9-4C33-41F6-9A79-03E3CE5E2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579119</xdr:colOff>
      <xdr:row>364</xdr:row>
      <xdr:rowOff>160020</xdr:rowOff>
    </xdr:from>
    <xdr:to>
      <xdr:col>41</xdr:col>
      <xdr:colOff>440266</xdr:colOff>
      <xdr:row>390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0DF370-0F28-405A-A23F-050ADD5A5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2020-02-01-Checked-new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ъзрастови_групи"/>
      <sheetName val="Население"/>
    </sheetNames>
    <sheetDataSet>
      <sheetData sheetId="0"/>
      <sheetData sheetId="1">
        <row r="2">
          <cell r="A2">
            <v>1315235</v>
          </cell>
          <cell r="B2">
            <v>692250</v>
          </cell>
          <cell r="C2">
            <v>956388</v>
          </cell>
          <cell r="D2">
            <v>1055350</v>
          </cell>
          <cell r="E2">
            <v>953355</v>
          </cell>
          <cell r="F2">
            <v>938635</v>
          </cell>
          <cell r="G2">
            <v>701964</v>
          </cell>
          <cell r="H2">
            <v>301703</v>
          </cell>
          <cell r="I2">
            <v>36602</v>
          </cell>
          <cell r="J2">
            <v>6951482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65"/>
  <sheetViews>
    <sheetView tabSelected="1" zoomScaleNormal="100" workbookViewId="0">
      <pane ySplit="1" topLeftCell="A437" activePane="bottomLeft" state="frozen"/>
      <selection activeCell="AI1" sqref="AI1"/>
      <selection pane="bottomLeft" activeCell="F444" sqref="F444"/>
    </sheetView>
  </sheetViews>
  <sheetFormatPr defaultColWidth="8.88671875" defaultRowHeight="14.4" x14ac:dyDescent="0.3"/>
  <cols>
    <col min="1" max="1" width="46.6640625" style="3" customWidth="1"/>
    <col min="2" max="4" width="4.88671875" style="3" customWidth="1"/>
    <col min="5" max="5" width="12.33203125" style="86" customWidth="1"/>
    <col min="6" max="6" width="23.6640625" style="11" customWidth="1"/>
    <col min="7" max="7" width="20.44140625" style="11" customWidth="1"/>
    <col min="8" max="10" width="12.33203125" style="11" customWidth="1"/>
    <col min="11" max="17" width="12.33203125" style="3" customWidth="1"/>
    <col min="18" max="18" width="20.5546875" style="3" customWidth="1"/>
    <col min="19" max="19" width="22.88671875" style="3" customWidth="1"/>
    <col min="20" max="28" width="12.33203125" style="3" customWidth="1"/>
    <col min="29" max="33" width="16.6640625" style="3" customWidth="1"/>
    <col min="34" max="34" width="20.109375" style="3" customWidth="1"/>
    <col min="35" max="39" width="12.33203125" style="3" customWidth="1"/>
    <col min="40" max="43" width="8.88671875" style="3"/>
    <col min="44" max="44" width="24" style="3" customWidth="1"/>
    <col min="45" max="45" width="20.33203125" style="3" customWidth="1"/>
    <col min="46" max="47" width="14" style="3" customWidth="1"/>
    <col min="48" max="48" width="8.88671875" style="3"/>
    <col min="49" max="50" width="24.6640625" style="27" customWidth="1"/>
    <col min="51" max="51" width="15.44140625" style="3" customWidth="1"/>
    <col min="52" max="52" width="15" style="3" customWidth="1"/>
    <col min="53" max="53" width="27.33203125" style="11" customWidth="1"/>
    <col min="54" max="54" width="13" style="3" customWidth="1"/>
    <col min="55" max="55" width="8.88671875" style="3"/>
    <col min="56" max="56" width="38.88671875" style="11" customWidth="1"/>
    <col min="57" max="57" width="12.33203125" style="6" customWidth="1"/>
    <col min="58" max="59" width="8.88671875" style="2"/>
    <col min="60" max="62" width="8.88671875" style="3"/>
    <col min="63" max="67" width="12.33203125" style="11" customWidth="1"/>
    <col min="68" max="68" width="12.33203125" style="3" customWidth="1"/>
    <col min="69" max="70" width="13.6640625" style="3" customWidth="1"/>
    <col min="71" max="71" width="19.33203125" style="3" customWidth="1"/>
    <col min="72" max="72" width="11.33203125" style="3" customWidth="1"/>
    <col min="73" max="16384" width="8.88671875" style="3"/>
  </cols>
  <sheetData>
    <row r="1" spans="1:71" s="18" customFormat="1" ht="144" customHeight="1" x14ac:dyDescent="0.3">
      <c r="A1" s="89" t="s">
        <v>101</v>
      </c>
      <c r="B1" s="15" t="s">
        <v>0</v>
      </c>
      <c r="C1" s="15" t="s">
        <v>2</v>
      </c>
      <c r="D1" s="15" t="s">
        <v>1</v>
      </c>
      <c r="E1" s="80" t="s">
        <v>8</v>
      </c>
      <c r="F1" s="57" t="s">
        <v>90</v>
      </c>
      <c r="G1" s="57" t="s">
        <v>89</v>
      </c>
      <c r="H1" s="57" t="s">
        <v>92</v>
      </c>
      <c r="I1" s="57" t="s">
        <v>91</v>
      </c>
      <c r="J1" s="57" t="s">
        <v>93</v>
      </c>
      <c r="K1" s="58" t="s">
        <v>88</v>
      </c>
      <c r="L1" s="15" t="s">
        <v>60</v>
      </c>
      <c r="M1" s="15" t="s">
        <v>58</v>
      </c>
      <c r="N1" s="15" t="s">
        <v>94</v>
      </c>
      <c r="O1" s="58" t="s">
        <v>95</v>
      </c>
      <c r="P1" s="15" t="s">
        <v>9</v>
      </c>
      <c r="Q1" s="15" t="s">
        <v>59</v>
      </c>
      <c r="R1" s="90" t="s">
        <v>99</v>
      </c>
      <c r="S1" s="91" t="s">
        <v>98</v>
      </c>
      <c r="T1" s="28" t="s">
        <v>7</v>
      </c>
      <c r="U1" s="58" t="s">
        <v>10</v>
      </c>
      <c r="V1" s="58" t="s">
        <v>11</v>
      </c>
      <c r="W1" s="15" t="s">
        <v>12</v>
      </c>
      <c r="X1" s="28" t="s">
        <v>13</v>
      </c>
      <c r="Y1" s="15" t="s">
        <v>14</v>
      </c>
      <c r="Z1" s="15" t="s">
        <v>15</v>
      </c>
      <c r="AA1" s="15" t="s">
        <v>3</v>
      </c>
      <c r="AB1" s="58" t="s">
        <v>16</v>
      </c>
      <c r="AC1" s="28" t="s">
        <v>17</v>
      </c>
      <c r="AD1" s="15" t="s">
        <v>35</v>
      </c>
      <c r="AE1" s="15" t="s">
        <v>37</v>
      </c>
      <c r="AF1" s="15" t="s">
        <v>36</v>
      </c>
      <c r="AG1" s="15" t="s">
        <v>38</v>
      </c>
      <c r="AH1" s="58" t="s">
        <v>18</v>
      </c>
      <c r="AI1" s="28" t="s">
        <v>19</v>
      </c>
      <c r="AJ1" s="63" t="s">
        <v>69</v>
      </c>
      <c r="AK1" s="15" t="s">
        <v>62</v>
      </c>
      <c r="AL1" s="15" t="s">
        <v>20</v>
      </c>
      <c r="AM1" s="15" t="s">
        <v>21</v>
      </c>
      <c r="AN1" s="16" t="s">
        <v>22</v>
      </c>
      <c r="AO1" s="17" t="s">
        <v>6</v>
      </c>
      <c r="AP1" s="17" t="s">
        <v>5</v>
      </c>
      <c r="AQ1" s="17" t="s">
        <v>4</v>
      </c>
      <c r="AR1" s="89" t="s">
        <v>100</v>
      </c>
      <c r="AS1" s="71" t="s">
        <v>74</v>
      </c>
      <c r="AT1" s="89" t="s">
        <v>96</v>
      </c>
      <c r="AU1" s="89" t="s">
        <v>97</v>
      </c>
      <c r="AV1" s="29" t="s">
        <v>23</v>
      </c>
      <c r="AW1" s="30" t="s">
        <v>31</v>
      </c>
      <c r="AX1" s="30" t="s">
        <v>32</v>
      </c>
      <c r="AY1" s="29" t="s">
        <v>34</v>
      </c>
      <c r="AZ1" s="31" t="s">
        <v>24</v>
      </c>
      <c r="BA1" s="33" t="s">
        <v>25</v>
      </c>
      <c r="BB1" s="29" t="s">
        <v>34</v>
      </c>
      <c r="BC1" s="29" t="s">
        <v>26</v>
      </c>
      <c r="BD1" s="33" t="s">
        <v>30</v>
      </c>
      <c r="BE1" s="15" t="s">
        <v>8</v>
      </c>
      <c r="BF1" s="15" t="s">
        <v>7</v>
      </c>
      <c r="BG1" s="15" t="s">
        <v>33</v>
      </c>
      <c r="BH1" s="89" t="s">
        <v>106</v>
      </c>
      <c r="BK1" s="57" t="s">
        <v>90</v>
      </c>
      <c r="BL1" s="57" t="s">
        <v>111</v>
      </c>
      <c r="BM1" s="57" t="s">
        <v>112</v>
      </c>
      <c r="BN1" s="57" t="s">
        <v>91</v>
      </c>
      <c r="BO1" s="57" t="s">
        <v>93</v>
      </c>
      <c r="BP1" s="58" t="s">
        <v>113</v>
      </c>
      <c r="BQ1" s="89" t="s">
        <v>114</v>
      </c>
      <c r="BR1" s="89" t="s">
        <v>115</v>
      </c>
      <c r="BS1" s="89" t="s">
        <v>116</v>
      </c>
    </row>
    <row r="2" spans="1:71" s="45" customFormat="1" x14ac:dyDescent="0.3">
      <c r="A2" s="36" t="s">
        <v>39</v>
      </c>
      <c r="B2" s="36">
        <v>3</v>
      </c>
      <c r="C2" s="36">
        <v>8</v>
      </c>
      <c r="D2" s="36">
        <v>1</v>
      </c>
      <c r="E2" s="81">
        <v>43898</v>
      </c>
      <c r="F2" s="38"/>
      <c r="G2" s="38"/>
      <c r="H2" s="38"/>
      <c r="I2" s="38"/>
      <c r="J2" s="38"/>
      <c r="K2" s="36">
        <v>4</v>
      </c>
      <c r="L2" s="46">
        <v>4</v>
      </c>
      <c r="M2" s="36">
        <f>K2</f>
        <v>4</v>
      </c>
      <c r="N2" s="36"/>
      <c r="O2" s="36"/>
      <c r="P2" s="36"/>
      <c r="Q2" s="36">
        <f>X2</f>
        <v>0</v>
      </c>
      <c r="R2" s="36"/>
      <c r="S2" s="36"/>
      <c r="T2" s="36">
        <f>K2</f>
        <v>4</v>
      </c>
      <c r="U2" s="36"/>
      <c r="V2" s="36"/>
      <c r="W2" s="36"/>
      <c r="X2" s="36">
        <v>0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9"/>
      <c r="AN2" s="40"/>
      <c r="AO2" s="40"/>
      <c r="AP2" s="40"/>
      <c r="AQ2" s="41"/>
      <c r="AR2" s="41"/>
      <c r="AS2" s="41"/>
      <c r="AT2" s="40"/>
      <c r="AU2" s="40"/>
      <c r="AV2" s="42"/>
      <c r="AW2" s="43"/>
      <c r="AX2" s="43"/>
      <c r="AY2" s="42"/>
      <c r="AZ2" s="42"/>
      <c r="BA2" s="44" t="s">
        <v>27</v>
      </c>
      <c r="BB2" s="42"/>
      <c r="BC2" s="42"/>
      <c r="BD2" s="44"/>
      <c r="BE2" s="37">
        <v>43898</v>
      </c>
      <c r="BF2" s="36">
        <f t="shared" ref="BF2:BF65" si="0">T2</f>
        <v>4</v>
      </c>
      <c r="BG2" s="36">
        <f t="shared" ref="BG2:BG65" si="1">AB2</f>
        <v>0</v>
      </c>
      <c r="BK2" s="38"/>
      <c r="BL2" s="38"/>
      <c r="BM2" s="38"/>
      <c r="BN2" s="38"/>
      <c r="BO2" s="38"/>
      <c r="BP2" s="36">
        <v>4</v>
      </c>
    </row>
    <row r="3" spans="1:71" s="5" customFormat="1" x14ac:dyDescent="0.3">
      <c r="B3" s="2">
        <v>3</v>
      </c>
      <c r="C3" s="2">
        <v>9</v>
      </c>
      <c r="D3" s="2">
        <v>2</v>
      </c>
      <c r="E3" s="82">
        <f>E2+1</f>
        <v>43899</v>
      </c>
      <c r="F3" s="12"/>
      <c r="G3" s="12"/>
      <c r="H3" s="12"/>
      <c r="I3" s="12"/>
      <c r="J3" s="12"/>
      <c r="K3" s="2">
        <v>0</v>
      </c>
      <c r="L3" s="3">
        <f t="shared" ref="L3:L65" si="2">T3-T2</f>
        <v>0</v>
      </c>
      <c r="M3" s="2"/>
      <c r="N3" s="2"/>
      <c r="O3" s="2"/>
      <c r="P3" s="2"/>
      <c r="Q3" s="2"/>
      <c r="R3" s="2"/>
      <c r="S3" s="2"/>
      <c r="T3" s="2">
        <f t="shared" ref="T3:T16" si="3">T2+K3</f>
        <v>4</v>
      </c>
      <c r="U3" s="2"/>
      <c r="V3" s="2"/>
      <c r="W3" s="2"/>
      <c r="X3" s="2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21"/>
      <c r="AO3" s="21"/>
      <c r="AP3" s="21"/>
      <c r="AQ3" s="22"/>
      <c r="AR3" s="22"/>
      <c r="AS3" s="22"/>
      <c r="AT3" s="21"/>
      <c r="AU3" s="21"/>
      <c r="AV3" s="24"/>
      <c r="AW3" s="26"/>
      <c r="AX3" s="26"/>
      <c r="AY3" s="24"/>
      <c r="AZ3" s="24"/>
      <c r="BA3" s="34" t="s">
        <v>28</v>
      </c>
      <c r="BB3" s="24"/>
      <c r="BC3" s="24"/>
      <c r="BD3" s="34"/>
      <c r="BE3" s="4">
        <f>BE2+1</f>
        <v>43899</v>
      </c>
      <c r="BF3" s="2">
        <f t="shared" si="0"/>
        <v>4</v>
      </c>
      <c r="BG3" s="2">
        <f t="shared" si="1"/>
        <v>0</v>
      </c>
      <c r="BK3" s="12"/>
      <c r="BL3" s="12"/>
      <c r="BM3" s="12"/>
      <c r="BN3" s="12"/>
      <c r="BO3" s="12"/>
      <c r="BP3" s="2">
        <v>0</v>
      </c>
    </row>
    <row r="4" spans="1:71" s="5" customFormat="1" x14ac:dyDescent="0.3">
      <c r="B4" s="2">
        <v>3</v>
      </c>
      <c r="C4" s="2">
        <v>10</v>
      </c>
      <c r="D4" s="2">
        <v>3</v>
      </c>
      <c r="E4" s="82">
        <f t="shared" ref="E4:E15" si="4">E3+1</f>
        <v>43900</v>
      </c>
      <c r="F4" s="12"/>
      <c r="G4" s="12"/>
      <c r="H4" s="12"/>
      <c r="I4" s="12"/>
      <c r="J4" s="12"/>
      <c r="K4" s="2">
        <v>2</v>
      </c>
      <c r="L4" s="3">
        <f t="shared" si="2"/>
        <v>2</v>
      </c>
      <c r="M4" s="2"/>
      <c r="N4" s="2"/>
      <c r="O4" s="2"/>
      <c r="P4" s="2"/>
      <c r="Q4" s="2"/>
      <c r="R4" s="2"/>
      <c r="S4" s="2"/>
      <c r="T4" s="2">
        <f t="shared" si="3"/>
        <v>6</v>
      </c>
      <c r="U4" s="2"/>
      <c r="V4" s="2"/>
      <c r="W4" s="2"/>
      <c r="X4" s="2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9"/>
      <c r="AN4" s="21"/>
      <c r="AO4" s="21"/>
      <c r="AP4" s="21"/>
      <c r="AQ4" s="22"/>
      <c r="AR4" s="22"/>
      <c r="AS4" s="22"/>
      <c r="AT4" s="21"/>
      <c r="AU4" s="21"/>
      <c r="AV4" s="24"/>
      <c r="AW4" s="26"/>
      <c r="AX4" s="26"/>
      <c r="AY4" s="24"/>
      <c r="AZ4" s="24"/>
      <c r="BA4" s="34" t="s">
        <v>29</v>
      </c>
      <c r="BB4" s="24"/>
      <c r="BC4" s="24"/>
      <c r="BD4" s="34"/>
      <c r="BE4" s="4">
        <f t="shared" ref="BE4:BE15" si="5">BE3+1</f>
        <v>43900</v>
      </c>
      <c r="BF4" s="2">
        <f t="shared" si="0"/>
        <v>6</v>
      </c>
      <c r="BG4" s="2">
        <f t="shared" si="1"/>
        <v>0</v>
      </c>
      <c r="BK4" s="12"/>
      <c r="BL4" s="12"/>
      <c r="BM4" s="12"/>
      <c r="BN4" s="12"/>
      <c r="BO4" s="12"/>
      <c r="BP4" s="2">
        <v>2</v>
      </c>
    </row>
    <row r="5" spans="1:71" s="5" customFormat="1" x14ac:dyDescent="0.3">
      <c r="B5" s="2">
        <v>3</v>
      </c>
      <c r="C5" s="2">
        <v>11</v>
      </c>
      <c r="D5" s="2">
        <v>4</v>
      </c>
      <c r="E5" s="82">
        <f t="shared" si="4"/>
        <v>43901</v>
      </c>
      <c r="F5" s="12"/>
      <c r="G5" s="12"/>
      <c r="H5" s="12"/>
      <c r="I5" s="12"/>
      <c r="J5" s="12"/>
      <c r="K5" s="2">
        <v>1</v>
      </c>
      <c r="L5" s="3">
        <f t="shared" si="2"/>
        <v>1</v>
      </c>
      <c r="M5" s="2"/>
      <c r="N5" s="2"/>
      <c r="O5" s="2"/>
      <c r="P5" s="2"/>
      <c r="Q5" s="2"/>
      <c r="R5" s="2"/>
      <c r="S5" s="2"/>
      <c r="T5" s="2">
        <f t="shared" si="3"/>
        <v>7</v>
      </c>
      <c r="U5" s="2"/>
      <c r="V5" s="2"/>
      <c r="W5" s="2"/>
      <c r="X5" s="2">
        <v>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9"/>
      <c r="AN5" s="21"/>
      <c r="AO5" s="21"/>
      <c r="AP5" s="21"/>
      <c r="AQ5" s="22"/>
      <c r="AR5" s="22"/>
      <c r="AS5" s="22"/>
      <c r="AT5" s="21"/>
      <c r="AU5" s="21"/>
      <c r="AV5" s="24"/>
      <c r="AW5" s="26"/>
      <c r="AX5" s="26"/>
      <c r="AY5" s="24"/>
      <c r="AZ5" s="24"/>
      <c r="BA5" s="34" t="s">
        <v>29</v>
      </c>
      <c r="BB5" s="24"/>
      <c r="BC5" s="24"/>
      <c r="BD5" s="34"/>
      <c r="BE5" s="4">
        <f t="shared" si="5"/>
        <v>43901</v>
      </c>
      <c r="BF5" s="2">
        <f t="shared" si="0"/>
        <v>7</v>
      </c>
      <c r="BG5" s="2">
        <f t="shared" si="1"/>
        <v>0</v>
      </c>
      <c r="BK5" s="12"/>
      <c r="BL5" s="12"/>
      <c r="BM5" s="12"/>
      <c r="BN5" s="12"/>
      <c r="BO5" s="12"/>
      <c r="BP5" s="2">
        <v>1</v>
      </c>
    </row>
    <row r="6" spans="1:71" s="5" customFormat="1" x14ac:dyDescent="0.3">
      <c r="B6" s="2">
        <v>3</v>
      </c>
      <c r="C6" s="2">
        <v>12</v>
      </c>
      <c r="D6" s="2">
        <v>5</v>
      </c>
      <c r="E6" s="82">
        <f t="shared" si="4"/>
        <v>43902</v>
      </c>
      <c r="F6" s="12"/>
      <c r="G6" s="12"/>
      <c r="H6" s="12"/>
      <c r="I6" s="12"/>
      <c r="J6" s="12"/>
      <c r="K6" s="2">
        <v>16</v>
      </c>
      <c r="L6" s="3">
        <f t="shared" si="2"/>
        <v>16</v>
      </c>
      <c r="M6" s="2"/>
      <c r="N6" s="2"/>
      <c r="O6" s="2"/>
      <c r="P6" s="2"/>
      <c r="Q6" s="2"/>
      <c r="R6" s="2"/>
      <c r="S6" s="2"/>
      <c r="T6" s="2">
        <f t="shared" si="3"/>
        <v>23</v>
      </c>
      <c r="U6" s="2"/>
      <c r="V6" s="2"/>
      <c r="W6" s="2"/>
      <c r="X6" s="2">
        <v>0</v>
      </c>
      <c r="Y6" s="2"/>
      <c r="Z6" s="2"/>
      <c r="AA6" s="19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"/>
      <c r="AN6" s="21"/>
      <c r="AO6" s="21"/>
      <c r="AP6" s="21"/>
      <c r="AQ6" s="22"/>
      <c r="AR6" s="22"/>
      <c r="AS6" s="22"/>
      <c r="AT6" s="21"/>
      <c r="AU6" s="21"/>
      <c r="AV6" s="24"/>
      <c r="AW6" s="26"/>
      <c r="AX6" s="26"/>
      <c r="AY6" s="24"/>
      <c r="AZ6" s="24"/>
      <c r="BA6" s="34" t="s">
        <v>29</v>
      </c>
      <c r="BB6" s="24"/>
      <c r="BC6" s="24"/>
      <c r="BD6" s="34"/>
      <c r="BE6" s="4">
        <f t="shared" si="5"/>
        <v>43902</v>
      </c>
      <c r="BF6" s="2">
        <f t="shared" si="0"/>
        <v>23</v>
      </c>
      <c r="BG6" s="2">
        <f t="shared" si="1"/>
        <v>0</v>
      </c>
      <c r="BK6" s="12"/>
      <c r="BL6" s="12"/>
      <c r="BM6" s="12"/>
      <c r="BN6" s="12"/>
      <c r="BO6" s="12"/>
      <c r="BP6" s="2">
        <v>16</v>
      </c>
    </row>
    <row r="7" spans="1:71" s="5" customFormat="1" x14ac:dyDescent="0.3">
      <c r="B7" s="2">
        <v>3</v>
      </c>
      <c r="C7" s="2">
        <v>13</v>
      </c>
      <c r="D7" s="2">
        <v>6</v>
      </c>
      <c r="E7" s="82">
        <f t="shared" si="4"/>
        <v>43903</v>
      </c>
      <c r="F7" s="12"/>
      <c r="G7" s="12"/>
      <c r="H7" s="12"/>
      <c r="I7" s="12"/>
      <c r="J7" s="12"/>
      <c r="K7" s="2">
        <v>8</v>
      </c>
      <c r="L7" s="3">
        <f t="shared" si="2"/>
        <v>8</v>
      </c>
      <c r="M7" s="2"/>
      <c r="N7" s="2"/>
      <c r="O7" s="2"/>
      <c r="P7" s="2"/>
      <c r="Q7" s="2"/>
      <c r="R7" s="2"/>
      <c r="S7" s="2"/>
      <c r="T7" s="2">
        <f t="shared" si="3"/>
        <v>31</v>
      </c>
      <c r="U7" s="2"/>
      <c r="V7" s="2"/>
      <c r="W7" s="2"/>
      <c r="X7" s="2">
        <v>0</v>
      </c>
      <c r="Y7" s="2"/>
      <c r="Z7" s="2"/>
      <c r="AA7" s="19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9"/>
      <c r="AN7" s="21"/>
      <c r="AO7" s="21"/>
      <c r="AP7" s="21"/>
      <c r="AQ7" s="22"/>
      <c r="AR7" s="22"/>
      <c r="AS7" s="22"/>
      <c r="AT7" s="21"/>
      <c r="AU7" s="21"/>
      <c r="AV7" s="24"/>
      <c r="AW7" s="26"/>
      <c r="AX7" s="26"/>
      <c r="AY7" s="24"/>
      <c r="AZ7" s="24"/>
      <c r="BA7" s="34" t="s">
        <v>29</v>
      </c>
      <c r="BB7" s="24"/>
      <c r="BC7" s="24"/>
      <c r="BD7" s="34"/>
      <c r="BE7" s="4">
        <f t="shared" si="5"/>
        <v>43903</v>
      </c>
      <c r="BF7" s="2">
        <f t="shared" si="0"/>
        <v>31</v>
      </c>
      <c r="BG7" s="2">
        <f t="shared" si="1"/>
        <v>0</v>
      </c>
      <c r="BK7" s="12"/>
      <c r="BL7" s="12"/>
      <c r="BM7" s="12"/>
      <c r="BN7" s="12"/>
      <c r="BO7" s="12"/>
      <c r="BP7" s="2">
        <v>8</v>
      </c>
    </row>
    <row r="8" spans="1:71" x14ac:dyDescent="0.3">
      <c r="B8" s="2">
        <v>3</v>
      </c>
      <c r="C8" s="2">
        <v>14</v>
      </c>
      <c r="D8" s="2">
        <v>7</v>
      </c>
      <c r="E8" s="82">
        <f t="shared" si="4"/>
        <v>43904</v>
      </c>
      <c r="F8" s="12"/>
      <c r="G8" s="12"/>
      <c r="H8" s="12"/>
      <c r="I8" s="12"/>
      <c r="J8" s="12"/>
      <c r="K8" s="2">
        <v>10</v>
      </c>
      <c r="L8" s="3">
        <f t="shared" si="2"/>
        <v>10</v>
      </c>
      <c r="M8" s="2"/>
      <c r="N8" s="2"/>
      <c r="O8" s="2"/>
      <c r="P8" s="2"/>
      <c r="Q8" s="2"/>
      <c r="R8" s="2"/>
      <c r="S8" s="2"/>
      <c r="T8" s="2">
        <f t="shared" si="3"/>
        <v>41</v>
      </c>
      <c r="U8" s="2"/>
      <c r="V8" s="2"/>
      <c r="W8" s="2"/>
      <c r="X8" s="2">
        <v>1</v>
      </c>
      <c r="Y8" s="2"/>
      <c r="Z8" s="2"/>
      <c r="AA8" s="19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/>
      <c r="AN8" s="22"/>
      <c r="AO8" s="22"/>
      <c r="AP8" s="22"/>
      <c r="AQ8" s="22"/>
      <c r="AR8" s="22"/>
      <c r="AS8" s="22"/>
      <c r="AT8" s="22"/>
      <c r="AU8" s="22"/>
      <c r="AV8" s="1">
        <v>0.69299999999999995</v>
      </c>
      <c r="AW8" s="25">
        <v>43898</v>
      </c>
      <c r="AX8" s="25">
        <v>43904</v>
      </c>
      <c r="AY8" s="1">
        <v>0.9234</v>
      </c>
      <c r="AZ8" s="1">
        <v>0.44359999999999999</v>
      </c>
      <c r="BA8" s="35">
        <f t="shared" ref="BA8:BA164" si="6">AV8/AZ8</f>
        <v>1.5622182146077546</v>
      </c>
      <c r="BB8" s="24"/>
      <c r="BC8" s="24"/>
      <c r="BD8" s="34"/>
      <c r="BE8" s="4">
        <f t="shared" si="5"/>
        <v>43904</v>
      </c>
      <c r="BF8" s="2">
        <f t="shared" si="0"/>
        <v>41</v>
      </c>
      <c r="BG8" s="2">
        <f t="shared" si="1"/>
        <v>0</v>
      </c>
      <c r="BK8" s="12"/>
      <c r="BL8" s="12"/>
      <c r="BM8" s="12"/>
      <c r="BN8" s="12"/>
      <c r="BO8" s="12"/>
      <c r="BP8" s="2">
        <v>10</v>
      </c>
    </row>
    <row r="9" spans="1:71" s="46" customFormat="1" x14ac:dyDescent="0.3">
      <c r="A9" s="53" t="s">
        <v>40</v>
      </c>
      <c r="B9" s="36">
        <v>3</v>
      </c>
      <c r="C9" s="36">
        <v>15</v>
      </c>
      <c r="D9" s="36">
        <v>8</v>
      </c>
      <c r="E9" s="81">
        <f t="shared" si="4"/>
        <v>43905</v>
      </c>
      <c r="F9" s="38"/>
      <c r="G9" s="38"/>
      <c r="H9" s="38"/>
      <c r="I9" s="38"/>
      <c r="J9" s="38"/>
      <c r="K9" s="36">
        <v>11</v>
      </c>
      <c r="L9" s="46">
        <f t="shared" si="2"/>
        <v>11</v>
      </c>
      <c r="M9" s="36">
        <f>SUM(K3:K9)</f>
        <v>48</v>
      </c>
      <c r="N9" s="36"/>
      <c r="O9" s="36"/>
      <c r="P9" s="36"/>
      <c r="Q9" s="36">
        <f>SUM(X3:X9)</f>
        <v>2</v>
      </c>
      <c r="R9" s="36"/>
      <c r="S9" s="36"/>
      <c r="T9" s="36">
        <f t="shared" si="3"/>
        <v>52</v>
      </c>
      <c r="U9" s="36"/>
      <c r="V9" s="36"/>
      <c r="W9" s="36"/>
      <c r="X9" s="36">
        <v>0</v>
      </c>
      <c r="Y9" s="36"/>
      <c r="Z9" s="36"/>
      <c r="AA9" s="39"/>
      <c r="AB9" s="36">
        <v>2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  <c r="AN9" s="41"/>
      <c r="AO9" s="41"/>
      <c r="AP9" s="41"/>
      <c r="AQ9" s="41"/>
      <c r="AR9" s="41"/>
      <c r="AS9" s="41"/>
      <c r="AT9" s="41"/>
      <c r="AU9" s="41"/>
      <c r="AV9" s="47">
        <v>0.69299999999999995</v>
      </c>
      <c r="AW9" s="48">
        <f>AW8+1</f>
        <v>43899</v>
      </c>
      <c r="AX9" s="48">
        <f>AX8+1</f>
        <v>43905</v>
      </c>
      <c r="AY9" s="47">
        <v>0.94540000000000002</v>
      </c>
      <c r="AZ9" s="47">
        <v>0.4652</v>
      </c>
      <c r="BA9" s="49">
        <f t="shared" si="6"/>
        <v>1.489681857265692</v>
      </c>
      <c r="BB9" s="42"/>
      <c r="BC9" s="42"/>
      <c r="BD9" s="44"/>
      <c r="BE9" s="37">
        <f t="shared" si="5"/>
        <v>43905</v>
      </c>
      <c r="BF9" s="36">
        <f t="shared" si="0"/>
        <v>52</v>
      </c>
      <c r="BG9" s="36">
        <f t="shared" si="1"/>
        <v>2</v>
      </c>
      <c r="BK9" s="38"/>
      <c r="BL9" s="38"/>
      <c r="BM9" s="38"/>
      <c r="BN9" s="38"/>
      <c r="BO9" s="38"/>
      <c r="BP9" s="36">
        <v>11</v>
      </c>
    </row>
    <row r="10" spans="1:71" x14ac:dyDescent="0.3">
      <c r="B10" s="2">
        <v>3</v>
      </c>
      <c r="C10" s="2">
        <v>16</v>
      </c>
      <c r="D10" s="2">
        <v>9</v>
      </c>
      <c r="E10" s="82">
        <f t="shared" si="4"/>
        <v>43906</v>
      </c>
      <c r="F10" s="12"/>
      <c r="G10" s="12"/>
      <c r="H10" s="12"/>
      <c r="I10" s="12"/>
      <c r="J10" s="12"/>
      <c r="K10" s="2">
        <v>11</v>
      </c>
      <c r="L10" s="3">
        <f t="shared" si="2"/>
        <v>11</v>
      </c>
      <c r="M10" s="2"/>
      <c r="N10" s="2"/>
      <c r="O10" s="2"/>
      <c r="P10" s="2"/>
      <c r="Q10" s="2"/>
      <c r="R10" s="2"/>
      <c r="S10" s="2"/>
      <c r="T10" s="2">
        <f t="shared" si="3"/>
        <v>63</v>
      </c>
      <c r="U10" s="2"/>
      <c r="V10" s="2"/>
      <c r="W10" s="2"/>
      <c r="X10" s="2">
        <v>0</v>
      </c>
      <c r="Y10" s="2"/>
      <c r="Z10" s="2"/>
      <c r="AA10" s="19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9"/>
      <c r="AN10" s="22"/>
      <c r="AO10" s="22"/>
      <c r="AP10" s="22"/>
      <c r="AQ10" s="22"/>
      <c r="AR10" s="22"/>
      <c r="AS10" s="22"/>
      <c r="AT10" s="22"/>
      <c r="AU10" s="22"/>
      <c r="AV10" s="1">
        <v>0.69299999999999995</v>
      </c>
      <c r="AW10" s="25">
        <f t="shared" ref="AW10:AW73" si="7">AW9+1</f>
        <v>43900</v>
      </c>
      <c r="AX10" s="25">
        <f t="shared" ref="AX10:AX73" si="8">AX9+1</f>
        <v>43906</v>
      </c>
      <c r="AY10" s="1">
        <v>0.90990000000000004</v>
      </c>
      <c r="AZ10" s="1">
        <v>0.4158</v>
      </c>
      <c r="BA10" s="35">
        <f t="shared" si="6"/>
        <v>1.6666666666666665</v>
      </c>
      <c r="BB10" s="24"/>
      <c r="BC10" s="24"/>
      <c r="BD10" s="34"/>
      <c r="BE10" s="4">
        <f t="shared" si="5"/>
        <v>43906</v>
      </c>
      <c r="BF10" s="2">
        <f t="shared" si="0"/>
        <v>63</v>
      </c>
      <c r="BG10" s="2">
        <f t="shared" si="1"/>
        <v>0</v>
      </c>
      <c r="BK10" s="12"/>
      <c r="BL10" s="12"/>
      <c r="BM10" s="12"/>
      <c r="BN10" s="12"/>
      <c r="BO10" s="12"/>
      <c r="BP10" s="2">
        <v>11</v>
      </c>
    </row>
    <row r="11" spans="1:71" x14ac:dyDescent="0.3">
      <c r="B11" s="2">
        <v>3</v>
      </c>
      <c r="C11" s="2">
        <v>17</v>
      </c>
      <c r="D11" s="2">
        <v>10</v>
      </c>
      <c r="E11" s="82">
        <f t="shared" si="4"/>
        <v>43907</v>
      </c>
      <c r="F11" s="12"/>
      <c r="G11" s="12"/>
      <c r="H11" s="12"/>
      <c r="I11" s="12"/>
      <c r="J11" s="12"/>
      <c r="K11" s="2">
        <v>18</v>
      </c>
      <c r="L11" s="3">
        <f t="shared" si="2"/>
        <v>18</v>
      </c>
      <c r="M11" s="2"/>
      <c r="N11" s="2"/>
      <c r="O11" s="2"/>
      <c r="P11" s="2"/>
      <c r="Q11" s="2"/>
      <c r="R11" s="2"/>
      <c r="S11" s="2"/>
      <c r="T11" s="2">
        <f t="shared" si="3"/>
        <v>81</v>
      </c>
      <c r="U11" s="2"/>
      <c r="V11" s="2"/>
      <c r="W11" s="2"/>
      <c r="X11" s="2">
        <v>0</v>
      </c>
      <c r="Y11" s="2"/>
      <c r="Z11" s="2"/>
      <c r="AA11" s="19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9"/>
      <c r="AN11" s="22"/>
      <c r="AO11" s="22"/>
      <c r="AP11" s="22"/>
      <c r="AQ11" s="22"/>
      <c r="AR11" s="22"/>
      <c r="AS11" s="22"/>
      <c r="AT11" s="22"/>
      <c r="AU11" s="22"/>
      <c r="AV11" s="1">
        <v>0.69299999999999995</v>
      </c>
      <c r="AW11" s="25">
        <f t="shared" si="7"/>
        <v>43901</v>
      </c>
      <c r="AX11" s="25">
        <f t="shared" si="8"/>
        <v>43907</v>
      </c>
      <c r="AY11" s="1">
        <v>0.86939999999999995</v>
      </c>
      <c r="AZ11" s="1">
        <v>0.3528</v>
      </c>
      <c r="BA11" s="35">
        <f t="shared" si="6"/>
        <v>1.9642857142857142</v>
      </c>
      <c r="BB11" s="24"/>
      <c r="BC11" s="24"/>
      <c r="BD11" s="34"/>
      <c r="BE11" s="4">
        <f t="shared" si="5"/>
        <v>43907</v>
      </c>
      <c r="BF11" s="2">
        <f t="shared" si="0"/>
        <v>81</v>
      </c>
      <c r="BG11" s="2">
        <f t="shared" si="1"/>
        <v>0</v>
      </c>
      <c r="BK11" s="12"/>
      <c r="BL11" s="12"/>
      <c r="BM11" s="12"/>
      <c r="BN11" s="12"/>
      <c r="BO11" s="12"/>
      <c r="BP11" s="2">
        <v>18</v>
      </c>
    </row>
    <row r="12" spans="1:71" x14ac:dyDescent="0.3">
      <c r="B12" s="2">
        <v>3</v>
      </c>
      <c r="C12" s="2">
        <v>18</v>
      </c>
      <c r="D12" s="2">
        <v>11</v>
      </c>
      <c r="E12" s="82">
        <f t="shared" si="4"/>
        <v>43908</v>
      </c>
      <c r="F12" s="12"/>
      <c r="G12" s="12"/>
      <c r="H12" s="12"/>
      <c r="I12" s="12"/>
      <c r="J12" s="12"/>
      <c r="K12" s="2">
        <v>11</v>
      </c>
      <c r="L12" s="3">
        <f t="shared" si="2"/>
        <v>11</v>
      </c>
      <c r="M12" s="2"/>
      <c r="N12" s="2"/>
      <c r="O12" s="2"/>
      <c r="P12" s="2"/>
      <c r="Q12" s="2"/>
      <c r="R12" s="2"/>
      <c r="S12" s="2"/>
      <c r="T12" s="2">
        <f t="shared" si="3"/>
        <v>92</v>
      </c>
      <c r="U12" s="2"/>
      <c r="V12" s="2"/>
      <c r="W12" s="2"/>
      <c r="X12" s="2">
        <v>0</v>
      </c>
      <c r="Y12" s="2"/>
      <c r="Z12" s="2"/>
      <c r="AA12" s="1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9"/>
      <c r="AN12" s="22"/>
      <c r="AO12" s="22"/>
      <c r="AP12" s="22"/>
      <c r="AQ12" s="22"/>
      <c r="AR12" s="22"/>
      <c r="AS12" s="22"/>
      <c r="AT12" s="22"/>
      <c r="AU12" s="22"/>
      <c r="AV12" s="1">
        <v>0.69299999999999995</v>
      </c>
      <c r="AW12" s="25">
        <f t="shared" si="7"/>
        <v>43902</v>
      </c>
      <c r="AX12" s="25">
        <f t="shared" si="8"/>
        <v>43908</v>
      </c>
      <c r="AY12" s="1">
        <v>0.98960000000000004</v>
      </c>
      <c r="AZ12" s="1">
        <v>0.23250000000000001</v>
      </c>
      <c r="BA12" s="35">
        <f t="shared" si="6"/>
        <v>2.9806451612903224</v>
      </c>
      <c r="BB12" s="24"/>
      <c r="BC12" s="24"/>
      <c r="BD12" s="34"/>
      <c r="BE12" s="4">
        <f t="shared" si="5"/>
        <v>43908</v>
      </c>
      <c r="BF12" s="2">
        <f t="shared" si="0"/>
        <v>92</v>
      </c>
      <c r="BG12" s="2">
        <f t="shared" si="1"/>
        <v>0</v>
      </c>
      <c r="BK12" s="12"/>
      <c r="BL12" s="12"/>
      <c r="BM12" s="12"/>
      <c r="BN12" s="12"/>
      <c r="BO12" s="12"/>
      <c r="BP12" s="2">
        <v>11</v>
      </c>
    </row>
    <row r="13" spans="1:71" x14ac:dyDescent="0.3">
      <c r="B13" s="2">
        <v>3</v>
      </c>
      <c r="C13" s="2">
        <v>19</v>
      </c>
      <c r="D13" s="2">
        <v>12</v>
      </c>
      <c r="E13" s="82">
        <f t="shared" si="4"/>
        <v>43909</v>
      </c>
      <c r="F13" s="12"/>
      <c r="G13" s="12"/>
      <c r="H13" s="12"/>
      <c r="I13" s="12"/>
      <c r="J13" s="12"/>
      <c r="K13" s="2">
        <v>15</v>
      </c>
      <c r="L13" s="3">
        <f t="shared" si="2"/>
        <v>15</v>
      </c>
      <c r="M13" s="2"/>
      <c r="N13" s="2"/>
      <c r="O13" s="2"/>
      <c r="P13" s="2"/>
      <c r="Q13" s="2"/>
      <c r="R13" s="2"/>
      <c r="S13" s="2"/>
      <c r="T13" s="2">
        <f t="shared" si="3"/>
        <v>107</v>
      </c>
      <c r="U13" s="2"/>
      <c r="V13" s="2"/>
      <c r="W13" s="2"/>
      <c r="X13" s="2">
        <v>1</v>
      </c>
      <c r="Y13" s="2"/>
      <c r="Z13" s="2"/>
      <c r="AA13" s="1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9"/>
      <c r="AN13" s="22"/>
      <c r="AO13" s="22"/>
      <c r="AP13" s="22"/>
      <c r="AQ13" s="22"/>
      <c r="AR13" s="22"/>
      <c r="AS13" s="22"/>
      <c r="AT13" s="22"/>
      <c r="AU13" s="22"/>
      <c r="AV13" s="1">
        <v>0.69299999999999995</v>
      </c>
      <c r="AW13" s="25">
        <f t="shared" si="7"/>
        <v>43903</v>
      </c>
      <c r="AX13" s="25">
        <f t="shared" si="8"/>
        <v>43909</v>
      </c>
      <c r="AY13" s="1">
        <v>0.98709999999999998</v>
      </c>
      <c r="AZ13" s="1">
        <v>0.20630000000000001</v>
      </c>
      <c r="BA13" s="35">
        <f t="shared" si="6"/>
        <v>3.35918565196316</v>
      </c>
      <c r="BB13" s="24"/>
      <c r="BC13" s="24"/>
      <c r="BD13" s="34"/>
      <c r="BE13" s="4">
        <f t="shared" si="5"/>
        <v>43909</v>
      </c>
      <c r="BF13" s="2">
        <f t="shared" si="0"/>
        <v>107</v>
      </c>
      <c r="BG13" s="2">
        <f t="shared" si="1"/>
        <v>0</v>
      </c>
      <c r="BK13" s="12"/>
      <c r="BL13" s="12"/>
      <c r="BM13" s="12"/>
      <c r="BN13" s="12"/>
      <c r="BO13" s="12"/>
      <c r="BP13" s="2">
        <v>15</v>
      </c>
    </row>
    <row r="14" spans="1:71" x14ac:dyDescent="0.3">
      <c r="B14" s="2">
        <v>3</v>
      </c>
      <c r="C14" s="2">
        <v>20</v>
      </c>
      <c r="D14" s="2">
        <v>13</v>
      </c>
      <c r="E14" s="82">
        <f t="shared" si="4"/>
        <v>43910</v>
      </c>
      <c r="F14" s="12"/>
      <c r="G14" s="12"/>
      <c r="H14" s="12"/>
      <c r="I14" s="12"/>
      <c r="J14" s="12"/>
      <c r="K14" s="2">
        <v>20</v>
      </c>
      <c r="L14" s="3">
        <f t="shared" si="2"/>
        <v>20</v>
      </c>
      <c r="M14" s="2"/>
      <c r="N14" s="2"/>
      <c r="O14" s="2"/>
      <c r="P14" s="2"/>
      <c r="Q14" s="2"/>
      <c r="R14" s="2"/>
      <c r="S14" s="2"/>
      <c r="T14" s="2">
        <f t="shared" si="3"/>
        <v>127</v>
      </c>
      <c r="U14" s="2"/>
      <c r="V14" s="2"/>
      <c r="W14" s="2"/>
      <c r="X14" s="2">
        <v>0</v>
      </c>
      <c r="Y14" s="2"/>
      <c r="Z14" s="2"/>
      <c r="AA14" s="1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9"/>
      <c r="AN14" s="22"/>
      <c r="AO14" s="22"/>
      <c r="AP14" s="22"/>
      <c r="AQ14" s="22"/>
      <c r="AR14" s="22"/>
      <c r="AS14" s="22"/>
      <c r="AT14" s="22"/>
      <c r="AU14" s="22"/>
      <c r="AV14" s="1">
        <v>0.69299999999999995</v>
      </c>
      <c r="AW14" s="25">
        <f t="shared" si="7"/>
        <v>43904</v>
      </c>
      <c r="AX14" s="25">
        <f t="shared" si="8"/>
        <v>43910</v>
      </c>
      <c r="AY14" s="1">
        <v>0.99009999999999998</v>
      </c>
      <c r="AZ14" s="1">
        <v>0.1862</v>
      </c>
      <c r="BA14" s="35">
        <f t="shared" si="6"/>
        <v>3.721804511278195</v>
      </c>
      <c r="BB14" s="24"/>
      <c r="BC14" s="24"/>
      <c r="BD14" s="34"/>
      <c r="BE14" s="4">
        <f t="shared" si="5"/>
        <v>43910</v>
      </c>
      <c r="BF14" s="2">
        <f t="shared" si="0"/>
        <v>127</v>
      </c>
      <c r="BG14" s="2">
        <f t="shared" si="1"/>
        <v>0</v>
      </c>
      <c r="BK14" s="12"/>
      <c r="BL14" s="12"/>
      <c r="BM14" s="12"/>
      <c r="BN14" s="12"/>
      <c r="BO14" s="12"/>
      <c r="BP14" s="2">
        <v>20</v>
      </c>
    </row>
    <row r="15" spans="1:71" x14ac:dyDescent="0.3">
      <c r="B15" s="2">
        <v>3</v>
      </c>
      <c r="C15" s="2">
        <v>21</v>
      </c>
      <c r="D15" s="2">
        <v>14</v>
      </c>
      <c r="E15" s="82">
        <f t="shared" si="4"/>
        <v>43911</v>
      </c>
      <c r="F15" s="12"/>
      <c r="G15" s="12"/>
      <c r="H15" s="12"/>
      <c r="I15" s="12"/>
      <c r="J15" s="12"/>
      <c r="K15" s="2">
        <v>36</v>
      </c>
      <c r="L15" s="3">
        <f t="shared" si="2"/>
        <v>36</v>
      </c>
      <c r="M15" s="2"/>
      <c r="N15" s="2"/>
      <c r="O15" s="2"/>
      <c r="P15" s="2"/>
      <c r="Q15" s="2"/>
      <c r="R15" s="2"/>
      <c r="S15" s="2"/>
      <c r="T15" s="2">
        <f t="shared" si="3"/>
        <v>163</v>
      </c>
      <c r="U15" s="2"/>
      <c r="V15" s="2"/>
      <c r="W15" s="2"/>
      <c r="X15" s="2">
        <v>0</v>
      </c>
      <c r="Y15" s="2">
        <f t="shared" ref="Y15:Y78" si="9">SUM(K2:K15)</f>
        <v>163</v>
      </c>
      <c r="Z15" s="2">
        <f>SUM(X2:X15)</f>
        <v>3</v>
      </c>
      <c r="AA15" s="19">
        <f>(Z15/Y15)*100</f>
        <v>1.8404907975460123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9"/>
      <c r="AN15" s="22"/>
      <c r="AO15" s="22"/>
      <c r="AP15" s="22"/>
      <c r="AQ15" s="22"/>
      <c r="AR15" s="22">
        <f t="shared" ref="AR15:AR46" si="10">(Y15/6951482)*100000</f>
        <v>2.3448237368664695</v>
      </c>
      <c r="AS15" s="22">
        <f>(Z15/6951482)*100000</f>
        <v>4.3156265095701897E-2</v>
      </c>
      <c r="AT15" s="22"/>
      <c r="AU15" s="22"/>
      <c r="AV15" s="1">
        <v>0.69299999999999995</v>
      </c>
      <c r="AW15" s="25">
        <f t="shared" si="7"/>
        <v>43905</v>
      </c>
      <c r="AX15" s="25">
        <f t="shared" si="8"/>
        <v>43911</v>
      </c>
      <c r="AY15" s="1">
        <v>0.99250000000000005</v>
      </c>
      <c r="AZ15" s="1">
        <v>0.18240000000000001</v>
      </c>
      <c r="BA15" s="35">
        <f t="shared" si="6"/>
        <v>3.7993421052631575</v>
      </c>
      <c r="BB15" s="24"/>
      <c r="BC15" s="24"/>
      <c r="BD15" s="34"/>
      <c r="BE15" s="4">
        <f t="shared" si="5"/>
        <v>43911</v>
      </c>
      <c r="BF15" s="2">
        <f t="shared" si="0"/>
        <v>163</v>
      </c>
      <c r="BG15" s="2">
        <f t="shared" si="1"/>
        <v>0</v>
      </c>
      <c r="BK15" s="12"/>
      <c r="BL15" s="12"/>
      <c r="BM15" s="12"/>
      <c r="BN15" s="12"/>
      <c r="BO15" s="12"/>
      <c r="BP15" s="2">
        <v>36</v>
      </c>
    </row>
    <row r="16" spans="1:71" s="46" customFormat="1" x14ac:dyDescent="0.3">
      <c r="A16" s="53" t="s">
        <v>41</v>
      </c>
      <c r="B16" s="36">
        <v>3</v>
      </c>
      <c r="C16" s="36">
        <v>22</v>
      </c>
      <c r="D16" s="36">
        <v>15</v>
      </c>
      <c r="E16" s="81">
        <v>43912</v>
      </c>
      <c r="F16" s="38"/>
      <c r="G16" s="38"/>
      <c r="H16" s="38"/>
      <c r="I16" s="38"/>
      <c r="J16" s="38"/>
      <c r="K16" s="36">
        <v>22</v>
      </c>
      <c r="L16" s="46">
        <f t="shared" si="2"/>
        <v>22</v>
      </c>
      <c r="M16" s="36">
        <f>SUM(K10:K16)</f>
        <v>133</v>
      </c>
      <c r="N16" s="36"/>
      <c r="O16" s="36"/>
      <c r="P16" s="36"/>
      <c r="Q16" s="36">
        <f>SUM(X10:X16)</f>
        <v>1</v>
      </c>
      <c r="R16" s="36"/>
      <c r="S16" s="36"/>
      <c r="T16" s="36">
        <f t="shared" si="3"/>
        <v>185</v>
      </c>
      <c r="U16" s="36"/>
      <c r="V16" s="36"/>
      <c r="W16" s="36"/>
      <c r="X16" s="36">
        <v>0</v>
      </c>
      <c r="Y16" s="36">
        <f t="shared" si="9"/>
        <v>181</v>
      </c>
      <c r="Z16" s="36">
        <f t="shared" ref="Z16:Z79" si="11">SUM(X3:X16)</f>
        <v>3</v>
      </c>
      <c r="AA16" s="39">
        <f t="shared" ref="AA16:AA79" si="12">(Z16/Y16)*100</f>
        <v>1.6574585635359116</v>
      </c>
      <c r="AB16" s="36">
        <v>3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9"/>
      <c r="AN16" s="41"/>
      <c r="AO16" s="41"/>
      <c r="AP16" s="41"/>
      <c r="AQ16" s="41"/>
      <c r="AR16" s="41">
        <f t="shared" si="10"/>
        <v>2.6037613274406812</v>
      </c>
      <c r="AS16" s="41">
        <f t="shared" ref="AS16:AS79" si="13">(Z16/6951482)*100000</f>
        <v>4.3156265095701897E-2</v>
      </c>
      <c r="AT16" s="41"/>
      <c r="AU16" s="41"/>
      <c r="AV16" s="47">
        <v>0.69299999999999995</v>
      </c>
      <c r="AW16" s="48">
        <f t="shared" si="7"/>
        <v>43906</v>
      </c>
      <c r="AX16" s="48">
        <f t="shared" si="8"/>
        <v>43912</v>
      </c>
      <c r="AY16" s="47">
        <v>0.99260000000000004</v>
      </c>
      <c r="AZ16" s="47">
        <v>0.1769</v>
      </c>
      <c r="BA16" s="49">
        <f t="shared" si="6"/>
        <v>3.9174674957603162</v>
      </c>
      <c r="BB16" s="42"/>
      <c r="BC16" s="42"/>
      <c r="BD16" s="44"/>
      <c r="BE16" s="37">
        <v>43912</v>
      </c>
      <c r="BF16" s="36">
        <f t="shared" si="0"/>
        <v>185</v>
      </c>
      <c r="BG16" s="36">
        <f t="shared" si="1"/>
        <v>3</v>
      </c>
      <c r="BK16" s="38"/>
      <c r="BL16" s="38"/>
      <c r="BM16" s="38"/>
      <c r="BN16" s="38"/>
      <c r="BO16" s="38"/>
      <c r="BP16" s="36">
        <v>22</v>
      </c>
    </row>
    <row r="17" spans="1:68" x14ac:dyDescent="0.3">
      <c r="B17" s="2">
        <v>3</v>
      </c>
      <c r="C17" s="2">
        <v>23</v>
      </c>
      <c r="D17" s="2">
        <v>16</v>
      </c>
      <c r="E17" s="82">
        <v>43913</v>
      </c>
      <c r="F17" s="12"/>
      <c r="G17" s="12"/>
      <c r="H17" s="12"/>
      <c r="I17" s="12"/>
      <c r="J17" s="12"/>
      <c r="K17" s="2">
        <v>16</v>
      </c>
      <c r="L17" s="3">
        <f t="shared" si="2"/>
        <v>16</v>
      </c>
      <c r="M17" s="2"/>
      <c r="N17" s="2"/>
      <c r="O17" s="2"/>
      <c r="P17" s="2"/>
      <c r="Q17" s="2"/>
      <c r="R17" s="2"/>
      <c r="S17" s="2"/>
      <c r="T17" s="2">
        <v>201</v>
      </c>
      <c r="U17" s="2"/>
      <c r="V17" s="2"/>
      <c r="W17" s="2"/>
      <c r="X17" s="2">
        <v>0</v>
      </c>
      <c r="Y17" s="2">
        <f t="shared" si="9"/>
        <v>197</v>
      </c>
      <c r="Z17" s="2">
        <f t="shared" si="11"/>
        <v>3</v>
      </c>
      <c r="AA17" s="19">
        <f t="shared" si="12"/>
        <v>1.5228426395939088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19"/>
      <c r="AN17" s="22"/>
      <c r="AO17" s="22"/>
      <c r="AP17" s="22"/>
      <c r="AQ17" s="22"/>
      <c r="AR17" s="22">
        <f t="shared" si="10"/>
        <v>2.833928074617758</v>
      </c>
      <c r="AS17" s="22">
        <f t="shared" si="13"/>
        <v>4.3156265095701897E-2</v>
      </c>
      <c r="AT17" s="22"/>
      <c r="AU17" s="22"/>
      <c r="AV17" s="1">
        <v>0.69299999999999995</v>
      </c>
      <c r="AW17" s="25">
        <f t="shared" si="7"/>
        <v>43907</v>
      </c>
      <c r="AX17" s="25">
        <f t="shared" si="8"/>
        <v>43913</v>
      </c>
      <c r="AY17" s="1">
        <v>0.98709999999999998</v>
      </c>
      <c r="AZ17" s="1">
        <v>0.1623</v>
      </c>
      <c r="BA17" s="35">
        <f t="shared" si="6"/>
        <v>4.2698706099815151</v>
      </c>
      <c r="BB17" s="24"/>
      <c r="BC17" s="24"/>
      <c r="BD17" s="34"/>
      <c r="BE17" s="4">
        <v>43913</v>
      </c>
      <c r="BF17" s="2">
        <f t="shared" si="0"/>
        <v>201</v>
      </c>
      <c r="BG17" s="2">
        <f t="shared" si="1"/>
        <v>0</v>
      </c>
      <c r="BK17" s="12"/>
      <c r="BL17" s="12"/>
      <c r="BM17" s="12"/>
      <c r="BN17" s="12"/>
      <c r="BO17" s="12"/>
      <c r="BP17" s="2">
        <v>16</v>
      </c>
    </row>
    <row r="18" spans="1:68" x14ac:dyDescent="0.3">
      <c r="B18" s="2">
        <v>3</v>
      </c>
      <c r="C18" s="2">
        <v>24</v>
      </c>
      <c r="D18" s="2">
        <v>17</v>
      </c>
      <c r="E18" s="82">
        <v>43914</v>
      </c>
      <c r="F18" s="12"/>
      <c r="G18" s="12"/>
      <c r="H18" s="12"/>
      <c r="I18" s="12"/>
      <c r="J18" s="12"/>
      <c r="K18" s="2">
        <v>17</v>
      </c>
      <c r="L18" s="3">
        <f t="shared" si="2"/>
        <v>17</v>
      </c>
      <c r="M18" s="2"/>
      <c r="N18" s="2"/>
      <c r="O18" s="2"/>
      <c r="P18" s="2"/>
      <c r="Q18" s="2"/>
      <c r="R18" s="2"/>
      <c r="S18" s="2"/>
      <c r="T18" s="2">
        <v>218</v>
      </c>
      <c r="U18" s="2"/>
      <c r="V18" s="2"/>
      <c r="W18" s="2"/>
      <c r="X18" s="2">
        <v>0</v>
      </c>
      <c r="Y18" s="2">
        <f t="shared" si="9"/>
        <v>212</v>
      </c>
      <c r="Z18" s="2">
        <f t="shared" si="11"/>
        <v>3</v>
      </c>
      <c r="AA18" s="19">
        <f t="shared" si="12"/>
        <v>1.4150943396226416</v>
      </c>
      <c r="AB18" s="2">
        <v>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19">
        <f t="shared" ref="AM18:AM49" si="14">(AB18/T18)*100</f>
        <v>1.3761467889908259</v>
      </c>
      <c r="AN18" s="22"/>
      <c r="AO18" s="22"/>
      <c r="AP18" s="22"/>
      <c r="AQ18" s="22"/>
      <c r="AR18" s="22">
        <f t="shared" si="10"/>
        <v>3.0497094000962672</v>
      </c>
      <c r="AS18" s="22">
        <f t="shared" si="13"/>
        <v>4.3156265095701897E-2</v>
      </c>
      <c r="AT18" s="22"/>
      <c r="AU18" s="22"/>
      <c r="AV18" s="1">
        <v>0.69299999999999995</v>
      </c>
      <c r="AW18" s="25">
        <f t="shared" si="7"/>
        <v>43908</v>
      </c>
      <c r="AX18" s="25">
        <f t="shared" si="8"/>
        <v>43914</v>
      </c>
      <c r="AY18" s="1">
        <v>0.97050000000000003</v>
      </c>
      <c r="AZ18" s="1">
        <v>0.15090000000000001</v>
      </c>
      <c r="BA18" s="35">
        <f t="shared" si="6"/>
        <v>4.5924453280318085</v>
      </c>
      <c r="BB18" s="24"/>
      <c r="BC18" s="24"/>
      <c r="BD18" s="34"/>
      <c r="BE18" s="4">
        <v>43914</v>
      </c>
      <c r="BF18" s="2">
        <f t="shared" si="0"/>
        <v>218</v>
      </c>
      <c r="BG18" s="2">
        <f t="shared" si="1"/>
        <v>3</v>
      </c>
      <c r="BK18" s="12"/>
      <c r="BL18" s="12"/>
      <c r="BM18" s="12"/>
      <c r="BN18" s="12"/>
      <c r="BO18" s="12"/>
      <c r="BP18" s="2">
        <v>17</v>
      </c>
    </row>
    <row r="19" spans="1:68" x14ac:dyDescent="0.3">
      <c r="B19" s="2">
        <v>3</v>
      </c>
      <c r="C19" s="2">
        <v>25</v>
      </c>
      <c r="D19" s="2">
        <v>18</v>
      </c>
      <c r="E19" s="82">
        <v>43915</v>
      </c>
      <c r="F19" s="12"/>
      <c r="G19" s="12"/>
      <c r="H19" s="12"/>
      <c r="I19" s="12"/>
      <c r="J19" s="12"/>
      <c r="K19" s="2">
        <v>24</v>
      </c>
      <c r="L19" s="3">
        <f t="shared" si="2"/>
        <v>24</v>
      </c>
      <c r="M19" s="2"/>
      <c r="N19" s="2"/>
      <c r="O19" s="2"/>
      <c r="P19" s="2"/>
      <c r="Q19" s="2"/>
      <c r="R19" s="2"/>
      <c r="S19" s="2"/>
      <c r="T19" s="2">
        <v>242</v>
      </c>
      <c r="U19" s="2"/>
      <c r="V19" s="2"/>
      <c r="W19" s="2"/>
      <c r="X19" s="2">
        <v>0</v>
      </c>
      <c r="Y19" s="2">
        <f t="shared" si="9"/>
        <v>235</v>
      </c>
      <c r="Z19" s="2">
        <f t="shared" si="11"/>
        <v>2</v>
      </c>
      <c r="AA19" s="19">
        <f t="shared" si="12"/>
        <v>0.85106382978723405</v>
      </c>
      <c r="AB19" s="2">
        <v>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9">
        <f t="shared" si="14"/>
        <v>1.2396694214876034</v>
      </c>
      <c r="AN19" s="22"/>
      <c r="AO19" s="22"/>
      <c r="AP19" s="22"/>
      <c r="AQ19" s="22"/>
      <c r="AR19" s="22">
        <f t="shared" si="10"/>
        <v>3.3805740991633151</v>
      </c>
      <c r="AS19" s="22">
        <f t="shared" si="13"/>
        <v>2.8770843397134593E-2</v>
      </c>
      <c r="AT19" s="22"/>
      <c r="AU19" s="22"/>
      <c r="AV19" s="1">
        <v>0.69299999999999995</v>
      </c>
      <c r="AW19" s="25">
        <f t="shared" si="7"/>
        <v>43909</v>
      </c>
      <c r="AX19" s="25">
        <f t="shared" si="8"/>
        <v>43915</v>
      </c>
      <c r="AY19" s="1">
        <v>0.95540000000000003</v>
      </c>
      <c r="AZ19" s="1">
        <v>0.13350000000000001</v>
      </c>
      <c r="BA19" s="35">
        <f t="shared" si="6"/>
        <v>5.1910112359550551</v>
      </c>
      <c r="BB19" s="24"/>
      <c r="BC19" s="24"/>
      <c r="BD19" s="34"/>
      <c r="BE19" s="4">
        <v>43915</v>
      </c>
      <c r="BF19" s="2">
        <f t="shared" si="0"/>
        <v>242</v>
      </c>
      <c r="BG19" s="2">
        <f t="shared" si="1"/>
        <v>3</v>
      </c>
      <c r="BK19" s="12"/>
      <c r="BL19" s="12"/>
      <c r="BM19" s="12"/>
      <c r="BN19" s="12"/>
      <c r="BO19" s="12"/>
      <c r="BP19" s="2">
        <v>24</v>
      </c>
    </row>
    <row r="20" spans="1:68" x14ac:dyDescent="0.3">
      <c r="B20" s="2">
        <v>3</v>
      </c>
      <c r="C20" s="2">
        <v>26</v>
      </c>
      <c r="D20" s="2">
        <v>19</v>
      </c>
      <c r="E20" s="82">
        <v>43916</v>
      </c>
      <c r="F20" s="12"/>
      <c r="G20" s="12"/>
      <c r="H20" s="12"/>
      <c r="I20" s="12"/>
      <c r="J20" s="12"/>
      <c r="K20" s="2">
        <v>22</v>
      </c>
      <c r="L20" s="3">
        <f t="shared" si="2"/>
        <v>22</v>
      </c>
      <c r="M20" s="2"/>
      <c r="N20" s="2"/>
      <c r="O20" s="2"/>
      <c r="P20" s="2"/>
      <c r="Q20" s="2"/>
      <c r="R20" s="2"/>
      <c r="S20" s="2"/>
      <c r="T20" s="2">
        <v>264</v>
      </c>
      <c r="U20" s="2"/>
      <c r="V20" s="2"/>
      <c r="W20" s="2"/>
      <c r="X20" s="2">
        <v>0</v>
      </c>
      <c r="Y20" s="2">
        <f t="shared" si="9"/>
        <v>241</v>
      </c>
      <c r="Z20" s="2">
        <f t="shared" si="11"/>
        <v>2</v>
      </c>
      <c r="AA20" s="19">
        <f t="shared" si="12"/>
        <v>0.82987551867219922</v>
      </c>
      <c r="AB20" s="2">
        <v>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9">
        <f t="shared" si="14"/>
        <v>1.1363636363636365</v>
      </c>
      <c r="AN20" s="22"/>
      <c r="AO20" s="22"/>
      <c r="AP20" s="22"/>
      <c r="AQ20" s="22"/>
      <c r="AR20" s="22">
        <f t="shared" si="10"/>
        <v>3.4668866293547187</v>
      </c>
      <c r="AS20" s="22">
        <f t="shared" si="13"/>
        <v>2.8770843397134593E-2</v>
      </c>
      <c r="AT20" s="22"/>
      <c r="AU20" s="22"/>
      <c r="AV20" s="1">
        <v>0.69299999999999995</v>
      </c>
      <c r="AW20" s="25">
        <f t="shared" si="7"/>
        <v>43910</v>
      </c>
      <c r="AX20" s="25">
        <f t="shared" si="8"/>
        <v>43916</v>
      </c>
      <c r="AY20" s="1">
        <v>0.95630000000000004</v>
      </c>
      <c r="AZ20" s="1">
        <v>0.1125</v>
      </c>
      <c r="BA20" s="35">
        <f t="shared" si="6"/>
        <v>6.1599999999999993</v>
      </c>
      <c r="BB20" s="24"/>
      <c r="BC20" s="24"/>
      <c r="BD20" s="34"/>
      <c r="BE20" s="4">
        <v>43916</v>
      </c>
      <c r="BF20" s="2">
        <f t="shared" si="0"/>
        <v>264</v>
      </c>
      <c r="BG20" s="2">
        <f t="shared" si="1"/>
        <v>3</v>
      </c>
      <c r="BK20" s="12"/>
      <c r="BL20" s="12"/>
      <c r="BM20" s="12"/>
      <c r="BN20" s="12"/>
      <c r="BO20" s="12"/>
      <c r="BP20" s="2">
        <v>22</v>
      </c>
    </row>
    <row r="21" spans="1:68" x14ac:dyDescent="0.3">
      <c r="B21" s="2">
        <v>3</v>
      </c>
      <c r="C21" s="2">
        <v>27</v>
      </c>
      <c r="D21" s="2">
        <v>20</v>
      </c>
      <c r="E21" s="82">
        <v>43917</v>
      </c>
      <c r="F21" s="12"/>
      <c r="G21" s="12"/>
      <c r="H21" s="12"/>
      <c r="I21" s="12"/>
      <c r="J21" s="12"/>
      <c r="K21" s="2">
        <v>29</v>
      </c>
      <c r="L21" s="3">
        <f t="shared" si="2"/>
        <v>29</v>
      </c>
      <c r="M21" s="2"/>
      <c r="N21" s="2"/>
      <c r="O21" s="2"/>
      <c r="P21" s="2"/>
      <c r="Q21" s="2"/>
      <c r="R21" s="2"/>
      <c r="S21" s="2"/>
      <c r="T21" s="2">
        <v>293</v>
      </c>
      <c r="U21" s="1">
        <v>99</v>
      </c>
      <c r="V21" s="2"/>
      <c r="W21" s="2"/>
      <c r="X21" s="2">
        <v>0</v>
      </c>
      <c r="Y21" s="2">
        <f t="shared" si="9"/>
        <v>262</v>
      </c>
      <c r="Z21" s="2">
        <f t="shared" si="11"/>
        <v>2</v>
      </c>
      <c r="AA21" s="19">
        <f t="shared" si="12"/>
        <v>0.76335877862595414</v>
      </c>
      <c r="AB21" s="2">
        <v>3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9">
        <f t="shared" si="14"/>
        <v>1.0238907849829351</v>
      </c>
      <c r="AN21" s="22"/>
      <c r="AO21" s="22"/>
      <c r="AP21" s="22"/>
      <c r="AQ21" s="22"/>
      <c r="AR21" s="22">
        <f t="shared" si="10"/>
        <v>3.7689804850246325</v>
      </c>
      <c r="AS21" s="22">
        <f t="shared" si="13"/>
        <v>2.8770843397134593E-2</v>
      </c>
      <c r="AT21" s="22"/>
      <c r="AU21" s="22"/>
      <c r="AV21" s="1">
        <v>0.69299999999999995</v>
      </c>
      <c r="AW21" s="25">
        <f t="shared" si="7"/>
        <v>43911</v>
      </c>
      <c r="AX21" s="25">
        <f t="shared" si="8"/>
        <v>43917</v>
      </c>
      <c r="AY21" s="1">
        <v>0.99739999999999995</v>
      </c>
      <c r="AZ21" s="1">
        <v>9.4899999999999998E-2</v>
      </c>
      <c r="BA21" s="35">
        <f t="shared" si="6"/>
        <v>7.302423603793466</v>
      </c>
      <c r="BB21" s="24"/>
      <c r="BC21" s="24"/>
      <c r="BD21" s="34"/>
      <c r="BE21" s="4">
        <v>43917</v>
      </c>
      <c r="BF21" s="2">
        <f t="shared" si="0"/>
        <v>293</v>
      </c>
      <c r="BG21" s="2">
        <f t="shared" si="1"/>
        <v>3</v>
      </c>
      <c r="BK21" s="12"/>
      <c r="BL21" s="12"/>
      <c r="BM21" s="12"/>
      <c r="BN21" s="12"/>
      <c r="BO21" s="12"/>
      <c r="BP21" s="2">
        <v>29</v>
      </c>
    </row>
    <row r="22" spans="1:68" x14ac:dyDescent="0.3">
      <c r="B22" s="2">
        <v>3</v>
      </c>
      <c r="C22" s="2">
        <v>28</v>
      </c>
      <c r="D22" s="2">
        <v>21</v>
      </c>
      <c r="E22" s="82">
        <v>43918</v>
      </c>
      <c r="F22" s="12"/>
      <c r="G22" s="12"/>
      <c r="H22" s="12"/>
      <c r="I22" s="12"/>
      <c r="J22" s="12"/>
      <c r="K22" s="2">
        <v>38</v>
      </c>
      <c r="L22" s="3">
        <f t="shared" si="2"/>
        <v>38</v>
      </c>
      <c r="M22" s="2"/>
      <c r="N22" s="2"/>
      <c r="O22" s="2"/>
      <c r="P22" s="2"/>
      <c r="Q22" s="2"/>
      <c r="R22" s="2"/>
      <c r="S22" s="2"/>
      <c r="T22" s="2">
        <v>331</v>
      </c>
      <c r="U22" s="1">
        <v>122</v>
      </c>
      <c r="V22" s="1">
        <v>8</v>
      </c>
      <c r="W22" s="3">
        <f t="shared" ref="W22:W33" si="15">U22-V22</f>
        <v>114</v>
      </c>
      <c r="X22" s="2">
        <v>4</v>
      </c>
      <c r="Y22" s="2">
        <f t="shared" si="9"/>
        <v>290</v>
      </c>
      <c r="Z22" s="2">
        <f t="shared" si="11"/>
        <v>5</v>
      </c>
      <c r="AA22" s="19">
        <f t="shared" si="12"/>
        <v>1.7241379310344827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9">
        <f t="shared" si="14"/>
        <v>2.1148036253776437</v>
      </c>
      <c r="AN22" s="22"/>
      <c r="AO22" s="22">
        <f t="shared" ref="AO22:AO33" si="16">(V22/U22)*100</f>
        <v>6.557377049180328</v>
      </c>
      <c r="AP22" s="22"/>
      <c r="AQ22" s="22"/>
      <c r="AR22" s="22">
        <f t="shared" si="10"/>
        <v>4.1717722925845164</v>
      </c>
      <c r="AS22" s="22">
        <f t="shared" si="13"/>
        <v>7.1927108492836497E-2</v>
      </c>
      <c r="AT22" s="22"/>
      <c r="AU22" s="22"/>
      <c r="AV22" s="1">
        <v>0.69299999999999995</v>
      </c>
      <c r="AW22" s="25">
        <f t="shared" si="7"/>
        <v>43912</v>
      </c>
      <c r="AX22" s="25">
        <f t="shared" si="8"/>
        <v>43918</v>
      </c>
      <c r="AY22" s="1">
        <v>0.996</v>
      </c>
      <c r="AZ22" s="1">
        <v>9.6100000000000005E-2</v>
      </c>
      <c r="BA22" s="35">
        <f t="shared" si="6"/>
        <v>7.2112382934443282</v>
      </c>
      <c r="BB22" s="24"/>
      <c r="BC22" s="24"/>
      <c r="BD22" s="34"/>
      <c r="BE22" s="4">
        <v>43918</v>
      </c>
      <c r="BF22" s="2">
        <f t="shared" si="0"/>
        <v>331</v>
      </c>
      <c r="BG22" s="2">
        <f t="shared" si="1"/>
        <v>7</v>
      </c>
      <c r="BK22" s="12"/>
      <c r="BL22" s="12"/>
      <c r="BM22" s="12"/>
      <c r="BN22" s="12"/>
      <c r="BO22" s="12"/>
      <c r="BP22" s="2">
        <v>38</v>
      </c>
    </row>
    <row r="23" spans="1:68" s="46" customFormat="1" x14ac:dyDescent="0.3">
      <c r="A23" s="53" t="s">
        <v>42</v>
      </c>
      <c r="B23" s="36">
        <v>3</v>
      </c>
      <c r="C23" s="36">
        <v>29</v>
      </c>
      <c r="D23" s="36">
        <v>22</v>
      </c>
      <c r="E23" s="81">
        <v>43919</v>
      </c>
      <c r="F23" s="38"/>
      <c r="G23" s="38"/>
      <c r="H23" s="38"/>
      <c r="I23" s="38"/>
      <c r="J23" s="38"/>
      <c r="K23" s="36">
        <f t="shared" ref="K23:K46" si="17">T23-T22</f>
        <v>15</v>
      </c>
      <c r="L23" s="46">
        <f t="shared" si="2"/>
        <v>15</v>
      </c>
      <c r="M23" s="36">
        <f>SUM(K17:K23)</f>
        <v>161</v>
      </c>
      <c r="N23" s="36"/>
      <c r="O23" s="36"/>
      <c r="P23" s="36"/>
      <c r="Q23" s="36">
        <f>SUM(X17:X23)</f>
        <v>5</v>
      </c>
      <c r="R23" s="36"/>
      <c r="S23" s="36"/>
      <c r="T23" s="36">
        <v>346</v>
      </c>
      <c r="U23" s="47">
        <v>125</v>
      </c>
      <c r="V23" s="47">
        <v>13</v>
      </c>
      <c r="W23" s="46">
        <f t="shared" si="15"/>
        <v>112</v>
      </c>
      <c r="X23" s="36">
        <v>1</v>
      </c>
      <c r="Y23" s="36">
        <f t="shared" si="9"/>
        <v>294</v>
      </c>
      <c r="Z23" s="36">
        <f t="shared" si="11"/>
        <v>6</v>
      </c>
      <c r="AA23" s="39">
        <f t="shared" si="12"/>
        <v>2.0408163265306123</v>
      </c>
      <c r="AB23" s="36">
        <v>8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9">
        <f t="shared" si="14"/>
        <v>2.3121387283236992</v>
      </c>
      <c r="AN23" s="41"/>
      <c r="AO23" s="41">
        <f t="shared" si="16"/>
        <v>10.4</v>
      </c>
      <c r="AP23" s="41"/>
      <c r="AQ23" s="41"/>
      <c r="AR23" s="41">
        <f t="shared" si="10"/>
        <v>4.2293139793787855</v>
      </c>
      <c r="AS23" s="41">
        <f t="shared" si="13"/>
        <v>8.6312530191403794E-2</v>
      </c>
      <c r="AT23" s="41"/>
      <c r="AU23" s="41"/>
      <c r="AV23" s="47">
        <v>0.69299999999999995</v>
      </c>
      <c r="AW23" s="48">
        <f t="shared" si="7"/>
        <v>43913</v>
      </c>
      <c r="AX23" s="48">
        <f t="shared" si="8"/>
        <v>43919</v>
      </c>
      <c r="AY23" s="47">
        <v>0.99419999999999997</v>
      </c>
      <c r="AZ23" s="47">
        <v>9.4899999999999998E-2</v>
      </c>
      <c r="BA23" s="49">
        <f t="shared" si="6"/>
        <v>7.302423603793466</v>
      </c>
      <c r="BB23" s="42"/>
      <c r="BC23" s="42"/>
      <c r="BD23" s="44"/>
      <c r="BE23" s="37">
        <v>43919</v>
      </c>
      <c r="BF23" s="36">
        <f t="shared" si="0"/>
        <v>346</v>
      </c>
      <c r="BG23" s="36">
        <f t="shared" si="1"/>
        <v>8</v>
      </c>
      <c r="BK23" s="38"/>
      <c r="BL23" s="38"/>
      <c r="BM23" s="38"/>
      <c r="BN23" s="38"/>
      <c r="BO23" s="38"/>
      <c r="BP23" s="36">
        <f t="shared" ref="BP23:BP46" si="18">BY23-BY22</f>
        <v>0</v>
      </c>
    </row>
    <row r="24" spans="1:68" x14ac:dyDescent="0.3">
      <c r="B24" s="2">
        <v>3</v>
      </c>
      <c r="C24" s="2">
        <v>30</v>
      </c>
      <c r="D24" s="2">
        <v>23</v>
      </c>
      <c r="E24" s="82">
        <v>43920</v>
      </c>
      <c r="F24" s="12"/>
      <c r="G24" s="12"/>
      <c r="H24" s="12"/>
      <c r="I24" s="12"/>
      <c r="J24" s="12"/>
      <c r="K24" s="2">
        <f t="shared" si="17"/>
        <v>13</v>
      </c>
      <c r="L24" s="3">
        <f t="shared" si="2"/>
        <v>13</v>
      </c>
      <c r="M24" s="2"/>
      <c r="N24" s="2"/>
      <c r="O24" s="2"/>
      <c r="P24" s="2"/>
      <c r="Q24" s="2"/>
      <c r="R24" s="2"/>
      <c r="S24" s="2"/>
      <c r="T24" s="2">
        <v>359</v>
      </c>
      <c r="U24" s="1">
        <v>113</v>
      </c>
      <c r="V24" s="1">
        <v>13</v>
      </c>
      <c r="W24" s="3">
        <f t="shared" si="15"/>
        <v>100</v>
      </c>
      <c r="X24" s="2">
        <v>0</v>
      </c>
      <c r="Y24" s="2">
        <f t="shared" si="9"/>
        <v>296</v>
      </c>
      <c r="Z24" s="2">
        <f t="shared" si="11"/>
        <v>6</v>
      </c>
      <c r="AA24" s="19">
        <f t="shared" si="12"/>
        <v>2.0270270270270272</v>
      </c>
      <c r="AB24" s="2">
        <v>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9">
        <f t="shared" si="14"/>
        <v>2.2284122562674096</v>
      </c>
      <c r="AN24" s="22"/>
      <c r="AO24" s="22">
        <f t="shared" si="16"/>
        <v>11.504424778761061</v>
      </c>
      <c r="AP24" s="22"/>
      <c r="AQ24" s="22"/>
      <c r="AR24" s="22">
        <f t="shared" si="10"/>
        <v>4.2580848227759205</v>
      </c>
      <c r="AS24" s="22">
        <f t="shared" si="13"/>
        <v>8.6312530191403794E-2</v>
      </c>
      <c r="AT24" s="22"/>
      <c r="AU24" s="22"/>
      <c r="AV24" s="1">
        <v>0.69299999999999995</v>
      </c>
      <c r="AW24" s="25">
        <f t="shared" si="7"/>
        <v>43914</v>
      </c>
      <c r="AX24" s="25">
        <f t="shared" si="8"/>
        <v>43920</v>
      </c>
      <c r="AY24" s="1">
        <v>0.97699999999999998</v>
      </c>
      <c r="AZ24" s="1">
        <v>8.7099999999999997E-2</v>
      </c>
      <c r="BA24" s="35">
        <f t="shared" si="6"/>
        <v>7.9563719862227318</v>
      </c>
      <c r="BB24" s="24"/>
      <c r="BC24" s="24"/>
      <c r="BD24" s="34"/>
      <c r="BE24" s="4">
        <v>43920</v>
      </c>
      <c r="BF24" s="2">
        <f t="shared" si="0"/>
        <v>359</v>
      </c>
      <c r="BG24" s="2">
        <f t="shared" si="1"/>
        <v>8</v>
      </c>
      <c r="BK24" s="12"/>
      <c r="BL24" s="12"/>
      <c r="BM24" s="12"/>
      <c r="BN24" s="12"/>
      <c r="BO24" s="12"/>
      <c r="BP24" s="2">
        <f t="shared" si="18"/>
        <v>0</v>
      </c>
    </row>
    <row r="25" spans="1:68" x14ac:dyDescent="0.3">
      <c r="B25" s="2">
        <v>3</v>
      </c>
      <c r="C25" s="2">
        <v>31</v>
      </c>
      <c r="D25" s="2">
        <v>24</v>
      </c>
      <c r="E25" s="82">
        <v>43921</v>
      </c>
      <c r="F25" s="12"/>
      <c r="G25" s="12"/>
      <c r="H25" s="12"/>
      <c r="I25" s="12"/>
      <c r="J25" s="12"/>
      <c r="K25" s="2">
        <f t="shared" si="17"/>
        <v>40</v>
      </c>
      <c r="L25" s="3">
        <f t="shared" si="2"/>
        <v>40</v>
      </c>
      <c r="M25" s="2"/>
      <c r="N25" s="2"/>
      <c r="O25" s="2"/>
      <c r="P25" s="2"/>
      <c r="Q25" s="2"/>
      <c r="R25" s="2"/>
      <c r="S25" s="2"/>
      <c r="T25" s="2">
        <v>399</v>
      </c>
      <c r="U25" s="1">
        <v>146</v>
      </c>
      <c r="V25" s="1">
        <v>14</v>
      </c>
      <c r="W25" s="3">
        <f t="shared" si="15"/>
        <v>132</v>
      </c>
      <c r="X25" s="2">
        <v>0</v>
      </c>
      <c r="Y25" s="2">
        <f t="shared" si="9"/>
        <v>318</v>
      </c>
      <c r="Z25" s="2">
        <f t="shared" si="11"/>
        <v>6</v>
      </c>
      <c r="AA25" s="19">
        <f t="shared" si="12"/>
        <v>1.8867924528301887</v>
      </c>
      <c r="AB25" s="2">
        <v>8</v>
      </c>
      <c r="AC25" s="2"/>
      <c r="AD25" s="2"/>
      <c r="AE25" s="2"/>
      <c r="AF25" s="2"/>
      <c r="AG25" s="2"/>
      <c r="AH25" s="2"/>
      <c r="AI25" s="2"/>
      <c r="AJ25" s="1">
        <v>0</v>
      </c>
      <c r="AK25" s="2"/>
      <c r="AL25" s="2"/>
      <c r="AM25" s="19">
        <f t="shared" si="14"/>
        <v>2.0050125313283207</v>
      </c>
      <c r="AN25" s="22"/>
      <c r="AO25" s="22">
        <f t="shared" si="16"/>
        <v>9.5890410958904102</v>
      </c>
      <c r="AP25" s="22"/>
      <c r="AQ25" s="22"/>
      <c r="AR25" s="22">
        <f t="shared" si="10"/>
        <v>4.5745641001444008</v>
      </c>
      <c r="AS25" s="22">
        <f t="shared" si="13"/>
        <v>8.6312530191403794E-2</v>
      </c>
      <c r="AT25" s="22"/>
      <c r="AU25" s="22"/>
      <c r="AV25" s="1">
        <v>0.69299999999999995</v>
      </c>
      <c r="AW25" s="25">
        <f t="shared" si="7"/>
        <v>43915</v>
      </c>
      <c r="AX25" s="25">
        <f t="shared" si="8"/>
        <v>43921</v>
      </c>
      <c r="AY25" s="1">
        <v>0.97709999999999997</v>
      </c>
      <c r="AZ25" s="1">
        <v>8.1500000000000003E-2</v>
      </c>
      <c r="BA25" s="35">
        <f t="shared" si="6"/>
        <v>8.5030674846625764</v>
      </c>
      <c r="BB25" s="24"/>
      <c r="BC25" s="24"/>
      <c r="BD25" s="34"/>
      <c r="BE25" s="4">
        <v>43921</v>
      </c>
      <c r="BF25" s="2">
        <f t="shared" si="0"/>
        <v>399</v>
      </c>
      <c r="BG25" s="2">
        <f t="shared" si="1"/>
        <v>8</v>
      </c>
      <c r="BK25" s="12"/>
      <c r="BL25" s="12"/>
      <c r="BM25" s="12"/>
      <c r="BN25" s="12"/>
      <c r="BO25" s="12"/>
      <c r="BP25" s="2">
        <f t="shared" si="18"/>
        <v>0</v>
      </c>
    </row>
    <row r="26" spans="1:68" x14ac:dyDescent="0.3">
      <c r="B26" s="2">
        <v>4</v>
      </c>
      <c r="C26" s="2">
        <v>1</v>
      </c>
      <c r="D26" s="2">
        <v>25</v>
      </c>
      <c r="E26" s="82">
        <v>43922</v>
      </c>
      <c r="F26" s="12"/>
      <c r="G26" s="12"/>
      <c r="H26" s="12"/>
      <c r="I26" s="12"/>
      <c r="J26" s="12"/>
      <c r="K26" s="2">
        <f t="shared" si="17"/>
        <v>23</v>
      </c>
      <c r="L26" s="3">
        <f t="shared" si="2"/>
        <v>23</v>
      </c>
      <c r="M26" s="2"/>
      <c r="N26" s="2"/>
      <c r="O26" s="2"/>
      <c r="P26" s="2"/>
      <c r="Q26" s="2"/>
      <c r="R26" s="2"/>
      <c r="S26" s="2"/>
      <c r="T26" s="2">
        <v>422</v>
      </c>
      <c r="U26" s="1">
        <v>207</v>
      </c>
      <c r="V26" s="1">
        <v>18</v>
      </c>
      <c r="W26" s="3">
        <f t="shared" si="15"/>
        <v>189</v>
      </c>
      <c r="X26" s="2">
        <v>2</v>
      </c>
      <c r="Y26" s="2">
        <f t="shared" si="9"/>
        <v>330</v>
      </c>
      <c r="Z26" s="2">
        <f t="shared" si="11"/>
        <v>8</v>
      </c>
      <c r="AA26" s="19">
        <f t="shared" si="12"/>
        <v>2.4242424242424243</v>
      </c>
      <c r="AB26" s="2">
        <v>10</v>
      </c>
      <c r="AC26" s="2"/>
      <c r="AD26" s="2"/>
      <c r="AE26" s="2"/>
      <c r="AF26" s="2"/>
      <c r="AG26" s="2"/>
      <c r="AH26" s="2"/>
      <c r="AI26" s="2"/>
      <c r="AJ26" s="1">
        <v>0</v>
      </c>
      <c r="AK26" s="2"/>
      <c r="AL26" s="2"/>
      <c r="AM26" s="19">
        <f t="shared" si="14"/>
        <v>2.3696682464454977</v>
      </c>
      <c r="AN26" s="22"/>
      <c r="AO26" s="22">
        <f t="shared" si="16"/>
        <v>8.695652173913043</v>
      </c>
      <c r="AP26" s="22"/>
      <c r="AQ26" s="22"/>
      <c r="AR26" s="22">
        <f t="shared" si="10"/>
        <v>4.7471891605272081</v>
      </c>
      <c r="AS26" s="22">
        <f t="shared" si="13"/>
        <v>0.11508337358853837</v>
      </c>
      <c r="AT26" s="22"/>
      <c r="AU26" s="22"/>
      <c r="AV26" s="1">
        <v>0.69299999999999995</v>
      </c>
      <c r="AW26" s="25">
        <f t="shared" si="7"/>
        <v>43916</v>
      </c>
      <c r="AX26" s="25">
        <f t="shared" si="8"/>
        <v>43922</v>
      </c>
      <c r="AY26" s="1">
        <v>0.97560000000000002</v>
      </c>
      <c r="AZ26" s="1">
        <v>7.5200000000000003E-2</v>
      </c>
      <c r="BA26" s="35">
        <f t="shared" si="6"/>
        <v>9.2154255319148923</v>
      </c>
      <c r="BB26" s="24"/>
      <c r="BC26" s="24"/>
      <c r="BD26" s="34"/>
      <c r="BE26" s="4">
        <v>43922</v>
      </c>
      <c r="BF26" s="2">
        <f t="shared" si="0"/>
        <v>422</v>
      </c>
      <c r="BG26" s="2">
        <f t="shared" si="1"/>
        <v>10</v>
      </c>
      <c r="BK26" s="12"/>
      <c r="BL26" s="12"/>
      <c r="BM26" s="12"/>
      <c r="BN26" s="12"/>
      <c r="BO26" s="12"/>
      <c r="BP26" s="2">
        <f t="shared" si="18"/>
        <v>0</v>
      </c>
    </row>
    <row r="27" spans="1:68" x14ac:dyDescent="0.3">
      <c r="B27" s="2">
        <v>4</v>
      </c>
      <c r="C27" s="2">
        <v>2</v>
      </c>
      <c r="D27" s="2">
        <v>26</v>
      </c>
      <c r="E27" s="82">
        <v>43923</v>
      </c>
      <c r="F27" s="12"/>
      <c r="G27" s="12"/>
      <c r="H27" s="12"/>
      <c r="I27" s="12"/>
      <c r="J27" s="12"/>
      <c r="K27" s="2">
        <f t="shared" si="17"/>
        <v>35</v>
      </c>
      <c r="L27" s="3">
        <f t="shared" si="2"/>
        <v>35</v>
      </c>
      <c r="M27" s="2"/>
      <c r="N27" s="2"/>
      <c r="O27" s="2"/>
      <c r="P27" s="2"/>
      <c r="Q27" s="2"/>
      <c r="R27" s="2"/>
      <c r="S27" s="2"/>
      <c r="T27" s="2">
        <v>457</v>
      </c>
      <c r="U27" s="1">
        <v>179</v>
      </c>
      <c r="V27" s="1">
        <v>18</v>
      </c>
      <c r="W27" s="3">
        <f t="shared" si="15"/>
        <v>161</v>
      </c>
      <c r="X27" s="2">
        <v>0</v>
      </c>
      <c r="Y27" s="2">
        <f t="shared" si="9"/>
        <v>350</v>
      </c>
      <c r="Z27" s="2">
        <f t="shared" si="11"/>
        <v>7</v>
      </c>
      <c r="AA27" s="19">
        <f t="shared" si="12"/>
        <v>2</v>
      </c>
      <c r="AB27" s="2">
        <v>10</v>
      </c>
      <c r="AC27" s="2"/>
      <c r="AD27" s="2"/>
      <c r="AE27" s="2"/>
      <c r="AF27" s="2"/>
      <c r="AG27" s="2"/>
      <c r="AH27" s="2"/>
      <c r="AI27" s="2"/>
      <c r="AJ27" s="1">
        <v>0</v>
      </c>
      <c r="AK27" s="2"/>
      <c r="AL27" s="2"/>
      <c r="AM27" s="19">
        <f t="shared" si="14"/>
        <v>2.1881838074398248</v>
      </c>
      <c r="AN27" s="22"/>
      <c r="AO27" s="22">
        <f t="shared" si="16"/>
        <v>10.05586592178771</v>
      </c>
      <c r="AP27" s="22"/>
      <c r="AQ27" s="22"/>
      <c r="AR27" s="22">
        <f t="shared" si="10"/>
        <v>5.0348975944985543</v>
      </c>
      <c r="AS27" s="22">
        <f t="shared" si="13"/>
        <v>0.10069795188997109</v>
      </c>
      <c r="AT27" s="22"/>
      <c r="AU27" s="22"/>
      <c r="AV27" s="1">
        <v>0.69299999999999995</v>
      </c>
      <c r="AW27" s="25">
        <f t="shared" si="7"/>
        <v>43917</v>
      </c>
      <c r="AX27" s="25">
        <f t="shared" si="8"/>
        <v>43923</v>
      </c>
      <c r="AY27" s="1">
        <v>0.98350000000000004</v>
      </c>
      <c r="AZ27" s="1">
        <v>7.0099999999999996E-2</v>
      </c>
      <c r="BA27" s="35">
        <f t="shared" si="6"/>
        <v>9.8858773181169752</v>
      </c>
      <c r="BB27" s="24"/>
      <c r="BC27" s="24"/>
      <c r="BD27" s="34"/>
      <c r="BE27" s="4">
        <v>43923</v>
      </c>
      <c r="BF27" s="2">
        <f t="shared" si="0"/>
        <v>457</v>
      </c>
      <c r="BG27" s="2">
        <f t="shared" si="1"/>
        <v>10</v>
      </c>
      <c r="BK27" s="12"/>
      <c r="BL27" s="12"/>
      <c r="BM27" s="12"/>
      <c r="BN27" s="12"/>
      <c r="BO27" s="12"/>
      <c r="BP27" s="2">
        <f t="shared" si="18"/>
        <v>0</v>
      </c>
    </row>
    <row r="28" spans="1:68" x14ac:dyDescent="0.3">
      <c r="B28" s="2">
        <v>4</v>
      </c>
      <c r="C28" s="2">
        <v>3</v>
      </c>
      <c r="D28" s="2">
        <v>27</v>
      </c>
      <c r="E28" s="82">
        <v>43924</v>
      </c>
      <c r="F28" s="12"/>
      <c r="G28" s="12"/>
      <c r="H28" s="12"/>
      <c r="I28" s="12"/>
      <c r="J28" s="12"/>
      <c r="K28" s="2">
        <f t="shared" si="17"/>
        <v>28</v>
      </c>
      <c r="L28" s="3">
        <f t="shared" si="2"/>
        <v>28</v>
      </c>
      <c r="M28" s="2"/>
      <c r="N28" s="2"/>
      <c r="O28" s="2"/>
      <c r="P28" s="2"/>
      <c r="Q28" s="2"/>
      <c r="R28" s="2"/>
      <c r="S28" s="2"/>
      <c r="T28" s="2">
        <v>485</v>
      </c>
      <c r="U28" s="1">
        <v>173</v>
      </c>
      <c r="V28" s="1">
        <v>21</v>
      </c>
      <c r="W28" s="3">
        <f t="shared" si="15"/>
        <v>152</v>
      </c>
      <c r="X28" s="2">
        <v>4</v>
      </c>
      <c r="Y28" s="2">
        <f t="shared" si="9"/>
        <v>358</v>
      </c>
      <c r="Z28" s="2">
        <f t="shared" si="11"/>
        <v>11</v>
      </c>
      <c r="AA28" s="19">
        <f t="shared" si="12"/>
        <v>3.0726256983240221</v>
      </c>
      <c r="AB28" s="2">
        <v>14</v>
      </c>
      <c r="AC28" s="2"/>
      <c r="AD28" s="2"/>
      <c r="AE28" s="2"/>
      <c r="AF28" s="2"/>
      <c r="AG28" s="2"/>
      <c r="AH28" s="2"/>
      <c r="AI28" s="2"/>
      <c r="AJ28" s="1">
        <v>2</v>
      </c>
      <c r="AK28" s="2"/>
      <c r="AL28" s="2"/>
      <c r="AM28" s="19">
        <f t="shared" si="14"/>
        <v>2.8865979381443299</v>
      </c>
      <c r="AN28" s="22"/>
      <c r="AO28" s="22">
        <f t="shared" si="16"/>
        <v>12.138728323699421</v>
      </c>
      <c r="AP28" s="22"/>
      <c r="AQ28" s="22"/>
      <c r="AR28" s="22">
        <f t="shared" si="10"/>
        <v>5.1499809680870934</v>
      </c>
      <c r="AS28" s="22">
        <f t="shared" si="13"/>
        <v>0.15823963868424026</v>
      </c>
      <c r="AT28" s="22"/>
      <c r="AU28" s="22"/>
      <c r="AV28" s="1">
        <v>0.69299999999999995</v>
      </c>
      <c r="AW28" s="25">
        <f t="shared" si="7"/>
        <v>43918</v>
      </c>
      <c r="AX28" s="25">
        <f t="shared" si="8"/>
        <v>43924</v>
      </c>
      <c r="AY28" s="1">
        <v>0.98740000000000006</v>
      </c>
      <c r="AZ28" s="1">
        <v>6.6600000000000006E-2</v>
      </c>
      <c r="BA28" s="35">
        <f t="shared" si="6"/>
        <v>10.405405405405403</v>
      </c>
      <c r="BB28" s="24"/>
      <c r="BC28" s="24"/>
      <c r="BD28" s="34"/>
      <c r="BE28" s="4">
        <v>43924</v>
      </c>
      <c r="BF28" s="2">
        <f t="shared" si="0"/>
        <v>485</v>
      </c>
      <c r="BG28" s="2">
        <f t="shared" si="1"/>
        <v>14</v>
      </c>
      <c r="BK28" s="12"/>
      <c r="BL28" s="12"/>
      <c r="BM28" s="12"/>
      <c r="BN28" s="12"/>
      <c r="BO28" s="12"/>
      <c r="BP28" s="2">
        <f t="shared" si="18"/>
        <v>0</v>
      </c>
    </row>
    <row r="29" spans="1:68" x14ac:dyDescent="0.3">
      <c r="B29" s="2">
        <v>4</v>
      </c>
      <c r="C29" s="2">
        <v>4</v>
      </c>
      <c r="D29" s="2">
        <v>28</v>
      </c>
      <c r="E29" s="82">
        <v>43925</v>
      </c>
      <c r="F29" s="12"/>
      <c r="G29" s="12"/>
      <c r="H29" s="12"/>
      <c r="I29" s="12"/>
      <c r="J29" s="12"/>
      <c r="K29" s="2">
        <f t="shared" si="17"/>
        <v>18</v>
      </c>
      <c r="L29" s="3">
        <f t="shared" si="2"/>
        <v>18</v>
      </c>
      <c r="M29" s="2"/>
      <c r="N29" s="2"/>
      <c r="O29" s="2"/>
      <c r="P29" s="2"/>
      <c r="Q29" s="2"/>
      <c r="R29" s="2"/>
      <c r="S29" s="2"/>
      <c r="T29" s="2">
        <v>503</v>
      </c>
      <c r="U29" s="1">
        <v>192</v>
      </c>
      <c r="V29" s="1">
        <v>26</v>
      </c>
      <c r="W29" s="3">
        <f t="shared" si="15"/>
        <v>166</v>
      </c>
      <c r="X29" s="2">
        <v>4</v>
      </c>
      <c r="Y29" s="2">
        <f t="shared" si="9"/>
        <v>340</v>
      </c>
      <c r="Z29" s="2">
        <f t="shared" si="11"/>
        <v>15</v>
      </c>
      <c r="AA29" s="19">
        <f t="shared" si="12"/>
        <v>4.4117647058823533</v>
      </c>
      <c r="AB29" s="2">
        <v>18</v>
      </c>
      <c r="AC29" s="2"/>
      <c r="AD29" s="2"/>
      <c r="AE29" s="2"/>
      <c r="AF29" s="2"/>
      <c r="AG29" s="2"/>
      <c r="AH29" s="2"/>
      <c r="AI29" s="2"/>
      <c r="AJ29" s="1">
        <v>1</v>
      </c>
      <c r="AK29" s="2"/>
      <c r="AL29" s="2"/>
      <c r="AM29" s="19">
        <f t="shared" si="14"/>
        <v>3.5785288270377733</v>
      </c>
      <c r="AN29" s="22"/>
      <c r="AO29" s="22">
        <f t="shared" si="16"/>
        <v>13.541666666666666</v>
      </c>
      <c r="AP29" s="22"/>
      <c r="AQ29" s="22"/>
      <c r="AR29" s="22">
        <f t="shared" si="10"/>
        <v>4.8910433775128821</v>
      </c>
      <c r="AS29" s="22">
        <f t="shared" si="13"/>
        <v>0.21578132547850948</v>
      </c>
      <c r="AT29" s="22"/>
      <c r="AU29" s="22"/>
      <c r="AV29" s="1">
        <v>0.69299999999999995</v>
      </c>
      <c r="AW29" s="25">
        <f t="shared" si="7"/>
        <v>43919</v>
      </c>
      <c r="AX29" s="25">
        <f t="shared" si="8"/>
        <v>43925</v>
      </c>
      <c r="AY29" s="1">
        <v>0.98680000000000001</v>
      </c>
      <c r="AZ29" s="1">
        <v>6.6400000000000001E-2</v>
      </c>
      <c r="BA29" s="35">
        <f t="shared" si="6"/>
        <v>10.436746987951807</v>
      </c>
      <c r="BB29" s="24"/>
      <c r="BC29" s="24"/>
      <c r="BD29" s="34"/>
      <c r="BE29" s="4">
        <v>43925</v>
      </c>
      <c r="BF29" s="2">
        <f t="shared" si="0"/>
        <v>503</v>
      </c>
      <c r="BG29" s="2">
        <f t="shared" si="1"/>
        <v>18</v>
      </c>
      <c r="BK29" s="12"/>
      <c r="BL29" s="12"/>
      <c r="BM29" s="12"/>
      <c r="BN29" s="12"/>
      <c r="BO29" s="12"/>
      <c r="BP29" s="2">
        <f t="shared" si="18"/>
        <v>0</v>
      </c>
    </row>
    <row r="30" spans="1:68" s="46" customFormat="1" x14ac:dyDescent="0.3">
      <c r="A30" s="53" t="s">
        <v>43</v>
      </c>
      <c r="B30" s="36">
        <v>4</v>
      </c>
      <c r="C30" s="36">
        <v>5</v>
      </c>
      <c r="D30" s="36">
        <v>29</v>
      </c>
      <c r="E30" s="81">
        <v>43926</v>
      </c>
      <c r="F30" s="38"/>
      <c r="G30" s="38"/>
      <c r="H30" s="38"/>
      <c r="I30" s="38"/>
      <c r="J30" s="38"/>
      <c r="K30" s="36">
        <f t="shared" si="17"/>
        <v>28</v>
      </c>
      <c r="L30" s="46">
        <f t="shared" si="2"/>
        <v>28</v>
      </c>
      <c r="M30" s="36">
        <f>SUM(K24:K30)</f>
        <v>185</v>
      </c>
      <c r="N30" s="36"/>
      <c r="O30" s="36"/>
      <c r="P30" s="36"/>
      <c r="Q30" s="36">
        <f>SUM(X24:X30)</f>
        <v>12</v>
      </c>
      <c r="R30" s="36"/>
      <c r="S30" s="36"/>
      <c r="T30" s="36">
        <v>531</v>
      </c>
      <c r="U30" s="47">
        <v>210</v>
      </c>
      <c r="V30" s="47">
        <v>22</v>
      </c>
      <c r="W30" s="46">
        <f t="shared" si="15"/>
        <v>188</v>
      </c>
      <c r="X30" s="36">
        <v>2</v>
      </c>
      <c r="Y30" s="36">
        <f t="shared" si="9"/>
        <v>346</v>
      </c>
      <c r="Z30" s="36">
        <f t="shared" si="11"/>
        <v>17</v>
      </c>
      <c r="AA30" s="39">
        <f t="shared" si="12"/>
        <v>4.9132947976878611</v>
      </c>
      <c r="AB30" s="36">
        <v>20</v>
      </c>
      <c r="AC30" s="36"/>
      <c r="AD30" s="36"/>
      <c r="AE30" s="36"/>
      <c r="AF30" s="36"/>
      <c r="AG30" s="36"/>
      <c r="AH30" s="36"/>
      <c r="AI30" s="36"/>
      <c r="AJ30" s="47">
        <v>0</v>
      </c>
      <c r="AK30" s="36"/>
      <c r="AL30" s="36"/>
      <c r="AM30" s="39">
        <f t="shared" si="14"/>
        <v>3.766478342749529</v>
      </c>
      <c r="AN30" s="41"/>
      <c r="AO30" s="41">
        <f t="shared" si="16"/>
        <v>10.476190476190476</v>
      </c>
      <c r="AP30" s="41"/>
      <c r="AQ30" s="41"/>
      <c r="AR30" s="41">
        <f t="shared" si="10"/>
        <v>4.9773559077042853</v>
      </c>
      <c r="AS30" s="41">
        <f t="shared" si="13"/>
        <v>0.24455216887564407</v>
      </c>
      <c r="AT30" s="41"/>
      <c r="AU30" s="41"/>
      <c r="AV30" s="47">
        <v>0.69299999999999995</v>
      </c>
      <c r="AW30" s="48">
        <f t="shared" si="7"/>
        <v>43920</v>
      </c>
      <c r="AX30" s="48">
        <f t="shared" si="8"/>
        <v>43926</v>
      </c>
      <c r="AY30" s="47">
        <v>0.98029999999999995</v>
      </c>
      <c r="AZ30" s="47">
        <v>6.3500000000000001E-2</v>
      </c>
      <c r="BA30" s="49">
        <f t="shared" si="6"/>
        <v>10.913385826771652</v>
      </c>
      <c r="BB30" s="47">
        <v>0.93889999999999996</v>
      </c>
      <c r="BC30" s="47">
        <v>0.1681</v>
      </c>
      <c r="BD30" s="49">
        <f t="shared" ref="BD30:BD120" si="19">AV30/BC30</f>
        <v>4.1225461035098157</v>
      </c>
      <c r="BE30" s="37">
        <v>43926</v>
      </c>
      <c r="BF30" s="36">
        <f t="shared" si="0"/>
        <v>531</v>
      </c>
      <c r="BG30" s="36">
        <f t="shared" si="1"/>
        <v>20</v>
      </c>
      <c r="BK30" s="38"/>
      <c r="BL30" s="38"/>
      <c r="BM30" s="38"/>
      <c r="BN30" s="38"/>
      <c r="BO30" s="38"/>
      <c r="BP30" s="36">
        <f t="shared" si="18"/>
        <v>0</v>
      </c>
    </row>
    <row r="31" spans="1:68" x14ac:dyDescent="0.3">
      <c r="B31" s="2">
        <v>4</v>
      </c>
      <c r="C31" s="2">
        <v>6</v>
      </c>
      <c r="D31" s="2">
        <v>30</v>
      </c>
      <c r="E31" s="82">
        <v>43927</v>
      </c>
      <c r="F31" s="12"/>
      <c r="G31" s="12"/>
      <c r="H31" s="12"/>
      <c r="I31" s="12"/>
      <c r="J31" s="12"/>
      <c r="K31" s="2">
        <f t="shared" si="17"/>
        <v>18</v>
      </c>
      <c r="L31" s="3">
        <f t="shared" si="2"/>
        <v>18</v>
      </c>
      <c r="M31" s="2"/>
      <c r="N31" s="2"/>
      <c r="O31" s="2"/>
      <c r="P31" s="2"/>
      <c r="Q31" s="2"/>
      <c r="R31" s="2"/>
      <c r="S31" s="2"/>
      <c r="T31" s="2">
        <v>549</v>
      </c>
      <c r="U31" s="1">
        <v>201</v>
      </c>
      <c r="V31" s="1">
        <v>26</v>
      </c>
      <c r="W31" s="3">
        <f t="shared" si="15"/>
        <v>175</v>
      </c>
      <c r="X31" s="2">
        <v>2</v>
      </c>
      <c r="Y31" s="2">
        <f t="shared" si="9"/>
        <v>348</v>
      </c>
      <c r="Z31" s="2">
        <f t="shared" si="11"/>
        <v>19</v>
      </c>
      <c r="AA31" s="19">
        <f t="shared" si="12"/>
        <v>5.4597701149425291</v>
      </c>
      <c r="AB31" s="2">
        <v>22</v>
      </c>
      <c r="AC31" s="2"/>
      <c r="AD31" s="2"/>
      <c r="AE31" s="2"/>
      <c r="AF31" s="2"/>
      <c r="AG31" s="2"/>
      <c r="AH31" s="2"/>
      <c r="AI31" s="2"/>
      <c r="AJ31" s="1">
        <v>7</v>
      </c>
      <c r="AK31" s="2"/>
      <c r="AL31" s="2"/>
      <c r="AM31" s="19">
        <f t="shared" si="14"/>
        <v>4.007285974499089</v>
      </c>
      <c r="AN31" s="22"/>
      <c r="AO31" s="22">
        <f t="shared" si="16"/>
        <v>12.935323383084576</v>
      </c>
      <c r="AP31" s="22"/>
      <c r="AQ31" s="22"/>
      <c r="AR31" s="22">
        <f t="shared" si="10"/>
        <v>5.0061267511014194</v>
      </c>
      <c r="AS31" s="22">
        <f t="shared" si="13"/>
        <v>0.27332301227277866</v>
      </c>
      <c r="AT31" s="22"/>
      <c r="AU31" s="22"/>
      <c r="AV31" s="1">
        <v>0.69299999999999995</v>
      </c>
      <c r="AW31" s="25">
        <f t="shared" si="7"/>
        <v>43921</v>
      </c>
      <c r="AX31" s="25">
        <f t="shared" si="8"/>
        <v>43927</v>
      </c>
      <c r="AY31" s="1">
        <v>0.98499999999999999</v>
      </c>
      <c r="AZ31" s="1">
        <v>5.3999999999999999E-2</v>
      </c>
      <c r="BA31" s="35">
        <f t="shared" si="6"/>
        <v>12.833333333333332</v>
      </c>
      <c r="BB31" s="1">
        <v>0.96350000000000002</v>
      </c>
      <c r="BC31" s="1">
        <v>0.1789</v>
      </c>
      <c r="BD31" s="35">
        <f t="shared" si="19"/>
        <v>3.8736724427054217</v>
      </c>
      <c r="BE31" s="4">
        <v>43927</v>
      </c>
      <c r="BF31" s="2">
        <f t="shared" si="0"/>
        <v>549</v>
      </c>
      <c r="BG31" s="2">
        <f t="shared" si="1"/>
        <v>22</v>
      </c>
      <c r="BK31" s="12"/>
      <c r="BL31" s="12"/>
      <c r="BM31" s="12"/>
      <c r="BN31" s="12"/>
      <c r="BO31" s="12"/>
      <c r="BP31" s="2">
        <f t="shared" si="18"/>
        <v>0</v>
      </c>
    </row>
    <row r="32" spans="1:68" x14ac:dyDescent="0.3">
      <c r="B32" s="2">
        <v>4</v>
      </c>
      <c r="C32" s="2">
        <v>7</v>
      </c>
      <c r="D32" s="2">
        <v>31</v>
      </c>
      <c r="E32" s="82">
        <v>43928</v>
      </c>
      <c r="F32" s="12"/>
      <c r="G32" s="12"/>
      <c r="H32" s="12"/>
      <c r="I32" s="12"/>
      <c r="J32" s="12"/>
      <c r="K32" s="2">
        <f t="shared" si="17"/>
        <v>16</v>
      </c>
      <c r="L32" s="3">
        <f t="shared" si="2"/>
        <v>16</v>
      </c>
      <c r="M32" s="2"/>
      <c r="N32" s="2"/>
      <c r="O32" s="2"/>
      <c r="P32" s="2"/>
      <c r="Q32" s="2"/>
      <c r="R32" s="2"/>
      <c r="S32" s="2"/>
      <c r="T32" s="2">
        <v>565</v>
      </c>
      <c r="U32" s="1">
        <v>201</v>
      </c>
      <c r="V32" s="1">
        <v>26</v>
      </c>
      <c r="W32" s="3">
        <f t="shared" si="15"/>
        <v>175</v>
      </c>
      <c r="X32" s="2">
        <v>1</v>
      </c>
      <c r="Y32" s="2">
        <f t="shared" si="9"/>
        <v>347</v>
      </c>
      <c r="Z32" s="2">
        <f t="shared" si="11"/>
        <v>20</v>
      </c>
      <c r="AA32" s="19">
        <f t="shared" si="12"/>
        <v>5.7636887608069163</v>
      </c>
      <c r="AB32" s="2">
        <v>23</v>
      </c>
      <c r="AC32" s="2"/>
      <c r="AD32" s="2"/>
      <c r="AE32" s="2"/>
      <c r="AF32" s="2"/>
      <c r="AG32" s="2"/>
      <c r="AH32" s="2"/>
      <c r="AI32" s="2"/>
      <c r="AJ32" s="1">
        <v>1</v>
      </c>
      <c r="AK32" s="2"/>
      <c r="AL32" s="2"/>
      <c r="AM32" s="19">
        <f t="shared" si="14"/>
        <v>4.0707964601769913</v>
      </c>
      <c r="AN32" s="22"/>
      <c r="AO32" s="22">
        <f t="shared" si="16"/>
        <v>12.935323383084576</v>
      </c>
      <c r="AP32" s="22"/>
      <c r="AQ32" s="22"/>
      <c r="AR32" s="22">
        <f t="shared" si="10"/>
        <v>4.9917413294028528</v>
      </c>
      <c r="AS32" s="22">
        <f t="shared" si="13"/>
        <v>0.28770843397134599</v>
      </c>
      <c r="AT32" s="22"/>
      <c r="AU32" s="22"/>
      <c r="AV32" s="1">
        <v>0.69299999999999995</v>
      </c>
      <c r="AW32" s="25">
        <f t="shared" si="7"/>
        <v>43922</v>
      </c>
      <c r="AX32" s="25">
        <f t="shared" si="8"/>
        <v>43928</v>
      </c>
      <c r="AY32" s="1">
        <v>0.97460000000000002</v>
      </c>
      <c r="AZ32" s="1">
        <v>4.7600000000000003E-2</v>
      </c>
      <c r="BA32" s="35">
        <f t="shared" si="6"/>
        <v>14.558823529411763</v>
      </c>
      <c r="BB32" s="1">
        <v>0.32800000000000001</v>
      </c>
      <c r="BC32" s="1">
        <v>0.1583</v>
      </c>
      <c r="BD32" s="35">
        <f t="shared" si="19"/>
        <v>4.3777637397346805</v>
      </c>
      <c r="BE32" s="4">
        <v>43928</v>
      </c>
      <c r="BF32" s="2">
        <f t="shared" si="0"/>
        <v>565</v>
      </c>
      <c r="BG32" s="2">
        <f t="shared" si="1"/>
        <v>23</v>
      </c>
      <c r="BK32" s="12"/>
      <c r="BL32" s="12"/>
      <c r="BM32" s="12"/>
      <c r="BN32" s="12"/>
      <c r="BO32" s="12"/>
      <c r="BP32" s="2">
        <f t="shared" si="18"/>
        <v>0</v>
      </c>
    </row>
    <row r="33" spans="1:68" x14ac:dyDescent="0.3">
      <c r="B33" s="2">
        <v>4</v>
      </c>
      <c r="C33" s="2">
        <v>8</v>
      </c>
      <c r="D33" s="2">
        <v>32</v>
      </c>
      <c r="E33" s="82">
        <v>43929</v>
      </c>
      <c r="F33" s="12"/>
      <c r="G33" s="12"/>
      <c r="H33" s="12"/>
      <c r="I33" s="12"/>
      <c r="J33" s="12"/>
      <c r="K33" s="2">
        <f t="shared" si="17"/>
        <v>28</v>
      </c>
      <c r="L33" s="3">
        <f t="shared" si="2"/>
        <v>28</v>
      </c>
      <c r="M33" s="2"/>
      <c r="N33" s="2"/>
      <c r="O33" s="2"/>
      <c r="P33" s="2"/>
      <c r="Q33" s="2"/>
      <c r="R33" s="2"/>
      <c r="S33" s="2"/>
      <c r="T33" s="2">
        <v>593</v>
      </c>
      <c r="U33" s="1">
        <v>233</v>
      </c>
      <c r="V33" s="1">
        <v>27</v>
      </c>
      <c r="W33" s="3">
        <f t="shared" si="15"/>
        <v>206</v>
      </c>
      <c r="X33" s="2">
        <v>1</v>
      </c>
      <c r="Y33" s="2">
        <f t="shared" si="9"/>
        <v>351</v>
      </c>
      <c r="Z33" s="2">
        <f t="shared" si="11"/>
        <v>21</v>
      </c>
      <c r="AA33" s="19">
        <f t="shared" si="12"/>
        <v>5.982905982905983</v>
      </c>
      <c r="AB33" s="2">
        <v>24</v>
      </c>
      <c r="AC33" s="2"/>
      <c r="AD33" s="2"/>
      <c r="AE33" s="2"/>
      <c r="AF33" s="2"/>
      <c r="AG33" s="2"/>
      <c r="AH33" s="2"/>
      <c r="AI33" s="2"/>
      <c r="AJ33" s="1">
        <v>1</v>
      </c>
      <c r="AK33" s="2"/>
      <c r="AL33" s="2"/>
      <c r="AM33" s="19">
        <f t="shared" si="14"/>
        <v>4.0472175379426645</v>
      </c>
      <c r="AN33" s="22"/>
      <c r="AO33" s="22">
        <f t="shared" si="16"/>
        <v>11.587982832618025</v>
      </c>
      <c r="AP33" s="22"/>
      <c r="AQ33" s="22"/>
      <c r="AR33" s="22">
        <f t="shared" si="10"/>
        <v>5.0492830161971218</v>
      </c>
      <c r="AS33" s="22">
        <f t="shared" si="13"/>
        <v>0.30209385566991326</v>
      </c>
      <c r="AT33" s="22"/>
      <c r="AU33" s="22"/>
      <c r="AV33" s="1">
        <v>0.69299999999999995</v>
      </c>
      <c r="AW33" s="25">
        <f t="shared" si="7"/>
        <v>43923</v>
      </c>
      <c r="AX33" s="25">
        <f t="shared" si="8"/>
        <v>43929</v>
      </c>
      <c r="AY33" s="1">
        <v>0.99119999999999997</v>
      </c>
      <c r="AZ33" s="1">
        <v>4.19E-2</v>
      </c>
      <c r="BA33" s="35">
        <f t="shared" si="6"/>
        <v>16.539379474940333</v>
      </c>
      <c r="BB33" s="1">
        <v>0.86439999999999995</v>
      </c>
      <c r="BC33" s="1">
        <v>0.13639999999999999</v>
      </c>
      <c r="BD33" s="35">
        <f t="shared" si="19"/>
        <v>5.0806451612903221</v>
      </c>
      <c r="BE33" s="4">
        <v>43929</v>
      </c>
      <c r="BF33" s="2">
        <f t="shared" si="0"/>
        <v>593</v>
      </c>
      <c r="BG33" s="2">
        <f t="shared" si="1"/>
        <v>24</v>
      </c>
      <c r="BK33" s="12"/>
      <c r="BL33" s="12"/>
      <c r="BM33" s="12"/>
      <c r="BN33" s="12"/>
      <c r="BO33" s="12"/>
      <c r="BP33" s="2">
        <f t="shared" si="18"/>
        <v>0</v>
      </c>
    </row>
    <row r="34" spans="1:68" x14ac:dyDescent="0.3">
      <c r="B34" s="2">
        <v>4</v>
      </c>
      <c r="C34" s="2">
        <v>9</v>
      </c>
      <c r="D34" s="2">
        <v>33</v>
      </c>
      <c r="E34" s="82">
        <v>43930</v>
      </c>
      <c r="F34" s="12"/>
      <c r="G34" s="12"/>
      <c r="H34" s="12"/>
      <c r="I34" s="12"/>
      <c r="J34" s="12"/>
      <c r="K34" s="2">
        <f t="shared" si="17"/>
        <v>25</v>
      </c>
      <c r="L34" s="3">
        <f t="shared" si="2"/>
        <v>25</v>
      </c>
      <c r="M34" s="2"/>
      <c r="N34" s="2"/>
      <c r="O34" s="2"/>
      <c r="P34" s="2"/>
      <c r="Q34" s="2"/>
      <c r="R34" s="2"/>
      <c r="S34" s="2"/>
      <c r="T34" s="2">
        <v>618</v>
      </c>
      <c r="U34" s="1"/>
      <c r="V34" s="1">
        <v>32</v>
      </c>
      <c r="W34" s="1"/>
      <c r="X34" s="2">
        <v>0</v>
      </c>
      <c r="Y34" s="2">
        <f t="shared" si="9"/>
        <v>354</v>
      </c>
      <c r="Z34" s="2">
        <f t="shared" si="11"/>
        <v>21</v>
      </c>
      <c r="AA34" s="19">
        <f t="shared" si="12"/>
        <v>5.9322033898305087</v>
      </c>
      <c r="AB34" s="2">
        <v>24</v>
      </c>
      <c r="AC34" s="2"/>
      <c r="AD34" s="2"/>
      <c r="AE34" s="2"/>
      <c r="AF34" s="2"/>
      <c r="AG34" s="2"/>
      <c r="AH34" s="2"/>
      <c r="AI34" s="2"/>
      <c r="AJ34" s="1">
        <v>1</v>
      </c>
      <c r="AK34" s="2"/>
      <c r="AL34" s="2"/>
      <c r="AM34" s="19">
        <f t="shared" si="14"/>
        <v>3.8834951456310676</v>
      </c>
      <c r="AN34" s="22"/>
      <c r="AO34" s="22"/>
      <c r="AP34" s="22"/>
      <c r="AQ34" s="22"/>
      <c r="AR34" s="22">
        <f t="shared" si="10"/>
        <v>5.0924392812928234</v>
      </c>
      <c r="AS34" s="22">
        <f t="shared" si="13"/>
        <v>0.30209385566991326</v>
      </c>
      <c r="AT34" s="22"/>
      <c r="AU34" s="22"/>
      <c r="AV34" s="1">
        <v>0.69299999999999995</v>
      </c>
      <c r="AW34" s="25">
        <f t="shared" si="7"/>
        <v>43924</v>
      </c>
      <c r="AX34" s="25">
        <f t="shared" si="8"/>
        <v>43930</v>
      </c>
      <c r="AY34" s="1">
        <v>0.99570000000000003</v>
      </c>
      <c r="AZ34" s="1">
        <v>3.9899999999999998E-2</v>
      </c>
      <c r="BA34" s="35">
        <f t="shared" si="6"/>
        <v>17.368421052631579</v>
      </c>
      <c r="BB34" s="1">
        <v>0.84189999999999998</v>
      </c>
      <c r="BC34" s="1">
        <v>8.3299999999999999E-2</v>
      </c>
      <c r="BD34" s="35">
        <f t="shared" si="19"/>
        <v>8.3193277310924358</v>
      </c>
      <c r="BE34" s="4">
        <v>43930</v>
      </c>
      <c r="BF34" s="2">
        <f t="shared" si="0"/>
        <v>618</v>
      </c>
      <c r="BG34" s="2">
        <f t="shared" si="1"/>
        <v>24</v>
      </c>
      <c r="BK34" s="12"/>
      <c r="BL34" s="12"/>
      <c r="BM34" s="12"/>
      <c r="BN34" s="12"/>
      <c r="BO34" s="12"/>
      <c r="BP34" s="2">
        <f t="shared" si="18"/>
        <v>0</v>
      </c>
    </row>
    <row r="35" spans="1:68" x14ac:dyDescent="0.3">
      <c r="B35" s="2">
        <v>4</v>
      </c>
      <c r="C35" s="2">
        <v>10</v>
      </c>
      <c r="D35" s="2">
        <v>34</v>
      </c>
      <c r="E35" s="82">
        <v>43931</v>
      </c>
      <c r="F35" s="12"/>
      <c r="G35" s="12"/>
      <c r="H35" s="12"/>
      <c r="I35" s="12"/>
      <c r="J35" s="12"/>
      <c r="K35" s="2">
        <f t="shared" si="17"/>
        <v>17</v>
      </c>
      <c r="L35" s="3">
        <f t="shared" si="2"/>
        <v>17</v>
      </c>
      <c r="M35" s="2"/>
      <c r="N35" s="2"/>
      <c r="O35" s="2"/>
      <c r="P35" s="2"/>
      <c r="Q35" s="2"/>
      <c r="R35" s="2"/>
      <c r="S35" s="2"/>
      <c r="T35" s="2">
        <v>635</v>
      </c>
      <c r="U35" s="1">
        <v>231</v>
      </c>
      <c r="V35" s="1"/>
      <c r="W35" s="1"/>
      <c r="X35" s="2">
        <v>2</v>
      </c>
      <c r="Y35" s="2">
        <f t="shared" si="9"/>
        <v>342</v>
      </c>
      <c r="Z35" s="2">
        <f t="shared" si="11"/>
        <v>23</v>
      </c>
      <c r="AA35" s="19">
        <f t="shared" si="12"/>
        <v>6.7251461988304087</v>
      </c>
      <c r="AB35" s="2">
        <v>26</v>
      </c>
      <c r="AC35" s="2"/>
      <c r="AD35" s="2"/>
      <c r="AE35" s="2"/>
      <c r="AF35" s="2"/>
      <c r="AG35" s="2"/>
      <c r="AH35" s="2"/>
      <c r="AI35" s="2"/>
      <c r="AJ35" s="1">
        <v>0</v>
      </c>
      <c r="AK35" s="2"/>
      <c r="AL35" s="2"/>
      <c r="AM35" s="19">
        <f t="shared" si="14"/>
        <v>4.0944881889763778</v>
      </c>
      <c r="AN35" s="22"/>
      <c r="AO35" s="22"/>
      <c r="AP35" s="22"/>
      <c r="AQ35" s="22"/>
      <c r="AR35" s="22">
        <f t="shared" si="10"/>
        <v>4.9198142209100162</v>
      </c>
      <c r="AS35" s="22">
        <f t="shared" si="13"/>
        <v>0.33086469906704785</v>
      </c>
      <c r="AT35" s="22"/>
      <c r="AU35" s="22"/>
      <c r="AV35" s="1">
        <v>0.69299999999999995</v>
      </c>
      <c r="AW35" s="25">
        <f t="shared" si="7"/>
        <v>43925</v>
      </c>
      <c r="AX35" s="25">
        <f t="shared" si="8"/>
        <v>43931</v>
      </c>
      <c r="AY35" s="1">
        <v>0.99399999999999999</v>
      </c>
      <c r="AZ35" s="1">
        <v>3.8600000000000002E-2</v>
      </c>
      <c r="BA35" s="35">
        <f t="shared" si="6"/>
        <v>17.953367875647665</v>
      </c>
      <c r="BB35" s="1">
        <v>0.92610000000000003</v>
      </c>
      <c r="BC35" s="1">
        <v>5.5500000000000001E-2</v>
      </c>
      <c r="BD35" s="35">
        <f t="shared" si="19"/>
        <v>12.486486486486486</v>
      </c>
      <c r="BE35" s="4">
        <v>43931</v>
      </c>
      <c r="BF35" s="2">
        <f t="shared" si="0"/>
        <v>635</v>
      </c>
      <c r="BG35" s="2">
        <f t="shared" si="1"/>
        <v>26</v>
      </c>
      <c r="BK35" s="12"/>
      <c r="BL35" s="12"/>
      <c r="BM35" s="12"/>
      <c r="BN35" s="12"/>
      <c r="BO35" s="12"/>
      <c r="BP35" s="2">
        <f t="shared" si="18"/>
        <v>0</v>
      </c>
    </row>
    <row r="36" spans="1:68" x14ac:dyDescent="0.3">
      <c r="B36" s="2">
        <v>4</v>
      </c>
      <c r="C36" s="2">
        <v>11</v>
      </c>
      <c r="D36" s="2">
        <v>35</v>
      </c>
      <c r="E36" s="82">
        <v>43932</v>
      </c>
      <c r="F36" s="12"/>
      <c r="G36" s="12"/>
      <c r="H36" s="12"/>
      <c r="I36" s="12"/>
      <c r="J36" s="12"/>
      <c r="K36" s="2">
        <f t="shared" si="17"/>
        <v>26</v>
      </c>
      <c r="L36" s="3">
        <f t="shared" si="2"/>
        <v>26</v>
      </c>
      <c r="M36" s="2"/>
      <c r="N36" s="2"/>
      <c r="O36" s="2"/>
      <c r="P36" s="2"/>
      <c r="Q36" s="2"/>
      <c r="R36" s="2"/>
      <c r="S36" s="2"/>
      <c r="T36" s="2">
        <v>661</v>
      </c>
      <c r="U36" s="2"/>
      <c r="V36" s="1">
        <v>35</v>
      </c>
      <c r="W36" s="1"/>
      <c r="X36" s="2">
        <v>3</v>
      </c>
      <c r="Y36" s="2">
        <f t="shared" si="9"/>
        <v>330</v>
      </c>
      <c r="Z36" s="2">
        <f t="shared" si="11"/>
        <v>22</v>
      </c>
      <c r="AA36" s="19">
        <f t="shared" si="12"/>
        <v>6.666666666666667</v>
      </c>
      <c r="AB36" s="2">
        <v>29</v>
      </c>
      <c r="AC36" s="2"/>
      <c r="AD36" s="2"/>
      <c r="AE36" s="2"/>
      <c r="AF36" s="2"/>
      <c r="AG36" s="2"/>
      <c r="AH36" s="2"/>
      <c r="AI36" s="2"/>
      <c r="AJ36" s="1">
        <v>3</v>
      </c>
      <c r="AK36" s="2"/>
      <c r="AL36" s="2"/>
      <c r="AM36" s="19">
        <f t="shared" si="14"/>
        <v>4.3872919818456886</v>
      </c>
      <c r="AN36" s="22"/>
      <c r="AO36" s="22"/>
      <c r="AP36" s="22"/>
      <c r="AQ36" s="22"/>
      <c r="AR36" s="22">
        <f t="shared" si="10"/>
        <v>4.7471891605272081</v>
      </c>
      <c r="AS36" s="22">
        <f t="shared" si="13"/>
        <v>0.31647927736848053</v>
      </c>
      <c r="AT36" s="22"/>
      <c r="AU36" s="22"/>
      <c r="AV36" s="1">
        <v>0.69299999999999995</v>
      </c>
      <c r="AW36" s="25">
        <f t="shared" si="7"/>
        <v>43926</v>
      </c>
      <c r="AX36" s="25">
        <f t="shared" si="8"/>
        <v>43932</v>
      </c>
      <c r="AY36" s="1">
        <v>0.99609999999999999</v>
      </c>
      <c r="AZ36" s="1">
        <v>3.7100000000000001E-2</v>
      </c>
      <c r="BA36" s="35">
        <f t="shared" si="6"/>
        <v>18.679245283018865</v>
      </c>
      <c r="BB36" s="1">
        <v>0.93910000000000005</v>
      </c>
      <c r="BC36" s="1">
        <v>5.33E-2</v>
      </c>
      <c r="BD36" s="35">
        <f t="shared" si="19"/>
        <v>13.001876172607879</v>
      </c>
      <c r="BE36" s="4">
        <v>43932</v>
      </c>
      <c r="BF36" s="2">
        <f t="shared" si="0"/>
        <v>661</v>
      </c>
      <c r="BG36" s="2">
        <f t="shared" si="1"/>
        <v>29</v>
      </c>
      <c r="BK36" s="12"/>
      <c r="BL36" s="12"/>
      <c r="BM36" s="12"/>
      <c r="BN36" s="12"/>
      <c r="BO36" s="12"/>
      <c r="BP36" s="2">
        <f t="shared" si="18"/>
        <v>0</v>
      </c>
    </row>
    <row r="37" spans="1:68" s="46" customFormat="1" x14ac:dyDescent="0.3">
      <c r="A37" s="53" t="s">
        <v>44</v>
      </c>
      <c r="B37" s="36">
        <v>4</v>
      </c>
      <c r="C37" s="36">
        <v>12</v>
      </c>
      <c r="D37" s="36">
        <v>36</v>
      </c>
      <c r="E37" s="81">
        <v>43933</v>
      </c>
      <c r="F37" s="38"/>
      <c r="G37" s="38"/>
      <c r="H37" s="38"/>
      <c r="I37" s="38"/>
      <c r="J37" s="38"/>
      <c r="K37" s="36">
        <f t="shared" si="17"/>
        <v>14</v>
      </c>
      <c r="L37" s="46">
        <f t="shared" si="2"/>
        <v>14</v>
      </c>
      <c r="M37" s="36">
        <f>SUM(K31:K37)</f>
        <v>144</v>
      </c>
      <c r="N37" s="36"/>
      <c r="O37" s="36"/>
      <c r="P37" s="36"/>
      <c r="Q37" s="36">
        <f>SUM(X31:X37)</f>
        <v>10</v>
      </c>
      <c r="R37" s="36"/>
      <c r="S37" s="36"/>
      <c r="T37" s="36">
        <v>675</v>
      </c>
      <c r="U37" s="36"/>
      <c r="V37" s="47">
        <v>36</v>
      </c>
      <c r="W37" s="47"/>
      <c r="X37" s="36">
        <v>1</v>
      </c>
      <c r="Y37" s="36">
        <f t="shared" si="9"/>
        <v>329</v>
      </c>
      <c r="Z37" s="36">
        <f t="shared" si="11"/>
        <v>22</v>
      </c>
      <c r="AA37" s="39">
        <f t="shared" si="12"/>
        <v>6.6869300911854097</v>
      </c>
      <c r="AB37" s="36">
        <v>30</v>
      </c>
      <c r="AC37" s="36"/>
      <c r="AD37" s="36"/>
      <c r="AE37" s="36"/>
      <c r="AF37" s="36"/>
      <c r="AG37" s="36"/>
      <c r="AH37" s="36"/>
      <c r="AI37" s="36"/>
      <c r="AJ37" s="47">
        <v>0</v>
      </c>
      <c r="AK37" s="36"/>
      <c r="AL37" s="36"/>
      <c r="AM37" s="39">
        <f t="shared" si="14"/>
        <v>4.4444444444444446</v>
      </c>
      <c r="AN37" s="41"/>
      <c r="AO37" s="41"/>
      <c r="AP37" s="41"/>
      <c r="AQ37" s="41"/>
      <c r="AR37" s="41">
        <f t="shared" si="10"/>
        <v>4.7328037388286415</v>
      </c>
      <c r="AS37" s="41">
        <f t="shared" si="13"/>
        <v>0.31647927736848053</v>
      </c>
      <c r="AT37" s="41"/>
      <c r="AU37" s="41"/>
      <c r="AV37" s="47">
        <v>0.69299999999999995</v>
      </c>
      <c r="AW37" s="48">
        <f t="shared" si="7"/>
        <v>43927</v>
      </c>
      <c r="AX37" s="48">
        <f t="shared" si="8"/>
        <v>43933</v>
      </c>
      <c r="AY37" s="47">
        <v>0.99160000000000004</v>
      </c>
      <c r="AZ37" s="47">
        <v>3.5799999999999998E-2</v>
      </c>
      <c r="BA37" s="49">
        <f t="shared" si="6"/>
        <v>19.35754189944134</v>
      </c>
      <c r="BB37" s="47">
        <v>0.93969999999999998</v>
      </c>
      <c r="BC37" s="47">
        <v>5.2600000000000001E-2</v>
      </c>
      <c r="BD37" s="49">
        <f t="shared" si="19"/>
        <v>13.174904942965778</v>
      </c>
      <c r="BE37" s="37">
        <v>43933</v>
      </c>
      <c r="BF37" s="36">
        <f t="shared" si="0"/>
        <v>675</v>
      </c>
      <c r="BG37" s="36">
        <f t="shared" si="1"/>
        <v>30</v>
      </c>
      <c r="BK37" s="38"/>
      <c r="BL37" s="38"/>
      <c r="BM37" s="38"/>
      <c r="BN37" s="38"/>
      <c r="BO37" s="38"/>
      <c r="BP37" s="36">
        <f t="shared" si="18"/>
        <v>0</v>
      </c>
    </row>
    <row r="38" spans="1:68" x14ac:dyDescent="0.3">
      <c r="B38" s="2">
        <v>4</v>
      </c>
      <c r="C38" s="2">
        <v>13</v>
      </c>
      <c r="D38" s="2">
        <v>37</v>
      </c>
      <c r="E38" s="82">
        <v>43934</v>
      </c>
      <c r="F38" s="12"/>
      <c r="G38" s="12"/>
      <c r="H38" s="12"/>
      <c r="I38" s="12"/>
      <c r="J38" s="12"/>
      <c r="K38" s="2">
        <f t="shared" si="17"/>
        <v>10</v>
      </c>
      <c r="L38" s="3">
        <f t="shared" si="2"/>
        <v>10</v>
      </c>
      <c r="M38" s="2"/>
      <c r="N38" s="2"/>
      <c r="O38" s="2"/>
      <c r="P38" s="2"/>
      <c r="Q38" s="2"/>
      <c r="R38" s="2"/>
      <c r="S38" s="2"/>
      <c r="T38" s="2">
        <v>685</v>
      </c>
      <c r="U38" s="2"/>
      <c r="V38" s="1"/>
      <c r="W38" s="1"/>
      <c r="X38" s="2">
        <v>3</v>
      </c>
      <c r="Y38" s="2">
        <f t="shared" si="9"/>
        <v>326</v>
      </c>
      <c r="Z38" s="2">
        <f t="shared" si="11"/>
        <v>25</v>
      </c>
      <c r="AA38" s="19">
        <f t="shared" si="12"/>
        <v>7.6687116564417179</v>
      </c>
      <c r="AB38" s="2">
        <v>33</v>
      </c>
      <c r="AC38" s="2"/>
      <c r="AD38" s="2"/>
      <c r="AE38" s="2"/>
      <c r="AF38" s="2"/>
      <c r="AG38" s="2"/>
      <c r="AH38" s="2"/>
      <c r="AI38" s="2"/>
      <c r="AJ38" s="1">
        <v>0</v>
      </c>
      <c r="AK38" s="2"/>
      <c r="AL38" s="2"/>
      <c r="AM38" s="19">
        <f t="shared" si="14"/>
        <v>4.8175182481751824</v>
      </c>
      <c r="AN38" s="22"/>
      <c r="AO38" s="22"/>
      <c r="AP38" s="22"/>
      <c r="AQ38" s="22"/>
      <c r="AR38" s="22">
        <f t="shared" si="10"/>
        <v>4.689647473732939</v>
      </c>
      <c r="AS38" s="22">
        <f t="shared" si="13"/>
        <v>0.35963554246418244</v>
      </c>
      <c r="AT38" s="22"/>
      <c r="AU38" s="22"/>
      <c r="AV38" s="1">
        <v>0.69299999999999995</v>
      </c>
      <c r="AW38" s="25">
        <f t="shared" si="7"/>
        <v>43928</v>
      </c>
      <c r="AX38" s="25">
        <f t="shared" si="8"/>
        <v>43934</v>
      </c>
      <c r="AY38" s="1">
        <v>0.97399999999999998</v>
      </c>
      <c r="AZ38" s="1">
        <v>3.2300000000000002E-2</v>
      </c>
      <c r="BA38" s="35">
        <f t="shared" si="6"/>
        <v>21.455108359133124</v>
      </c>
      <c r="BB38" s="1">
        <v>0.95109999999999995</v>
      </c>
      <c r="BC38" s="1">
        <v>6.1400000000000003E-2</v>
      </c>
      <c r="BD38" s="35">
        <f t="shared" si="19"/>
        <v>11.286644951140063</v>
      </c>
      <c r="BE38" s="4">
        <v>43934</v>
      </c>
      <c r="BF38" s="2">
        <f t="shared" si="0"/>
        <v>685</v>
      </c>
      <c r="BG38" s="2">
        <f t="shared" si="1"/>
        <v>33</v>
      </c>
      <c r="BK38" s="12"/>
      <c r="BL38" s="12"/>
      <c r="BM38" s="12"/>
      <c r="BN38" s="12"/>
      <c r="BO38" s="12"/>
      <c r="BP38" s="2">
        <f t="shared" si="18"/>
        <v>0</v>
      </c>
    </row>
    <row r="39" spans="1:68" x14ac:dyDescent="0.3">
      <c r="B39" s="2">
        <v>4</v>
      </c>
      <c r="C39" s="2">
        <v>14</v>
      </c>
      <c r="D39" s="2">
        <v>38</v>
      </c>
      <c r="E39" s="82">
        <v>43935</v>
      </c>
      <c r="F39" s="12"/>
      <c r="G39" s="12"/>
      <c r="H39" s="12"/>
      <c r="I39" s="12"/>
      <c r="J39" s="12"/>
      <c r="K39" s="2">
        <f t="shared" si="17"/>
        <v>28</v>
      </c>
      <c r="L39" s="3">
        <f t="shared" si="2"/>
        <v>28</v>
      </c>
      <c r="M39" s="2"/>
      <c r="N39" s="2"/>
      <c r="O39" s="2"/>
      <c r="P39" s="2"/>
      <c r="Q39" s="2"/>
      <c r="R39" s="2"/>
      <c r="S39" s="2"/>
      <c r="T39" s="2">
        <v>713</v>
      </c>
      <c r="U39" s="2"/>
      <c r="V39" s="1">
        <v>29</v>
      </c>
      <c r="W39" s="1"/>
      <c r="X39" s="2">
        <v>2</v>
      </c>
      <c r="Y39" s="2">
        <f t="shared" si="9"/>
        <v>314</v>
      </c>
      <c r="Z39" s="2">
        <f t="shared" si="11"/>
        <v>27</v>
      </c>
      <c r="AA39" s="19">
        <f t="shared" si="12"/>
        <v>8.598726114649681</v>
      </c>
      <c r="AB39" s="2">
        <v>35</v>
      </c>
      <c r="AC39" s="2"/>
      <c r="AD39" s="2"/>
      <c r="AE39" s="2"/>
      <c r="AF39" s="2"/>
      <c r="AG39" s="2"/>
      <c r="AH39" s="2"/>
      <c r="AI39" s="2"/>
      <c r="AJ39" s="1">
        <v>1</v>
      </c>
      <c r="AK39" s="2"/>
      <c r="AL39" s="2"/>
      <c r="AM39" s="19">
        <f t="shared" si="14"/>
        <v>4.9088359046283312</v>
      </c>
      <c r="AN39" s="22"/>
      <c r="AO39" s="22"/>
      <c r="AP39" s="22"/>
      <c r="AQ39" s="22"/>
      <c r="AR39" s="22">
        <f t="shared" si="10"/>
        <v>4.5170224133501318</v>
      </c>
      <c r="AS39" s="22">
        <f t="shared" si="13"/>
        <v>0.38840638586131704</v>
      </c>
      <c r="AT39" s="22"/>
      <c r="AU39" s="22"/>
      <c r="AV39" s="1">
        <v>0.69299999999999995</v>
      </c>
      <c r="AW39" s="25">
        <f t="shared" si="7"/>
        <v>43929</v>
      </c>
      <c r="AX39" s="25">
        <f t="shared" si="8"/>
        <v>43935</v>
      </c>
      <c r="AY39" s="1">
        <v>0.98499999999999999</v>
      </c>
      <c r="AZ39" s="1">
        <v>2.93E-2</v>
      </c>
      <c r="BA39" s="35">
        <f t="shared" si="6"/>
        <v>23.651877133105799</v>
      </c>
      <c r="BB39" s="1">
        <v>0.97350000000000003</v>
      </c>
      <c r="BC39" s="1">
        <v>6.83E-2</v>
      </c>
      <c r="BD39" s="35">
        <f t="shared" si="19"/>
        <v>10.14641288433382</v>
      </c>
      <c r="BE39" s="4">
        <v>43935</v>
      </c>
      <c r="BF39" s="2">
        <f t="shared" si="0"/>
        <v>713</v>
      </c>
      <c r="BG39" s="2">
        <f t="shared" si="1"/>
        <v>35</v>
      </c>
      <c r="BK39" s="12"/>
      <c r="BL39" s="12"/>
      <c r="BM39" s="12"/>
      <c r="BN39" s="12"/>
      <c r="BO39" s="12"/>
      <c r="BP39" s="2">
        <f t="shared" si="18"/>
        <v>0</v>
      </c>
    </row>
    <row r="40" spans="1:68" x14ac:dyDescent="0.3">
      <c r="B40" s="2">
        <v>4</v>
      </c>
      <c r="C40" s="2">
        <v>15</v>
      </c>
      <c r="D40" s="2">
        <v>39</v>
      </c>
      <c r="E40" s="82">
        <v>43936</v>
      </c>
      <c r="F40" s="12"/>
      <c r="G40" s="12"/>
      <c r="H40" s="12"/>
      <c r="I40" s="12"/>
      <c r="J40" s="12"/>
      <c r="K40" s="2">
        <f t="shared" si="17"/>
        <v>34</v>
      </c>
      <c r="L40" s="3">
        <f t="shared" si="2"/>
        <v>34</v>
      </c>
      <c r="M40" s="2"/>
      <c r="N40" s="2"/>
      <c r="O40" s="2"/>
      <c r="P40" s="2"/>
      <c r="Q40" s="2"/>
      <c r="R40" s="2"/>
      <c r="S40" s="2"/>
      <c r="T40" s="2">
        <v>747</v>
      </c>
      <c r="U40" s="2"/>
      <c r="V40" s="1">
        <v>39</v>
      </c>
      <c r="W40" s="1"/>
      <c r="X40" s="2">
        <v>1</v>
      </c>
      <c r="Y40" s="2">
        <f t="shared" si="9"/>
        <v>325</v>
      </c>
      <c r="Z40" s="2">
        <f t="shared" si="11"/>
        <v>26</v>
      </c>
      <c r="AA40" s="19">
        <f t="shared" si="12"/>
        <v>8</v>
      </c>
      <c r="AB40" s="2">
        <v>36</v>
      </c>
      <c r="AC40" s="2"/>
      <c r="AD40" s="2"/>
      <c r="AE40" s="2"/>
      <c r="AF40" s="2"/>
      <c r="AG40" s="2"/>
      <c r="AH40" s="2"/>
      <c r="AI40" s="2"/>
      <c r="AJ40" s="1">
        <v>2</v>
      </c>
      <c r="AK40" s="2"/>
      <c r="AL40" s="2"/>
      <c r="AM40" s="19">
        <f t="shared" si="14"/>
        <v>4.8192771084337354</v>
      </c>
      <c r="AN40" s="22"/>
      <c r="AO40" s="22"/>
      <c r="AP40" s="22"/>
      <c r="AQ40" s="22"/>
      <c r="AR40" s="22">
        <f t="shared" si="10"/>
        <v>4.6752620520343724</v>
      </c>
      <c r="AS40" s="22">
        <f t="shared" si="13"/>
        <v>0.37402096416274977</v>
      </c>
      <c r="AT40" s="22"/>
      <c r="AU40" s="22"/>
      <c r="AV40" s="1">
        <v>0.69299999999999995</v>
      </c>
      <c r="AW40" s="25">
        <f t="shared" si="7"/>
        <v>43930</v>
      </c>
      <c r="AX40" s="25">
        <f t="shared" si="8"/>
        <v>43936</v>
      </c>
      <c r="AY40" s="1">
        <v>0.98129999999999995</v>
      </c>
      <c r="AZ40" s="1">
        <v>2.9899999999999999E-2</v>
      </c>
      <c r="BA40" s="35">
        <f t="shared" si="6"/>
        <v>23.177257525083611</v>
      </c>
      <c r="BB40" s="1">
        <v>0.97860000000000003</v>
      </c>
      <c r="BC40" s="1">
        <v>6.93E-2</v>
      </c>
      <c r="BD40" s="35">
        <f t="shared" si="19"/>
        <v>10</v>
      </c>
      <c r="BE40" s="4">
        <v>43936</v>
      </c>
      <c r="BF40" s="2">
        <f t="shared" si="0"/>
        <v>747</v>
      </c>
      <c r="BG40" s="2">
        <f t="shared" si="1"/>
        <v>36</v>
      </c>
      <c r="BK40" s="12"/>
      <c r="BL40" s="12"/>
      <c r="BM40" s="12"/>
      <c r="BN40" s="12"/>
      <c r="BO40" s="12"/>
      <c r="BP40" s="2">
        <f t="shared" si="18"/>
        <v>0</v>
      </c>
    </row>
    <row r="41" spans="1:68" x14ac:dyDescent="0.3">
      <c r="B41" s="2">
        <v>4</v>
      </c>
      <c r="C41" s="2">
        <v>16</v>
      </c>
      <c r="D41" s="2">
        <v>40</v>
      </c>
      <c r="E41" s="82">
        <v>43937</v>
      </c>
      <c r="F41" s="12"/>
      <c r="G41" s="12"/>
      <c r="H41" s="12"/>
      <c r="I41" s="12"/>
      <c r="J41" s="12"/>
      <c r="K41" s="2">
        <f t="shared" si="17"/>
        <v>53</v>
      </c>
      <c r="L41" s="3">
        <f t="shared" si="2"/>
        <v>53</v>
      </c>
      <c r="M41" s="2"/>
      <c r="N41" s="2"/>
      <c r="O41" s="2"/>
      <c r="P41" s="2"/>
      <c r="Q41" s="2"/>
      <c r="R41" s="2"/>
      <c r="S41" s="2"/>
      <c r="T41" s="2">
        <v>800</v>
      </c>
      <c r="U41" s="2"/>
      <c r="V41" s="1">
        <v>37</v>
      </c>
      <c r="W41" s="1"/>
      <c r="X41" s="2">
        <v>2</v>
      </c>
      <c r="Y41" s="2">
        <f t="shared" si="9"/>
        <v>343</v>
      </c>
      <c r="Z41" s="2">
        <f t="shared" si="11"/>
        <v>28</v>
      </c>
      <c r="AA41" s="19">
        <f t="shared" si="12"/>
        <v>8.1632653061224492</v>
      </c>
      <c r="AB41" s="2">
        <v>38</v>
      </c>
      <c r="AC41" s="2"/>
      <c r="AD41" s="2"/>
      <c r="AE41" s="2"/>
      <c r="AF41" s="2"/>
      <c r="AG41" s="2"/>
      <c r="AH41" s="2"/>
      <c r="AI41" s="2"/>
      <c r="AJ41" s="1">
        <v>9</v>
      </c>
      <c r="AK41" s="2"/>
      <c r="AL41" s="2"/>
      <c r="AM41" s="19">
        <f t="shared" si="14"/>
        <v>4.75</v>
      </c>
      <c r="AN41" s="22"/>
      <c r="AO41" s="22"/>
      <c r="AP41" s="22"/>
      <c r="AQ41" s="22"/>
      <c r="AR41" s="22">
        <f t="shared" si="10"/>
        <v>4.9341996426085837</v>
      </c>
      <c r="AS41" s="22">
        <f t="shared" si="13"/>
        <v>0.40279180755988436</v>
      </c>
      <c r="AT41" s="22"/>
      <c r="AU41" s="22"/>
      <c r="AV41" s="1">
        <v>0.69299999999999995</v>
      </c>
      <c r="AW41" s="25">
        <f t="shared" si="7"/>
        <v>43931</v>
      </c>
      <c r="AX41" s="25">
        <f t="shared" si="8"/>
        <v>43937</v>
      </c>
      <c r="AY41" s="1">
        <v>0.95140000000000002</v>
      </c>
      <c r="AZ41" s="1">
        <v>3.5400000000000001E-2</v>
      </c>
      <c r="BA41" s="35">
        <f t="shared" si="6"/>
        <v>19.576271186440675</v>
      </c>
      <c r="BB41" s="1">
        <v>0.97389999999999999</v>
      </c>
      <c r="BC41" s="1">
        <v>6.1600000000000002E-2</v>
      </c>
      <c r="BD41" s="35">
        <f t="shared" si="19"/>
        <v>11.249999999999998</v>
      </c>
      <c r="BE41" s="4">
        <v>43937</v>
      </c>
      <c r="BF41" s="2">
        <f t="shared" si="0"/>
        <v>800</v>
      </c>
      <c r="BG41" s="2">
        <f t="shared" si="1"/>
        <v>38</v>
      </c>
      <c r="BK41" s="12"/>
      <c r="BL41" s="12"/>
      <c r="BM41" s="12"/>
      <c r="BN41" s="12"/>
      <c r="BO41" s="12"/>
      <c r="BP41" s="2">
        <f t="shared" si="18"/>
        <v>0</v>
      </c>
    </row>
    <row r="42" spans="1:68" x14ac:dyDescent="0.3">
      <c r="B42" s="2">
        <v>4</v>
      </c>
      <c r="C42" s="2">
        <v>17</v>
      </c>
      <c r="D42" s="2">
        <v>41</v>
      </c>
      <c r="E42" s="82">
        <v>43938</v>
      </c>
      <c r="F42" s="12"/>
      <c r="G42" s="12"/>
      <c r="H42" s="12"/>
      <c r="I42" s="12"/>
      <c r="J42" s="12"/>
      <c r="K42" s="2">
        <f t="shared" si="17"/>
        <v>46</v>
      </c>
      <c r="L42" s="3">
        <f t="shared" si="2"/>
        <v>46</v>
      </c>
      <c r="M42" s="2"/>
      <c r="N42" s="2"/>
      <c r="O42" s="2"/>
      <c r="P42" s="2"/>
      <c r="Q42" s="2"/>
      <c r="R42" s="2"/>
      <c r="S42" s="2"/>
      <c r="T42" s="2">
        <v>846</v>
      </c>
      <c r="U42" s="2"/>
      <c r="V42" s="1"/>
      <c r="W42" s="1"/>
      <c r="X42" s="2">
        <v>3</v>
      </c>
      <c r="Y42" s="2">
        <f t="shared" si="9"/>
        <v>361</v>
      </c>
      <c r="Z42" s="2">
        <f t="shared" si="11"/>
        <v>27</v>
      </c>
      <c r="AA42" s="19">
        <f t="shared" si="12"/>
        <v>7.4792243767313016</v>
      </c>
      <c r="AB42" s="2">
        <v>41</v>
      </c>
      <c r="AC42" s="2"/>
      <c r="AD42" s="2"/>
      <c r="AE42" s="2"/>
      <c r="AF42" s="2"/>
      <c r="AG42" s="2"/>
      <c r="AH42" s="2"/>
      <c r="AI42" s="2"/>
      <c r="AJ42" s="1">
        <v>12</v>
      </c>
      <c r="AK42" s="2"/>
      <c r="AL42" s="2"/>
      <c r="AM42" s="19">
        <f t="shared" si="14"/>
        <v>4.8463356973995273</v>
      </c>
      <c r="AN42" s="22"/>
      <c r="AO42" s="22"/>
      <c r="AP42" s="22"/>
      <c r="AQ42" s="22"/>
      <c r="AR42" s="22">
        <f t="shared" si="10"/>
        <v>5.193137233182795</v>
      </c>
      <c r="AS42" s="22">
        <f t="shared" si="13"/>
        <v>0.38840638586131704</v>
      </c>
      <c r="AT42" s="22"/>
      <c r="AU42" s="22"/>
      <c r="AV42" s="1">
        <v>0.69299999999999995</v>
      </c>
      <c r="AW42" s="25">
        <f t="shared" si="7"/>
        <v>43932</v>
      </c>
      <c r="AX42" s="25">
        <f t="shared" si="8"/>
        <v>43938</v>
      </c>
      <c r="AY42" s="1">
        <v>0.94840000000000002</v>
      </c>
      <c r="AZ42" s="1">
        <v>4.1700000000000001E-2</v>
      </c>
      <c r="BA42" s="35">
        <f t="shared" si="6"/>
        <v>16.618705035971221</v>
      </c>
      <c r="BB42" s="1">
        <v>0.98480000000000001</v>
      </c>
      <c r="BC42" s="1">
        <v>6.7100000000000007E-2</v>
      </c>
      <c r="BD42" s="35">
        <f t="shared" si="19"/>
        <v>10.327868852459014</v>
      </c>
      <c r="BE42" s="4">
        <v>43938</v>
      </c>
      <c r="BF42" s="2">
        <f t="shared" si="0"/>
        <v>846</v>
      </c>
      <c r="BG42" s="2">
        <f t="shared" si="1"/>
        <v>41</v>
      </c>
      <c r="BK42" s="12"/>
      <c r="BL42" s="12"/>
      <c r="BM42" s="12"/>
      <c r="BN42" s="12"/>
      <c r="BO42" s="12"/>
      <c r="BP42" s="2">
        <f t="shared" si="18"/>
        <v>0</v>
      </c>
    </row>
    <row r="43" spans="1:68" x14ac:dyDescent="0.3">
      <c r="B43" s="2">
        <v>4</v>
      </c>
      <c r="C43" s="2">
        <v>18</v>
      </c>
      <c r="D43" s="2">
        <v>42</v>
      </c>
      <c r="E43" s="82">
        <v>43939</v>
      </c>
      <c r="F43" s="12"/>
      <c r="G43" s="12"/>
      <c r="H43" s="12"/>
      <c r="I43" s="12"/>
      <c r="J43" s="12"/>
      <c r="K43" s="2">
        <f t="shared" si="17"/>
        <v>32</v>
      </c>
      <c r="L43" s="3">
        <f t="shared" si="2"/>
        <v>32</v>
      </c>
      <c r="M43" s="2"/>
      <c r="N43" s="2"/>
      <c r="O43" s="2"/>
      <c r="P43" s="2"/>
      <c r="Q43" s="2"/>
      <c r="R43" s="2"/>
      <c r="S43" s="2"/>
      <c r="T43" s="2">
        <v>878</v>
      </c>
      <c r="U43" s="2"/>
      <c r="V43" s="1">
        <v>35</v>
      </c>
      <c r="X43" s="2">
        <v>1</v>
      </c>
      <c r="Y43" s="2">
        <f t="shared" si="9"/>
        <v>375</v>
      </c>
      <c r="Z43" s="2">
        <f t="shared" si="11"/>
        <v>24</v>
      </c>
      <c r="AA43" s="19">
        <f t="shared" si="12"/>
        <v>6.4</v>
      </c>
      <c r="AB43" s="2">
        <v>42</v>
      </c>
      <c r="AC43" s="2"/>
      <c r="AD43" s="2"/>
      <c r="AE43" s="2"/>
      <c r="AF43" s="2"/>
      <c r="AG43" s="2"/>
      <c r="AH43" s="2"/>
      <c r="AI43" s="2"/>
      <c r="AJ43" s="1">
        <v>9</v>
      </c>
      <c r="AK43" s="2"/>
      <c r="AL43" s="2"/>
      <c r="AM43" s="19">
        <f t="shared" si="14"/>
        <v>4.7835990888382689</v>
      </c>
      <c r="AN43" s="22"/>
      <c r="AO43" s="22"/>
      <c r="AP43" s="22"/>
      <c r="AQ43" s="22"/>
      <c r="AR43" s="22">
        <f t="shared" si="10"/>
        <v>5.3945331369627372</v>
      </c>
      <c r="AS43" s="22">
        <f t="shared" si="13"/>
        <v>0.34525012076561518</v>
      </c>
      <c r="AT43" s="22"/>
      <c r="AU43" s="22"/>
      <c r="AV43" s="1">
        <v>0.69299999999999995</v>
      </c>
      <c r="AW43" s="25">
        <f t="shared" si="7"/>
        <v>43933</v>
      </c>
      <c r="AX43" s="25">
        <f t="shared" si="8"/>
        <v>43939</v>
      </c>
      <c r="AY43" s="1">
        <v>0.97850000000000004</v>
      </c>
      <c r="AZ43" s="1">
        <v>4.7399999999999998E-2</v>
      </c>
      <c r="BA43" s="35">
        <f t="shared" si="6"/>
        <v>14.620253164556962</v>
      </c>
      <c r="BB43" s="1">
        <v>0.97850000000000004</v>
      </c>
      <c r="BC43" s="1">
        <v>5.45E-2</v>
      </c>
      <c r="BD43" s="35">
        <f t="shared" si="19"/>
        <v>12.715596330275229</v>
      </c>
      <c r="BE43" s="4">
        <v>43939</v>
      </c>
      <c r="BF43" s="2">
        <f t="shared" si="0"/>
        <v>878</v>
      </c>
      <c r="BG43" s="2">
        <f t="shared" si="1"/>
        <v>42</v>
      </c>
      <c r="BK43" s="12"/>
      <c r="BL43" s="12"/>
      <c r="BM43" s="12"/>
      <c r="BN43" s="12"/>
      <c r="BO43" s="12"/>
      <c r="BP43" s="2">
        <f t="shared" si="18"/>
        <v>0</v>
      </c>
    </row>
    <row r="44" spans="1:68" s="46" customFormat="1" x14ac:dyDescent="0.3">
      <c r="A44" s="53" t="s">
        <v>45</v>
      </c>
      <c r="B44" s="36">
        <v>4</v>
      </c>
      <c r="C44" s="36">
        <v>19</v>
      </c>
      <c r="D44" s="36">
        <v>43</v>
      </c>
      <c r="E44" s="83">
        <v>43940</v>
      </c>
      <c r="F44" s="51"/>
      <c r="G44" s="51"/>
      <c r="H44" s="51"/>
      <c r="I44" s="51"/>
      <c r="J44" s="51"/>
      <c r="K44" s="36">
        <f t="shared" si="17"/>
        <v>16</v>
      </c>
      <c r="L44" s="46">
        <f t="shared" si="2"/>
        <v>16</v>
      </c>
      <c r="M44" s="36">
        <f>SUM(K38:K44)</f>
        <v>219</v>
      </c>
      <c r="N44" s="36"/>
      <c r="O44" s="36"/>
      <c r="P44" s="36"/>
      <c r="Q44" s="36">
        <f>SUM(X38:X44)</f>
        <v>13</v>
      </c>
      <c r="R44" s="36"/>
      <c r="S44" s="36"/>
      <c r="T44" s="36">
        <v>894</v>
      </c>
      <c r="U44" s="36"/>
      <c r="V44" s="36"/>
      <c r="W44" s="36"/>
      <c r="X44" s="36">
        <v>1</v>
      </c>
      <c r="Y44" s="36">
        <f t="shared" si="9"/>
        <v>363</v>
      </c>
      <c r="Z44" s="36">
        <f t="shared" si="11"/>
        <v>23</v>
      </c>
      <c r="AA44" s="39">
        <f t="shared" si="12"/>
        <v>6.336088154269973</v>
      </c>
      <c r="AB44" s="36">
        <v>43</v>
      </c>
      <c r="AC44" s="36"/>
      <c r="AD44" s="36"/>
      <c r="AE44" s="36"/>
      <c r="AF44" s="36"/>
      <c r="AG44" s="36"/>
      <c r="AH44" s="36"/>
      <c r="AI44" s="36"/>
      <c r="AJ44" s="47">
        <v>0</v>
      </c>
      <c r="AK44" s="36"/>
      <c r="AL44" s="36"/>
      <c r="AM44" s="39">
        <f t="shared" si="14"/>
        <v>4.8098434004474271</v>
      </c>
      <c r="AN44" s="41"/>
      <c r="AO44" s="41"/>
      <c r="AP44" s="41"/>
      <c r="AQ44" s="41"/>
      <c r="AR44" s="41">
        <f t="shared" si="10"/>
        <v>5.2219080765799291</v>
      </c>
      <c r="AS44" s="41">
        <f t="shared" si="13"/>
        <v>0.33086469906704785</v>
      </c>
      <c r="AT44" s="41"/>
      <c r="AU44" s="41"/>
      <c r="AV44" s="47">
        <v>0.69299999999999995</v>
      </c>
      <c r="AW44" s="48">
        <f t="shared" si="7"/>
        <v>43934</v>
      </c>
      <c r="AX44" s="48">
        <f t="shared" si="8"/>
        <v>43940</v>
      </c>
      <c r="AY44" s="47">
        <v>0.9819</v>
      </c>
      <c r="AZ44" s="47">
        <v>4.7800000000000002E-2</v>
      </c>
      <c r="BA44" s="49">
        <f t="shared" si="6"/>
        <v>14.497907949790793</v>
      </c>
      <c r="BB44" s="47">
        <v>0.97899999999999998</v>
      </c>
      <c r="BC44" s="47">
        <v>4.5999999999999999E-2</v>
      </c>
      <c r="BD44" s="49">
        <f t="shared" si="19"/>
        <v>15.065217391304348</v>
      </c>
      <c r="BE44" s="50">
        <v>43940</v>
      </c>
      <c r="BF44" s="36">
        <f t="shared" si="0"/>
        <v>894</v>
      </c>
      <c r="BG44" s="36">
        <f t="shared" si="1"/>
        <v>43</v>
      </c>
      <c r="BK44" s="51"/>
      <c r="BL44" s="51"/>
      <c r="BM44" s="51"/>
      <c r="BN44" s="51"/>
      <c r="BO44" s="51"/>
      <c r="BP44" s="36">
        <f t="shared" si="18"/>
        <v>0</v>
      </c>
    </row>
    <row r="45" spans="1:68" x14ac:dyDescent="0.3">
      <c r="B45" s="2">
        <v>4</v>
      </c>
      <c r="C45" s="2">
        <v>20</v>
      </c>
      <c r="D45" s="2">
        <v>44</v>
      </c>
      <c r="E45" s="84">
        <v>43941</v>
      </c>
      <c r="K45" s="2">
        <f t="shared" si="17"/>
        <v>35</v>
      </c>
      <c r="L45" s="3">
        <f t="shared" si="2"/>
        <v>35</v>
      </c>
      <c r="M45" s="2"/>
      <c r="N45" s="2"/>
      <c r="O45" s="2"/>
      <c r="P45" s="2"/>
      <c r="Q45" s="2"/>
      <c r="R45" s="2"/>
      <c r="S45" s="2"/>
      <c r="T45" s="2">
        <v>929</v>
      </c>
      <c r="U45" s="2">
        <v>268</v>
      </c>
      <c r="V45" s="2">
        <v>34</v>
      </c>
      <c r="W45" s="3">
        <f>U45-V45</f>
        <v>234</v>
      </c>
      <c r="X45" s="2">
        <v>0</v>
      </c>
      <c r="Y45" s="2">
        <f t="shared" si="9"/>
        <v>380</v>
      </c>
      <c r="Z45" s="2">
        <f t="shared" si="11"/>
        <v>21</v>
      </c>
      <c r="AA45" s="19">
        <f t="shared" si="12"/>
        <v>5.5263157894736841</v>
      </c>
      <c r="AB45" s="2">
        <v>43</v>
      </c>
      <c r="AC45" s="2"/>
      <c r="AD45" s="2"/>
      <c r="AE45" s="2"/>
      <c r="AF45" s="2"/>
      <c r="AG45" s="2"/>
      <c r="AH45" s="2"/>
      <c r="AI45" s="2"/>
      <c r="AJ45" s="1">
        <v>7</v>
      </c>
      <c r="AK45" s="2"/>
      <c r="AL45" s="2"/>
      <c r="AM45" s="19">
        <f t="shared" si="14"/>
        <v>4.6286329386437028</v>
      </c>
      <c r="AN45" s="22"/>
      <c r="AO45" s="22">
        <f>(V45/U45)*100</f>
        <v>12.686567164179104</v>
      </c>
      <c r="AP45" s="22"/>
      <c r="AQ45" s="22"/>
      <c r="AR45" s="22">
        <f t="shared" si="10"/>
        <v>5.4664602454555737</v>
      </c>
      <c r="AS45" s="22">
        <f t="shared" si="13"/>
        <v>0.30209385566991326</v>
      </c>
      <c r="AT45" s="22"/>
      <c r="AU45" s="22"/>
      <c r="AV45" s="1">
        <v>0.69299999999999995</v>
      </c>
      <c r="AW45" s="25">
        <f t="shared" si="7"/>
        <v>43935</v>
      </c>
      <c r="AX45" s="25">
        <f t="shared" si="8"/>
        <v>43941</v>
      </c>
      <c r="AY45" s="3">
        <v>0.97070000000000001</v>
      </c>
      <c r="AZ45" s="3">
        <v>4.4499999999999998E-2</v>
      </c>
      <c r="BA45" s="11">
        <f t="shared" si="6"/>
        <v>15.573033707865168</v>
      </c>
      <c r="BB45" s="3">
        <v>0.92879999999999996</v>
      </c>
      <c r="BC45" s="3">
        <v>3.8300000000000001E-2</v>
      </c>
      <c r="BD45" s="11">
        <f t="shared" si="19"/>
        <v>18.093994778067884</v>
      </c>
      <c r="BE45" s="6">
        <v>43941</v>
      </c>
      <c r="BF45" s="2">
        <f t="shared" si="0"/>
        <v>929</v>
      </c>
      <c r="BG45" s="2">
        <f t="shared" si="1"/>
        <v>43</v>
      </c>
      <c r="BP45" s="2">
        <f t="shared" si="18"/>
        <v>0</v>
      </c>
    </row>
    <row r="46" spans="1:68" x14ac:dyDescent="0.3">
      <c r="B46" s="2">
        <v>4</v>
      </c>
      <c r="C46" s="2">
        <v>21</v>
      </c>
      <c r="D46" s="2">
        <v>45</v>
      </c>
      <c r="E46" s="84">
        <v>43942</v>
      </c>
      <c r="K46" s="2">
        <f t="shared" si="17"/>
        <v>46</v>
      </c>
      <c r="L46" s="3">
        <f t="shared" si="2"/>
        <v>46</v>
      </c>
      <c r="M46" s="2"/>
      <c r="N46" s="2"/>
      <c r="O46" s="2"/>
      <c r="P46" s="2"/>
      <c r="Q46" s="2"/>
      <c r="R46" s="2"/>
      <c r="S46" s="2"/>
      <c r="T46" s="2">
        <v>975</v>
      </c>
      <c r="X46" s="2">
        <v>2</v>
      </c>
      <c r="Y46" s="2">
        <f t="shared" si="9"/>
        <v>410</v>
      </c>
      <c r="Z46" s="2">
        <f t="shared" si="11"/>
        <v>22</v>
      </c>
      <c r="AA46" s="19">
        <f t="shared" si="12"/>
        <v>5.3658536585365857</v>
      </c>
      <c r="AB46" s="2">
        <v>45</v>
      </c>
      <c r="AC46" s="2"/>
      <c r="AD46" s="2"/>
      <c r="AE46" s="2"/>
      <c r="AF46" s="2"/>
      <c r="AG46" s="2"/>
      <c r="AH46" s="2"/>
      <c r="AI46" s="2"/>
      <c r="AJ46">
        <v>4</v>
      </c>
      <c r="AK46" s="2"/>
      <c r="AL46" s="2"/>
      <c r="AM46" s="19">
        <f t="shared" si="14"/>
        <v>4.6153846153846159</v>
      </c>
      <c r="AN46" s="22"/>
      <c r="AO46" s="22"/>
      <c r="AP46" s="22"/>
      <c r="AQ46" s="22"/>
      <c r="AR46" s="22">
        <f t="shared" si="10"/>
        <v>5.8980228964125923</v>
      </c>
      <c r="AS46" s="22">
        <f t="shared" si="13"/>
        <v>0.31647927736848053</v>
      </c>
      <c r="AT46" s="22"/>
      <c r="AU46" s="22"/>
      <c r="AV46" s="1">
        <v>0.69299999999999995</v>
      </c>
      <c r="AW46" s="25">
        <f t="shared" si="7"/>
        <v>43936</v>
      </c>
      <c r="AX46" s="25">
        <f t="shared" si="8"/>
        <v>43942</v>
      </c>
      <c r="AY46" s="3">
        <v>0.9728</v>
      </c>
      <c r="AZ46" s="3">
        <v>4.1200000000000001E-2</v>
      </c>
      <c r="BA46" s="11">
        <f t="shared" si="6"/>
        <v>16.820388349514563</v>
      </c>
      <c r="BB46" s="3">
        <v>0.91069999999999995</v>
      </c>
      <c r="BC46" s="3">
        <v>3.44E-2</v>
      </c>
      <c r="BD46" s="11">
        <f t="shared" si="19"/>
        <v>20.145348837209301</v>
      </c>
      <c r="BE46" s="6">
        <v>43942</v>
      </c>
      <c r="BF46" s="2">
        <f t="shared" si="0"/>
        <v>975</v>
      </c>
      <c r="BG46" s="2">
        <f t="shared" si="1"/>
        <v>45</v>
      </c>
      <c r="BP46" s="2">
        <f t="shared" si="18"/>
        <v>0</v>
      </c>
    </row>
    <row r="47" spans="1:68" x14ac:dyDescent="0.3">
      <c r="B47" s="66">
        <v>4</v>
      </c>
      <c r="C47" s="66">
        <v>22</v>
      </c>
      <c r="D47" s="66">
        <v>46</v>
      </c>
      <c r="E47" s="84">
        <f>E46+1</f>
        <v>43943</v>
      </c>
      <c r="K47" s="3">
        <f>T47-T46</f>
        <v>49</v>
      </c>
      <c r="L47" s="3">
        <f t="shared" si="2"/>
        <v>49</v>
      </c>
      <c r="T47" s="3">
        <v>1024</v>
      </c>
      <c r="U47" s="3">
        <v>262</v>
      </c>
      <c r="V47" s="3">
        <v>37</v>
      </c>
      <c r="W47" s="3">
        <f>U47-V47</f>
        <v>225</v>
      </c>
      <c r="X47" s="3">
        <v>4</v>
      </c>
      <c r="Y47" s="2">
        <f t="shared" si="9"/>
        <v>431</v>
      </c>
      <c r="Z47" s="2">
        <f t="shared" si="11"/>
        <v>25</v>
      </c>
      <c r="AA47" s="19">
        <f t="shared" si="12"/>
        <v>5.8004640371229694</v>
      </c>
      <c r="AB47" s="3">
        <f>AB46+X47</f>
        <v>49</v>
      </c>
      <c r="AJ47" s="1">
        <v>3</v>
      </c>
      <c r="AM47" s="19">
        <f t="shared" si="14"/>
        <v>4.78515625</v>
      </c>
      <c r="AN47" s="22"/>
      <c r="AO47" s="22">
        <f t="shared" ref="AO47:AO78" si="20">(V47/U47)*100</f>
        <v>14.122137404580155</v>
      </c>
      <c r="AP47" s="22"/>
      <c r="AQ47" s="22"/>
      <c r="AR47" s="22">
        <f t="shared" ref="AR47:AR78" si="21">(Y47/6951482)*100000</f>
        <v>6.200116752082506</v>
      </c>
      <c r="AS47" s="22">
        <f t="shared" si="13"/>
        <v>0.35963554246418244</v>
      </c>
      <c r="AT47" s="22"/>
      <c r="AU47" s="22"/>
      <c r="AV47" s="1">
        <v>0.69299999999999995</v>
      </c>
      <c r="AW47" s="25">
        <f t="shared" si="7"/>
        <v>43937</v>
      </c>
      <c r="AX47" s="25">
        <f t="shared" si="8"/>
        <v>43943</v>
      </c>
      <c r="AY47" s="3">
        <v>0.98629999999999995</v>
      </c>
      <c r="AZ47" s="3">
        <v>3.8600000000000002E-2</v>
      </c>
      <c r="BA47" s="11">
        <f t="shared" si="6"/>
        <v>17.953367875647665</v>
      </c>
      <c r="BB47" s="3">
        <v>0.9083</v>
      </c>
      <c r="BC47" s="3">
        <v>3.4700000000000002E-2</v>
      </c>
      <c r="BD47" s="11">
        <f t="shared" si="19"/>
        <v>19.971181556195962</v>
      </c>
      <c r="BE47" s="6">
        <f>BE46+1</f>
        <v>43943</v>
      </c>
      <c r="BF47" s="2">
        <f t="shared" si="0"/>
        <v>1024</v>
      </c>
      <c r="BG47" s="2">
        <f t="shared" si="1"/>
        <v>49</v>
      </c>
      <c r="BP47" s="3">
        <f>BY47-BY46</f>
        <v>0</v>
      </c>
    </row>
    <row r="48" spans="1:68" x14ac:dyDescent="0.3">
      <c r="B48" s="66">
        <v>4</v>
      </c>
      <c r="C48" s="66">
        <v>23</v>
      </c>
      <c r="D48" s="66">
        <v>47</v>
      </c>
      <c r="E48" s="84">
        <f t="shared" ref="E48:E111" si="22">E47+1</f>
        <v>43944</v>
      </c>
      <c r="K48" s="3">
        <f t="shared" ref="K48:K81" si="23">T48-T47</f>
        <v>73</v>
      </c>
      <c r="L48" s="3">
        <f t="shared" si="2"/>
        <v>73</v>
      </c>
      <c r="T48" s="3">
        <v>1097</v>
      </c>
      <c r="U48" s="3">
        <v>270</v>
      </c>
      <c r="V48" s="3">
        <v>37</v>
      </c>
      <c r="W48" s="3">
        <f t="shared" ref="W48:W78" si="24">U48-V48</f>
        <v>233</v>
      </c>
      <c r="X48" s="3">
        <v>3</v>
      </c>
      <c r="Y48" s="2">
        <f t="shared" si="9"/>
        <v>479</v>
      </c>
      <c r="Z48" s="2">
        <f t="shared" si="11"/>
        <v>28</v>
      </c>
      <c r="AA48" s="19">
        <f t="shared" si="12"/>
        <v>5.8455114822546967</v>
      </c>
      <c r="AB48" s="3">
        <f t="shared" ref="AB48:AB111" si="25">AB47+X48</f>
        <v>52</v>
      </c>
      <c r="AJ48" s="1">
        <v>12</v>
      </c>
      <c r="AM48" s="19">
        <f t="shared" si="14"/>
        <v>4.740200546946217</v>
      </c>
      <c r="AN48" s="22"/>
      <c r="AO48" s="22">
        <f t="shared" si="20"/>
        <v>13.703703703703704</v>
      </c>
      <c r="AP48" s="22"/>
      <c r="AQ48" s="22"/>
      <c r="AR48" s="22">
        <f t="shared" si="21"/>
        <v>6.8906169936137349</v>
      </c>
      <c r="AS48" s="22">
        <f t="shared" si="13"/>
        <v>0.40279180755988436</v>
      </c>
      <c r="AT48" s="22"/>
      <c r="AU48" s="22"/>
      <c r="AV48" s="1">
        <v>0.69299999999999995</v>
      </c>
      <c r="AW48" s="25">
        <f t="shared" si="7"/>
        <v>43938</v>
      </c>
      <c r="AX48" s="25">
        <f t="shared" si="8"/>
        <v>43944</v>
      </c>
      <c r="AY48" s="3">
        <v>0.9708</v>
      </c>
      <c r="AZ48" s="3">
        <v>4.19E-2</v>
      </c>
      <c r="BA48" s="11">
        <f t="shared" si="6"/>
        <v>16.539379474940333</v>
      </c>
      <c r="BB48" s="3">
        <v>0.89059999999999995</v>
      </c>
      <c r="BC48" s="3">
        <v>3.8100000000000002E-2</v>
      </c>
      <c r="BD48" s="11">
        <f t="shared" si="19"/>
        <v>18.188976377952752</v>
      </c>
      <c r="BE48" s="6">
        <f t="shared" ref="BE48:BE111" si="26">BE47+1</f>
        <v>43944</v>
      </c>
      <c r="BF48" s="2">
        <f t="shared" si="0"/>
        <v>1097</v>
      </c>
      <c r="BG48" s="2">
        <f t="shared" si="1"/>
        <v>52</v>
      </c>
      <c r="BP48" s="3">
        <f t="shared" ref="BP48:BP81" si="27">BY48-BY47</f>
        <v>0</v>
      </c>
    </row>
    <row r="49" spans="1:68" x14ac:dyDescent="0.3">
      <c r="B49" s="66">
        <v>4</v>
      </c>
      <c r="C49" s="66">
        <v>24</v>
      </c>
      <c r="D49" s="66">
        <v>48</v>
      </c>
      <c r="E49" s="84">
        <f t="shared" si="22"/>
        <v>43945</v>
      </c>
      <c r="K49" s="3">
        <f t="shared" si="23"/>
        <v>91</v>
      </c>
      <c r="L49" s="3">
        <f t="shared" si="2"/>
        <v>91</v>
      </c>
      <c r="T49" s="3">
        <v>1188</v>
      </c>
      <c r="U49" s="3">
        <v>282</v>
      </c>
      <c r="V49" s="3">
        <v>41</v>
      </c>
      <c r="W49" s="3">
        <f t="shared" si="24"/>
        <v>241</v>
      </c>
      <c r="X49" s="3">
        <v>2</v>
      </c>
      <c r="Y49" s="2">
        <f t="shared" si="9"/>
        <v>553</v>
      </c>
      <c r="Z49" s="2">
        <f t="shared" si="11"/>
        <v>28</v>
      </c>
      <c r="AA49" s="19">
        <f t="shared" si="12"/>
        <v>5.0632911392405067</v>
      </c>
      <c r="AB49" s="3">
        <f t="shared" si="25"/>
        <v>54</v>
      </c>
      <c r="AJ49" s="1">
        <v>34</v>
      </c>
      <c r="AM49" s="19">
        <f t="shared" si="14"/>
        <v>4.5454545454545459</v>
      </c>
      <c r="AN49" s="22"/>
      <c r="AO49" s="22">
        <f t="shared" si="20"/>
        <v>14.539007092198581</v>
      </c>
      <c r="AP49" s="22"/>
      <c r="AQ49" s="22"/>
      <c r="AR49" s="22">
        <f t="shared" si="21"/>
        <v>7.9551381993077159</v>
      </c>
      <c r="AS49" s="22">
        <f t="shared" si="13"/>
        <v>0.40279180755988436</v>
      </c>
      <c r="AT49" s="22"/>
      <c r="AU49" s="22"/>
      <c r="AV49" s="1">
        <v>0.69299999999999995</v>
      </c>
      <c r="AW49" s="25">
        <f t="shared" si="7"/>
        <v>43939</v>
      </c>
      <c r="AX49" s="25">
        <f t="shared" si="8"/>
        <v>43945</v>
      </c>
      <c r="AY49" s="3">
        <v>0.96509999999999996</v>
      </c>
      <c r="AZ49" s="3">
        <v>5.0500000000000003E-2</v>
      </c>
      <c r="BA49" s="11">
        <f t="shared" si="6"/>
        <v>13.722772277227721</v>
      </c>
      <c r="BB49" s="3">
        <v>0.93320000000000003</v>
      </c>
      <c r="BC49" s="3">
        <v>4.5199999999999997E-2</v>
      </c>
      <c r="BD49" s="11">
        <f t="shared" si="19"/>
        <v>15.331858407079645</v>
      </c>
      <c r="BE49" s="6">
        <f t="shared" si="26"/>
        <v>43945</v>
      </c>
      <c r="BF49" s="2">
        <f t="shared" si="0"/>
        <v>1188</v>
      </c>
      <c r="BG49" s="2">
        <f t="shared" si="1"/>
        <v>54</v>
      </c>
      <c r="BP49" s="3">
        <f t="shared" si="27"/>
        <v>0</v>
      </c>
    </row>
    <row r="50" spans="1:68" x14ac:dyDescent="0.3">
      <c r="B50" s="66">
        <v>4</v>
      </c>
      <c r="C50" s="66">
        <v>25</v>
      </c>
      <c r="D50" s="66">
        <v>49</v>
      </c>
      <c r="E50" s="84">
        <f t="shared" si="22"/>
        <v>43946</v>
      </c>
      <c r="K50" s="3">
        <f t="shared" si="23"/>
        <v>59</v>
      </c>
      <c r="L50" s="3">
        <f t="shared" si="2"/>
        <v>59</v>
      </c>
      <c r="T50" s="3">
        <v>1247</v>
      </c>
      <c r="U50" s="3">
        <v>292</v>
      </c>
      <c r="V50" s="3">
        <v>37</v>
      </c>
      <c r="W50" s="3">
        <f t="shared" si="24"/>
        <v>255</v>
      </c>
      <c r="X50" s="3">
        <v>1</v>
      </c>
      <c r="Y50" s="2">
        <f t="shared" si="9"/>
        <v>586</v>
      </c>
      <c r="Z50" s="2">
        <f t="shared" si="11"/>
        <v>26</v>
      </c>
      <c r="AA50" s="19">
        <f t="shared" si="12"/>
        <v>4.4368600682593859</v>
      </c>
      <c r="AB50" s="3">
        <f t="shared" si="25"/>
        <v>55</v>
      </c>
      <c r="AJ50" s="1">
        <v>6</v>
      </c>
      <c r="AM50" s="19">
        <f t="shared" ref="AM50:AM81" si="28">(AB50/T50)*100</f>
        <v>4.4105854049719326</v>
      </c>
      <c r="AN50" s="22"/>
      <c r="AO50" s="22">
        <f t="shared" si="20"/>
        <v>12.671232876712329</v>
      </c>
      <c r="AP50" s="22"/>
      <c r="AQ50" s="22"/>
      <c r="AR50" s="22">
        <f t="shared" si="21"/>
        <v>8.429857115360436</v>
      </c>
      <c r="AS50" s="22">
        <f t="shared" si="13"/>
        <v>0.37402096416274977</v>
      </c>
      <c r="AT50" s="22"/>
      <c r="AU50" s="22"/>
      <c r="AV50" s="1">
        <v>0.69299999999999995</v>
      </c>
      <c r="AW50" s="25">
        <f t="shared" si="7"/>
        <v>43940</v>
      </c>
      <c r="AX50" s="25">
        <f t="shared" si="8"/>
        <v>43946</v>
      </c>
      <c r="AY50" s="3">
        <v>0.98829999999999996</v>
      </c>
      <c r="AZ50" s="3">
        <v>5.74E-2</v>
      </c>
      <c r="BA50" s="11">
        <f t="shared" si="6"/>
        <v>12.073170731707316</v>
      </c>
      <c r="BB50" s="3">
        <v>0.95650000000000002</v>
      </c>
      <c r="BC50" s="3">
        <v>4.7800000000000002E-2</v>
      </c>
      <c r="BD50" s="11">
        <f t="shared" si="19"/>
        <v>14.497907949790793</v>
      </c>
      <c r="BE50" s="6">
        <f t="shared" si="26"/>
        <v>43946</v>
      </c>
      <c r="BF50" s="2">
        <f t="shared" si="0"/>
        <v>1247</v>
      </c>
      <c r="BG50" s="2">
        <f t="shared" si="1"/>
        <v>55</v>
      </c>
      <c r="BP50" s="3">
        <f t="shared" si="27"/>
        <v>0</v>
      </c>
    </row>
    <row r="51" spans="1:68" s="46" customFormat="1" x14ac:dyDescent="0.3">
      <c r="A51" s="53" t="s">
        <v>46</v>
      </c>
      <c r="B51" s="67">
        <v>4</v>
      </c>
      <c r="C51" s="67">
        <v>26</v>
      </c>
      <c r="D51" s="67">
        <v>50</v>
      </c>
      <c r="E51" s="83">
        <f t="shared" si="22"/>
        <v>43947</v>
      </c>
      <c r="F51" s="51"/>
      <c r="G51" s="51"/>
      <c r="H51" s="51"/>
      <c r="I51" s="51"/>
      <c r="J51" s="51"/>
      <c r="K51" s="46">
        <f t="shared" si="23"/>
        <v>53</v>
      </c>
      <c r="L51" s="46">
        <f t="shared" si="2"/>
        <v>53</v>
      </c>
      <c r="M51" s="36">
        <f>SUM(K45:K51)</f>
        <v>406</v>
      </c>
      <c r="Q51" s="36">
        <f>SUM(X45:X51)</f>
        <v>13</v>
      </c>
      <c r="T51" s="46">
        <v>1300</v>
      </c>
      <c r="U51" s="46">
        <v>301</v>
      </c>
      <c r="V51" s="46">
        <v>41</v>
      </c>
      <c r="W51" s="46">
        <f t="shared" si="24"/>
        <v>260</v>
      </c>
      <c r="X51" s="46">
        <v>1</v>
      </c>
      <c r="Y51" s="36">
        <f t="shared" si="9"/>
        <v>625</v>
      </c>
      <c r="Z51" s="36">
        <f t="shared" si="11"/>
        <v>26</v>
      </c>
      <c r="AA51" s="39">
        <f t="shared" si="12"/>
        <v>4.16</v>
      </c>
      <c r="AB51" s="46">
        <f t="shared" si="25"/>
        <v>56</v>
      </c>
      <c r="AH51" s="46">
        <v>205</v>
      </c>
      <c r="AI51" s="46">
        <f t="shared" ref="AI51:AI88" si="29">T51-AH51-AB51</f>
        <v>1039</v>
      </c>
      <c r="AJ51" s="47">
        <v>3</v>
      </c>
      <c r="AL51" s="46">
        <f>AI51-U51</f>
        <v>738</v>
      </c>
      <c r="AM51" s="39">
        <f t="shared" si="28"/>
        <v>4.3076923076923075</v>
      </c>
      <c r="AN51" s="41">
        <f>(U51/AI51)*100</f>
        <v>28.970163618864291</v>
      </c>
      <c r="AO51" s="41">
        <f t="shared" si="20"/>
        <v>13.621262458471762</v>
      </c>
      <c r="AP51" s="41">
        <f>(V51/AI51)*100</f>
        <v>3.9461020211742062</v>
      </c>
      <c r="AQ51" s="41">
        <f>(W51/AI51)*100</f>
        <v>25.024061597690089</v>
      </c>
      <c r="AR51" s="41">
        <f t="shared" si="21"/>
        <v>8.990888561604562</v>
      </c>
      <c r="AS51" s="41">
        <f t="shared" si="13"/>
        <v>0.37402096416274977</v>
      </c>
      <c r="AT51" s="41"/>
      <c r="AU51" s="41"/>
      <c r="AV51" s="47">
        <v>0.69299999999999995</v>
      </c>
      <c r="AW51" s="48">
        <f t="shared" si="7"/>
        <v>43941</v>
      </c>
      <c r="AX51" s="48">
        <f t="shared" si="8"/>
        <v>43947</v>
      </c>
      <c r="AY51" s="46">
        <v>0.99270000000000003</v>
      </c>
      <c r="AZ51" s="46">
        <v>5.8900000000000001E-2</v>
      </c>
      <c r="BA51" s="51">
        <f t="shared" si="6"/>
        <v>11.765704584040746</v>
      </c>
      <c r="BB51" s="46">
        <v>0.94010000000000005</v>
      </c>
      <c r="BC51" s="46">
        <v>4.6100000000000002E-2</v>
      </c>
      <c r="BD51" s="51">
        <f t="shared" si="19"/>
        <v>15.032537960954445</v>
      </c>
      <c r="BE51" s="50">
        <f t="shared" si="26"/>
        <v>43947</v>
      </c>
      <c r="BF51" s="36">
        <f t="shared" si="0"/>
        <v>1300</v>
      </c>
      <c r="BG51" s="36">
        <f t="shared" si="1"/>
        <v>56</v>
      </c>
      <c r="BK51" s="51"/>
      <c r="BL51" s="51"/>
      <c r="BM51" s="51"/>
      <c r="BN51" s="51"/>
      <c r="BO51" s="51"/>
      <c r="BP51" s="46">
        <f t="shared" si="27"/>
        <v>0</v>
      </c>
    </row>
    <row r="52" spans="1:68" x14ac:dyDescent="0.3">
      <c r="B52" s="66">
        <v>4</v>
      </c>
      <c r="C52" s="66">
        <v>27</v>
      </c>
      <c r="D52" s="66">
        <v>51</v>
      </c>
      <c r="E52" s="84">
        <f t="shared" si="22"/>
        <v>43948</v>
      </c>
      <c r="K52" s="3">
        <f t="shared" si="23"/>
        <v>63</v>
      </c>
      <c r="L52" s="3">
        <f t="shared" si="2"/>
        <v>63</v>
      </c>
      <c r="T52" s="3">
        <v>1363</v>
      </c>
      <c r="U52" s="3">
        <v>301</v>
      </c>
      <c r="V52" s="3">
        <v>39</v>
      </c>
      <c r="W52" s="3">
        <f t="shared" si="24"/>
        <v>262</v>
      </c>
      <c r="X52" s="3">
        <v>2</v>
      </c>
      <c r="Y52" s="2">
        <f t="shared" si="9"/>
        <v>678</v>
      </c>
      <c r="Z52" s="2">
        <f t="shared" si="11"/>
        <v>25</v>
      </c>
      <c r="AA52" s="19">
        <f t="shared" si="12"/>
        <v>3.6873156342182889</v>
      </c>
      <c r="AB52" s="3">
        <f t="shared" si="25"/>
        <v>58</v>
      </c>
      <c r="AJ52" s="1">
        <v>9</v>
      </c>
      <c r="AM52" s="19">
        <f t="shared" si="28"/>
        <v>4.2553191489361701</v>
      </c>
      <c r="AN52" s="22"/>
      <c r="AO52" s="22">
        <f t="shared" si="20"/>
        <v>12.956810631229235</v>
      </c>
      <c r="AP52" s="22"/>
      <c r="AQ52" s="22"/>
      <c r="AR52" s="22">
        <f t="shared" si="21"/>
        <v>9.7533159116286292</v>
      </c>
      <c r="AS52" s="22">
        <f t="shared" si="13"/>
        <v>0.35963554246418244</v>
      </c>
      <c r="AT52" s="22"/>
      <c r="AU52" s="22"/>
      <c r="AV52" s="1">
        <v>0.69299999999999995</v>
      </c>
      <c r="AW52" s="25">
        <f t="shared" si="7"/>
        <v>43942</v>
      </c>
      <c r="AX52" s="25">
        <f t="shared" si="8"/>
        <v>43948</v>
      </c>
      <c r="AY52" s="3">
        <v>0.98960000000000004</v>
      </c>
      <c r="AZ52" s="3">
        <v>5.7500000000000002E-2</v>
      </c>
      <c r="BA52" s="11">
        <f t="shared" si="6"/>
        <v>12.052173913043477</v>
      </c>
      <c r="BB52" s="3">
        <v>0.92</v>
      </c>
      <c r="BC52" s="3">
        <v>3.8699999999999998E-2</v>
      </c>
      <c r="BD52" s="11">
        <f t="shared" si="19"/>
        <v>17.906976744186046</v>
      </c>
      <c r="BE52" s="6">
        <f t="shared" si="26"/>
        <v>43948</v>
      </c>
      <c r="BF52" s="2">
        <f t="shared" si="0"/>
        <v>1363</v>
      </c>
      <c r="BG52" s="2">
        <f t="shared" si="1"/>
        <v>58</v>
      </c>
      <c r="BP52" s="3">
        <f t="shared" si="27"/>
        <v>0</v>
      </c>
    </row>
    <row r="53" spans="1:68" x14ac:dyDescent="0.3">
      <c r="B53" s="66">
        <v>4</v>
      </c>
      <c r="C53" s="66">
        <v>28</v>
      </c>
      <c r="D53" s="66">
        <v>52</v>
      </c>
      <c r="E53" s="84">
        <f t="shared" si="22"/>
        <v>43949</v>
      </c>
      <c r="K53" s="3">
        <f t="shared" si="23"/>
        <v>36</v>
      </c>
      <c r="L53" s="3">
        <f t="shared" si="2"/>
        <v>36</v>
      </c>
      <c r="T53" s="3">
        <v>1399</v>
      </c>
      <c r="U53" s="3">
        <v>287</v>
      </c>
      <c r="V53" s="3">
        <v>39</v>
      </c>
      <c r="W53" s="3">
        <f t="shared" si="24"/>
        <v>248</v>
      </c>
      <c r="X53" s="3">
        <v>0</v>
      </c>
      <c r="Y53" s="2">
        <f t="shared" si="9"/>
        <v>686</v>
      </c>
      <c r="Z53" s="2">
        <f t="shared" si="11"/>
        <v>23</v>
      </c>
      <c r="AA53" s="19">
        <f t="shared" si="12"/>
        <v>3.3527696793002915</v>
      </c>
      <c r="AB53" s="3">
        <f t="shared" si="25"/>
        <v>58</v>
      </c>
      <c r="AH53" s="3">
        <v>222</v>
      </c>
      <c r="AI53" s="3">
        <f t="shared" si="29"/>
        <v>1119</v>
      </c>
      <c r="AJ53" s="1">
        <v>3</v>
      </c>
      <c r="AL53" s="3">
        <f>AI53-U53</f>
        <v>832</v>
      </c>
      <c r="AM53" s="19">
        <f t="shared" si="28"/>
        <v>4.1458184417441029</v>
      </c>
      <c r="AN53" s="22">
        <f>(U53/AI53)*100</f>
        <v>25.647899910634496</v>
      </c>
      <c r="AO53" s="22">
        <f t="shared" si="20"/>
        <v>13.588850174216027</v>
      </c>
      <c r="AP53" s="22">
        <f>(V53/AI53)*100</f>
        <v>3.4852546916890081</v>
      </c>
      <c r="AQ53" s="22">
        <f>(W53/AI53)*100</f>
        <v>22.162645218945485</v>
      </c>
      <c r="AR53" s="22">
        <f t="shared" si="21"/>
        <v>9.8683992852171674</v>
      </c>
      <c r="AS53" s="22">
        <f t="shared" si="13"/>
        <v>0.33086469906704785</v>
      </c>
      <c r="AT53" s="22"/>
      <c r="AU53" s="22"/>
      <c r="AV53" s="1">
        <v>0.69299999999999995</v>
      </c>
      <c r="AW53" s="25">
        <f t="shared" si="7"/>
        <v>43943</v>
      </c>
      <c r="AX53" s="25">
        <f t="shared" si="8"/>
        <v>43949</v>
      </c>
      <c r="AY53" s="3">
        <v>0.97499999999999998</v>
      </c>
      <c r="AZ53" s="3">
        <v>5.2200000000000003E-2</v>
      </c>
      <c r="BA53" s="11">
        <f t="shared" si="6"/>
        <v>13.275862068965516</v>
      </c>
      <c r="BB53" s="32">
        <v>0.93179999999999996</v>
      </c>
      <c r="BC53" s="3">
        <v>2.7199999999999998E-2</v>
      </c>
      <c r="BD53" s="11">
        <f t="shared" si="19"/>
        <v>25.477941176470587</v>
      </c>
      <c r="BE53" s="6">
        <f t="shared" si="26"/>
        <v>43949</v>
      </c>
      <c r="BF53" s="2">
        <f t="shared" si="0"/>
        <v>1399</v>
      </c>
      <c r="BG53" s="2">
        <f t="shared" si="1"/>
        <v>58</v>
      </c>
      <c r="BP53" s="3">
        <f t="shared" si="27"/>
        <v>0</v>
      </c>
    </row>
    <row r="54" spans="1:68" x14ac:dyDescent="0.3">
      <c r="B54" s="66">
        <v>4</v>
      </c>
      <c r="C54" s="66">
        <v>29</v>
      </c>
      <c r="D54" s="66">
        <v>53</v>
      </c>
      <c r="E54" s="84">
        <f t="shared" si="22"/>
        <v>43950</v>
      </c>
      <c r="K54" s="3">
        <f t="shared" si="23"/>
        <v>48</v>
      </c>
      <c r="L54" s="3">
        <f t="shared" si="2"/>
        <v>48</v>
      </c>
      <c r="T54" s="3">
        <v>1447</v>
      </c>
      <c r="U54" s="3">
        <v>310</v>
      </c>
      <c r="V54" s="3">
        <v>38</v>
      </c>
      <c r="W54" s="3">
        <f t="shared" si="24"/>
        <v>272</v>
      </c>
      <c r="X54" s="3">
        <v>6</v>
      </c>
      <c r="Y54" s="2">
        <f t="shared" si="9"/>
        <v>700</v>
      </c>
      <c r="Z54" s="2">
        <f t="shared" si="11"/>
        <v>28</v>
      </c>
      <c r="AA54" s="19">
        <f t="shared" si="12"/>
        <v>4</v>
      </c>
      <c r="AB54" s="3">
        <f t="shared" si="25"/>
        <v>64</v>
      </c>
      <c r="AC54" s="3">
        <f>AH54-AH53</f>
        <v>21</v>
      </c>
      <c r="AH54" s="3">
        <v>243</v>
      </c>
      <c r="AI54" s="3">
        <f t="shared" si="29"/>
        <v>1140</v>
      </c>
      <c r="AJ54" s="1">
        <v>5</v>
      </c>
      <c r="AL54" s="3">
        <f>AI54-U54</f>
        <v>830</v>
      </c>
      <c r="AM54" s="19">
        <f t="shared" si="28"/>
        <v>4.42294402211472</v>
      </c>
      <c r="AN54" s="22">
        <f>(U54/AI54)*100</f>
        <v>27.192982456140353</v>
      </c>
      <c r="AO54" s="22">
        <f t="shared" si="20"/>
        <v>12.258064516129032</v>
      </c>
      <c r="AP54" s="22">
        <f>(V54/AI54)*100</f>
        <v>3.3333333333333335</v>
      </c>
      <c r="AQ54" s="22">
        <f>(W54/AI54)*100</f>
        <v>23.859649122807017</v>
      </c>
      <c r="AR54" s="22">
        <f t="shared" si="21"/>
        <v>10.069795188997109</v>
      </c>
      <c r="AS54" s="22">
        <f t="shared" si="13"/>
        <v>0.40279180755988436</v>
      </c>
      <c r="AT54" s="22"/>
      <c r="AU54" s="22"/>
      <c r="AV54" s="1">
        <v>0.69299999999999995</v>
      </c>
      <c r="AW54" s="25">
        <f t="shared" si="7"/>
        <v>43944</v>
      </c>
      <c r="AX54" s="25">
        <f t="shared" si="8"/>
        <v>43950</v>
      </c>
      <c r="AY54" s="3">
        <v>0.97370000000000001</v>
      </c>
      <c r="AZ54" s="3">
        <v>4.4499999999999998E-2</v>
      </c>
      <c r="BA54" s="11">
        <f t="shared" si="6"/>
        <v>15.573033707865168</v>
      </c>
      <c r="BB54" s="3">
        <v>0.89959999999999996</v>
      </c>
      <c r="BC54" s="3">
        <v>2.92E-2</v>
      </c>
      <c r="BD54" s="11">
        <f t="shared" si="19"/>
        <v>23.732876712328764</v>
      </c>
      <c r="BE54" s="6">
        <f t="shared" si="26"/>
        <v>43950</v>
      </c>
      <c r="BF54" s="2">
        <f t="shared" si="0"/>
        <v>1447</v>
      </c>
      <c r="BG54" s="2">
        <f t="shared" si="1"/>
        <v>64</v>
      </c>
      <c r="BP54" s="3">
        <f t="shared" si="27"/>
        <v>0</v>
      </c>
    </row>
    <row r="55" spans="1:68" x14ac:dyDescent="0.3">
      <c r="B55" s="66">
        <v>4</v>
      </c>
      <c r="C55" s="66">
        <v>30</v>
      </c>
      <c r="D55" s="66">
        <v>54</v>
      </c>
      <c r="E55" s="84">
        <f t="shared" si="22"/>
        <v>43951</v>
      </c>
      <c r="K55" s="3">
        <f t="shared" si="23"/>
        <v>59</v>
      </c>
      <c r="L55" s="3">
        <f t="shared" si="2"/>
        <v>59</v>
      </c>
      <c r="T55" s="3">
        <v>1506</v>
      </c>
      <c r="U55" s="3">
        <v>317</v>
      </c>
      <c r="V55" s="3">
        <v>40</v>
      </c>
      <c r="W55" s="3">
        <f t="shared" si="24"/>
        <v>277</v>
      </c>
      <c r="X55" s="3">
        <v>2</v>
      </c>
      <c r="Y55" s="2">
        <f t="shared" si="9"/>
        <v>706</v>
      </c>
      <c r="Z55" s="2">
        <f t="shared" si="11"/>
        <v>28</v>
      </c>
      <c r="AA55" s="19">
        <f t="shared" si="12"/>
        <v>3.9660056657223794</v>
      </c>
      <c r="AB55" s="3">
        <f t="shared" si="25"/>
        <v>66</v>
      </c>
      <c r="AC55" s="3">
        <f>AH55-AH54</f>
        <v>23</v>
      </c>
      <c r="AH55" s="3">
        <v>266</v>
      </c>
      <c r="AI55" s="3">
        <f t="shared" si="29"/>
        <v>1174</v>
      </c>
      <c r="AJ55" s="1">
        <v>9</v>
      </c>
      <c r="AL55" s="3">
        <f>AI55-U55</f>
        <v>857</v>
      </c>
      <c r="AM55" s="19">
        <f t="shared" si="28"/>
        <v>4.3824701195219129</v>
      </c>
      <c r="AN55" s="22">
        <f>(U55/AI55)*100</f>
        <v>27.001703577512775</v>
      </c>
      <c r="AO55" s="22">
        <f t="shared" si="20"/>
        <v>12.618296529968454</v>
      </c>
      <c r="AP55" s="22">
        <f>(V55/AI55)*100</f>
        <v>3.4071550255536627</v>
      </c>
      <c r="AQ55" s="22">
        <f>(W55/AI55)*100</f>
        <v>23.594548551959114</v>
      </c>
      <c r="AR55" s="22">
        <f t="shared" si="21"/>
        <v>10.156107719188512</v>
      </c>
      <c r="AS55" s="22">
        <f t="shared" si="13"/>
        <v>0.40279180755988436</v>
      </c>
      <c r="AT55" s="22"/>
      <c r="AU55" s="22"/>
      <c r="AV55" s="1">
        <v>0.69299999999999995</v>
      </c>
      <c r="AW55" s="25">
        <f t="shared" si="7"/>
        <v>43945</v>
      </c>
      <c r="AX55" s="25">
        <f t="shared" si="8"/>
        <v>43951</v>
      </c>
      <c r="AY55" s="3">
        <v>0.99309999999999998</v>
      </c>
      <c r="AZ55" s="3">
        <v>3.8699999999999998E-2</v>
      </c>
      <c r="BA55" s="11">
        <f t="shared" si="6"/>
        <v>17.906976744186046</v>
      </c>
      <c r="BB55" s="3">
        <v>0.90500000000000003</v>
      </c>
      <c r="BC55" s="3">
        <v>3.3599999999999998E-2</v>
      </c>
      <c r="BD55" s="11">
        <f t="shared" si="19"/>
        <v>20.625</v>
      </c>
      <c r="BE55" s="6">
        <f t="shared" si="26"/>
        <v>43951</v>
      </c>
      <c r="BF55" s="2">
        <f t="shared" si="0"/>
        <v>1506</v>
      </c>
      <c r="BG55" s="2">
        <f t="shared" si="1"/>
        <v>66</v>
      </c>
      <c r="BP55" s="3">
        <f t="shared" si="27"/>
        <v>0</v>
      </c>
    </row>
    <row r="56" spans="1:68" x14ac:dyDescent="0.3">
      <c r="B56" s="66">
        <v>5</v>
      </c>
      <c r="C56" s="66">
        <v>1</v>
      </c>
      <c r="D56" s="66">
        <v>55</v>
      </c>
      <c r="E56" s="84">
        <f t="shared" si="22"/>
        <v>43952</v>
      </c>
      <c r="K56" s="3">
        <f t="shared" si="23"/>
        <v>49</v>
      </c>
      <c r="L56" s="3">
        <f t="shared" si="2"/>
        <v>49</v>
      </c>
      <c r="T56" s="3">
        <v>1555</v>
      </c>
      <c r="U56" s="3">
        <v>317</v>
      </c>
      <c r="V56" s="3">
        <v>43</v>
      </c>
      <c r="W56" s="3">
        <f t="shared" si="24"/>
        <v>274</v>
      </c>
      <c r="X56" s="3">
        <v>2</v>
      </c>
      <c r="Y56" s="2">
        <f t="shared" si="9"/>
        <v>709</v>
      </c>
      <c r="Z56" s="2">
        <f t="shared" si="11"/>
        <v>27</v>
      </c>
      <c r="AA56" s="19">
        <f t="shared" si="12"/>
        <v>3.8081805359661498</v>
      </c>
      <c r="AB56" s="3">
        <f t="shared" si="25"/>
        <v>68</v>
      </c>
      <c r="AJ56" s="1">
        <v>6</v>
      </c>
      <c r="AM56" s="19">
        <f t="shared" si="28"/>
        <v>4.372990353697749</v>
      </c>
      <c r="AN56" s="22"/>
      <c r="AO56" s="22">
        <f t="shared" si="20"/>
        <v>13.564668769716087</v>
      </c>
      <c r="AP56" s="22"/>
      <c r="AQ56" s="22"/>
      <c r="AR56" s="22">
        <f t="shared" si="21"/>
        <v>10.199263984284215</v>
      </c>
      <c r="AS56" s="22">
        <f t="shared" si="13"/>
        <v>0.38840638586131704</v>
      </c>
      <c r="AT56" s="22"/>
      <c r="AU56" s="22"/>
      <c r="AV56" s="1">
        <v>0.69299999999999995</v>
      </c>
      <c r="AW56" s="25">
        <f t="shared" si="7"/>
        <v>43946</v>
      </c>
      <c r="AX56" s="25">
        <f t="shared" si="8"/>
        <v>43952</v>
      </c>
      <c r="AY56" s="3">
        <v>0.99570000000000003</v>
      </c>
      <c r="AZ56" s="3">
        <v>3.6299999999999999E-2</v>
      </c>
      <c r="BA56" s="11">
        <f t="shared" si="6"/>
        <v>19.09090909090909</v>
      </c>
      <c r="BB56" s="3">
        <v>0.93930000000000002</v>
      </c>
      <c r="BC56" s="3">
        <v>3.7999999999999999E-2</v>
      </c>
      <c r="BD56" s="11">
        <f t="shared" si="19"/>
        <v>18.236842105263158</v>
      </c>
      <c r="BE56" s="6">
        <f t="shared" si="26"/>
        <v>43952</v>
      </c>
      <c r="BF56" s="2">
        <f t="shared" si="0"/>
        <v>1555</v>
      </c>
      <c r="BG56" s="2">
        <f t="shared" si="1"/>
        <v>68</v>
      </c>
      <c r="BP56" s="3">
        <f t="shared" si="27"/>
        <v>0</v>
      </c>
    </row>
    <row r="57" spans="1:68" x14ac:dyDescent="0.3">
      <c r="B57" s="66">
        <v>5</v>
      </c>
      <c r="C57" s="66">
        <v>2</v>
      </c>
      <c r="D57" s="66">
        <v>56</v>
      </c>
      <c r="E57" s="84">
        <f t="shared" si="22"/>
        <v>43953</v>
      </c>
      <c r="K57" s="3">
        <f t="shared" si="23"/>
        <v>39</v>
      </c>
      <c r="L57" s="3">
        <f t="shared" si="2"/>
        <v>39</v>
      </c>
      <c r="T57" s="3">
        <v>1594</v>
      </c>
      <c r="U57" s="3">
        <v>321</v>
      </c>
      <c r="V57" s="3">
        <v>40</v>
      </c>
      <c r="W57" s="3">
        <f t="shared" si="24"/>
        <v>281</v>
      </c>
      <c r="X57" s="3">
        <v>4</v>
      </c>
      <c r="Y57" s="2">
        <f t="shared" si="9"/>
        <v>716</v>
      </c>
      <c r="Z57" s="2">
        <f t="shared" si="11"/>
        <v>30</v>
      </c>
      <c r="AA57" s="19">
        <f t="shared" si="12"/>
        <v>4.1899441340782122</v>
      </c>
      <c r="AB57" s="3">
        <f t="shared" si="25"/>
        <v>72</v>
      </c>
      <c r="AH57" s="3">
        <v>287</v>
      </c>
      <c r="AI57" s="3">
        <f t="shared" si="29"/>
        <v>1235</v>
      </c>
      <c r="AJ57" s="1">
        <v>4</v>
      </c>
      <c r="AL57" s="3">
        <f>AI57-U57</f>
        <v>914</v>
      </c>
      <c r="AM57" s="19">
        <f t="shared" si="28"/>
        <v>4.5169385194479297</v>
      </c>
      <c r="AN57" s="22">
        <f>(U57/AI57)*100</f>
        <v>25.991902834008094</v>
      </c>
      <c r="AO57" s="22">
        <f t="shared" si="20"/>
        <v>12.461059190031152</v>
      </c>
      <c r="AP57" s="22">
        <f>(V57/AI57)*100</f>
        <v>3.2388663967611335</v>
      </c>
      <c r="AQ57" s="22">
        <f>(W57/AI57)*100</f>
        <v>22.753036437246962</v>
      </c>
      <c r="AR57" s="22">
        <f t="shared" si="21"/>
        <v>10.299961936174187</v>
      </c>
      <c r="AS57" s="22">
        <f t="shared" si="13"/>
        <v>0.43156265095701896</v>
      </c>
      <c r="AT57" s="22"/>
      <c r="AU57" s="22"/>
      <c r="AV57" s="1">
        <v>0.69299999999999995</v>
      </c>
      <c r="AW57" s="25">
        <f t="shared" si="7"/>
        <v>43947</v>
      </c>
      <c r="AX57" s="25">
        <f t="shared" si="8"/>
        <v>43953</v>
      </c>
      <c r="AY57" s="3">
        <v>0.995</v>
      </c>
      <c r="AZ57" s="3">
        <v>3.39E-2</v>
      </c>
      <c r="BA57" s="11">
        <f t="shared" si="6"/>
        <v>20.442477876106192</v>
      </c>
      <c r="BB57" s="3">
        <v>0.96140000000000003</v>
      </c>
      <c r="BC57" s="3">
        <v>4.2900000000000001E-2</v>
      </c>
      <c r="BD57" s="11">
        <f t="shared" si="19"/>
        <v>16.153846153846153</v>
      </c>
      <c r="BE57" s="6">
        <f t="shared" si="26"/>
        <v>43953</v>
      </c>
      <c r="BF57" s="2">
        <f t="shared" si="0"/>
        <v>1594</v>
      </c>
      <c r="BG57" s="2">
        <f t="shared" si="1"/>
        <v>72</v>
      </c>
      <c r="BP57" s="3">
        <f t="shared" si="27"/>
        <v>0</v>
      </c>
    </row>
    <row r="58" spans="1:68" s="46" customFormat="1" x14ac:dyDescent="0.3">
      <c r="A58" s="53" t="s">
        <v>47</v>
      </c>
      <c r="B58" s="67">
        <v>5</v>
      </c>
      <c r="C58" s="67">
        <v>3</v>
      </c>
      <c r="D58" s="67">
        <v>57</v>
      </c>
      <c r="E58" s="83">
        <f t="shared" si="22"/>
        <v>43954</v>
      </c>
      <c r="F58" s="51"/>
      <c r="G58" s="51"/>
      <c r="H58" s="51"/>
      <c r="I58" s="51"/>
      <c r="J58" s="51"/>
      <c r="K58" s="46">
        <f t="shared" si="23"/>
        <v>24</v>
      </c>
      <c r="L58" s="46">
        <f t="shared" si="2"/>
        <v>24</v>
      </c>
      <c r="M58" s="36">
        <f>SUM(K52:K58)</f>
        <v>318</v>
      </c>
      <c r="Q58" s="36">
        <f>SUM(X52:X58)</f>
        <v>17</v>
      </c>
      <c r="T58" s="46">
        <v>1618</v>
      </c>
      <c r="U58" s="46">
        <v>316</v>
      </c>
      <c r="V58" s="46">
        <v>39</v>
      </c>
      <c r="W58" s="46">
        <f t="shared" si="24"/>
        <v>277</v>
      </c>
      <c r="X58" s="46">
        <v>1</v>
      </c>
      <c r="Y58" s="36">
        <f t="shared" si="9"/>
        <v>724</v>
      </c>
      <c r="Z58" s="36">
        <f t="shared" si="11"/>
        <v>30</v>
      </c>
      <c r="AA58" s="39">
        <f t="shared" si="12"/>
        <v>4.1436464088397784</v>
      </c>
      <c r="AB58" s="46">
        <f t="shared" si="25"/>
        <v>73</v>
      </c>
      <c r="AC58" s="46">
        <f>AH58-AH57</f>
        <v>21</v>
      </c>
      <c r="AH58" s="46">
        <v>308</v>
      </c>
      <c r="AI58" s="46">
        <f t="shared" si="29"/>
        <v>1237</v>
      </c>
      <c r="AJ58" s="47">
        <v>2</v>
      </c>
      <c r="AL58" s="46">
        <f>AI58-U58</f>
        <v>921</v>
      </c>
      <c r="AM58" s="39">
        <f t="shared" si="28"/>
        <v>4.5117428924598268</v>
      </c>
      <c r="AN58" s="41">
        <f>(U58/AI58)*100</f>
        <v>25.545675020210183</v>
      </c>
      <c r="AO58" s="41">
        <f t="shared" si="20"/>
        <v>12.341772151898734</v>
      </c>
      <c r="AP58" s="41">
        <f>(V58/AI58)*100</f>
        <v>3.1527890056588523</v>
      </c>
      <c r="AQ58" s="41">
        <f>(W58/AI58)*100</f>
        <v>22.392886014551333</v>
      </c>
      <c r="AR58" s="41">
        <f t="shared" si="21"/>
        <v>10.415045309762725</v>
      </c>
      <c r="AS58" s="41">
        <f t="shared" si="13"/>
        <v>0.43156265095701896</v>
      </c>
      <c r="AT58" s="41"/>
      <c r="AU58" s="41"/>
      <c r="AV58" s="47">
        <v>0.69299999999999995</v>
      </c>
      <c r="AW58" s="48">
        <f t="shared" si="7"/>
        <v>43948</v>
      </c>
      <c r="AX58" s="48">
        <f t="shared" si="8"/>
        <v>43954</v>
      </c>
      <c r="AY58" s="46">
        <v>0.98729999999999996</v>
      </c>
      <c r="AZ58" s="46">
        <v>3.0300000000000001E-2</v>
      </c>
      <c r="BA58" s="51">
        <f t="shared" si="6"/>
        <v>22.871287128712869</v>
      </c>
      <c r="BB58" s="46">
        <v>0.95709999999999995</v>
      </c>
      <c r="BC58" s="46">
        <v>4.2299999999999997E-2</v>
      </c>
      <c r="BD58" s="51">
        <f t="shared" si="19"/>
        <v>16.382978723404253</v>
      </c>
      <c r="BE58" s="50">
        <f t="shared" si="26"/>
        <v>43954</v>
      </c>
      <c r="BF58" s="36">
        <f t="shared" si="0"/>
        <v>1618</v>
      </c>
      <c r="BG58" s="36">
        <f t="shared" si="1"/>
        <v>73</v>
      </c>
      <c r="BK58" s="51"/>
      <c r="BL58" s="51"/>
      <c r="BM58" s="51"/>
      <c r="BN58" s="51"/>
      <c r="BO58" s="51"/>
      <c r="BP58" s="46">
        <f t="shared" si="27"/>
        <v>0</v>
      </c>
    </row>
    <row r="59" spans="1:68" x14ac:dyDescent="0.3">
      <c r="B59" s="66">
        <v>5</v>
      </c>
      <c r="C59" s="66">
        <v>4</v>
      </c>
      <c r="D59" s="66">
        <v>58</v>
      </c>
      <c r="E59" s="84">
        <f t="shared" si="22"/>
        <v>43955</v>
      </c>
      <c r="K59" s="3">
        <f t="shared" si="23"/>
        <v>34</v>
      </c>
      <c r="L59" s="3">
        <f t="shared" si="2"/>
        <v>34</v>
      </c>
      <c r="T59" s="3">
        <v>1652</v>
      </c>
      <c r="U59" s="3">
        <v>316</v>
      </c>
      <c r="V59" s="3">
        <v>37</v>
      </c>
      <c r="W59" s="3">
        <f t="shared" si="24"/>
        <v>279</v>
      </c>
      <c r="X59" s="3">
        <v>5</v>
      </c>
      <c r="Y59" s="2">
        <f t="shared" si="9"/>
        <v>723</v>
      </c>
      <c r="Z59" s="2">
        <f t="shared" si="11"/>
        <v>35</v>
      </c>
      <c r="AA59" s="19">
        <f t="shared" si="12"/>
        <v>4.8409405255878291</v>
      </c>
      <c r="AB59" s="3">
        <f t="shared" si="25"/>
        <v>78</v>
      </c>
      <c r="AC59" s="3">
        <f>AH59-AH58</f>
        <v>13</v>
      </c>
      <c r="AH59" s="3">
        <v>321</v>
      </c>
      <c r="AI59" s="3">
        <f t="shared" si="29"/>
        <v>1253</v>
      </c>
      <c r="AJ59" s="1">
        <v>1</v>
      </c>
      <c r="AL59" s="3">
        <f>AI59-U59</f>
        <v>937</v>
      </c>
      <c r="AM59" s="19">
        <f t="shared" si="28"/>
        <v>4.7215496368038741</v>
      </c>
      <c r="AN59" s="22">
        <f>(U59/AI59)*100</f>
        <v>25.219473264166005</v>
      </c>
      <c r="AO59" s="22">
        <f t="shared" si="20"/>
        <v>11.708860759493671</v>
      </c>
      <c r="AP59" s="22">
        <f>(V59/AI59)*100</f>
        <v>2.9529130087789306</v>
      </c>
      <c r="AQ59" s="22">
        <f>(W59/AI59)*100</f>
        <v>22.266560255387073</v>
      </c>
      <c r="AR59" s="22">
        <f t="shared" si="21"/>
        <v>10.400659888064157</v>
      </c>
      <c r="AS59" s="22">
        <f t="shared" si="13"/>
        <v>0.50348975944985541</v>
      </c>
      <c r="AT59" s="22"/>
      <c r="AU59" s="22"/>
      <c r="AV59" s="1">
        <v>0.69299999999999995</v>
      </c>
      <c r="AW59" s="25">
        <f t="shared" si="7"/>
        <v>43949</v>
      </c>
      <c r="AX59" s="25">
        <f t="shared" si="8"/>
        <v>43955</v>
      </c>
      <c r="AY59" s="3">
        <v>0.97550000000000003</v>
      </c>
      <c r="AZ59" s="3">
        <v>2.7799999999999998E-2</v>
      </c>
      <c r="BA59" s="11">
        <f t="shared" si="6"/>
        <v>24.928057553956833</v>
      </c>
      <c r="BB59" s="3">
        <v>0.96250000000000002</v>
      </c>
      <c r="BC59" s="3">
        <v>4.4200000000000003E-2</v>
      </c>
      <c r="BD59" s="11">
        <f t="shared" si="19"/>
        <v>15.678733031674206</v>
      </c>
      <c r="BE59" s="6">
        <f t="shared" si="26"/>
        <v>43955</v>
      </c>
      <c r="BF59" s="2">
        <f t="shared" si="0"/>
        <v>1652</v>
      </c>
      <c r="BG59" s="2">
        <f t="shared" si="1"/>
        <v>78</v>
      </c>
      <c r="BP59" s="3">
        <f t="shared" si="27"/>
        <v>0</v>
      </c>
    </row>
    <row r="60" spans="1:68" x14ac:dyDescent="0.3">
      <c r="B60" s="66">
        <v>5</v>
      </c>
      <c r="C60" s="66">
        <v>5</v>
      </c>
      <c r="D60" s="66">
        <v>59</v>
      </c>
      <c r="E60" s="84">
        <f t="shared" si="22"/>
        <v>43956</v>
      </c>
      <c r="K60" s="3">
        <f t="shared" si="23"/>
        <v>52</v>
      </c>
      <c r="L60" s="3">
        <f t="shared" si="2"/>
        <v>52</v>
      </c>
      <c r="T60" s="3">
        <v>1704</v>
      </c>
      <c r="U60" s="3">
        <v>316</v>
      </c>
      <c r="V60" s="3">
        <v>39</v>
      </c>
      <c r="W60" s="3">
        <f t="shared" si="24"/>
        <v>277</v>
      </c>
      <c r="X60" s="3">
        <v>2</v>
      </c>
      <c r="Y60" s="2">
        <f t="shared" si="9"/>
        <v>729</v>
      </c>
      <c r="Z60" s="2">
        <f t="shared" si="11"/>
        <v>35</v>
      </c>
      <c r="AA60" s="19">
        <f t="shared" si="12"/>
        <v>4.8010973936899859</v>
      </c>
      <c r="AB60" s="3">
        <f t="shared" si="25"/>
        <v>80</v>
      </c>
      <c r="AC60" s="3">
        <f>AH60-AH59</f>
        <v>21</v>
      </c>
      <c r="AH60" s="3">
        <v>342</v>
      </c>
      <c r="AI60" s="3">
        <f t="shared" si="29"/>
        <v>1282</v>
      </c>
      <c r="AJ60" s="1">
        <v>5</v>
      </c>
      <c r="AL60" s="3">
        <f>AI60-U60</f>
        <v>966</v>
      </c>
      <c r="AM60" s="19">
        <f t="shared" si="28"/>
        <v>4.6948356807511731</v>
      </c>
      <c r="AN60" s="22">
        <f>(U60/AI60)*100</f>
        <v>24.648985959438377</v>
      </c>
      <c r="AO60" s="22">
        <f t="shared" si="20"/>
        <v>12.341772151898734</v>
      </c>
      <c r="AP60" s="22">
        <f>(V60/AI60)*100</f>
        <v>3.0421216848673946</v>
      </c>
      <c r="AQ60" s="22">
        <f>(W60/AI60)*100</f>
        <v>21.606864274570984</v>
      </c>
      <c r="AR60" s="22">
        <f t="shared" si="21"/>
        <v>10.48697241825556</v>
      </c>
      <c r="AS60" s="22">
        <f t="shared" si="13"/>
        <v>0.50348975944985541</v>
      </c>
      <c r="AT60" s="22"/>
      <c r="AU60" s="22"/>
      <c r="AV60" s="1">
        <v>0.69299999999999995</v>
      </c>
      <c r="AW60" s="25">
        <f t="shared" si="7"/>
        <v>43950</v>
      </c>
      <c r="AX60" s="25">
        <f t="shared" si="8"/>
        <v>43956</v>
      </c>
      <c r="AY60" s="3">
        <v>0.98099999999999998</v>
      </c>
      <c r="AZ60" s="3">
        <v>2.5499999999999998E-2</v>
      </c>
      <c r="BA60" s="11">
        <f t="shared" si="6"/>
        <v>27.176470588235293</v>
      </c>
      <c r="BB60" s="3">
        <v>0.98540000000000005</v>
      </c>
      <c r="BC60" s="3">
        <v>3.8399999999999997E-2</v>
      </c>
      <c r="BD60" s="11">
        <f t="shared" si="19"/>
        <v>18.046875</v>
      </c>
      <c r="BE60" s="6">
        <f t="shared" si="26"/>
        <v>43956</v>
      </c>
      <c r="BF60" s="2">
        <f t="shared" si="0"/>
        <v>1704</v>
      </c>
      <c r="BG60" s="2">
        <f t="shared" si="1"/>
        <v>80</v>
      </c>
      <c r="BP60" s="3">
        <f t="shared" si="27"/>
        <v>0</v>
      </c>
    </row>
    <row r="61" spans="1:68" x14ac:dyDescent="0.3">
      <c r="B61" s="66">
        <v>5</v>
      </c>
      <c r="C61" s="66">
        <v>6</v>
      </c>
      <c r="D61" s="66">
        <v>60</v>
      </c>
      <c r="E61" s="84">
        <f t="shared" si="22"/>
        <v>43957</v>
      </c>
      <c r="K61" s="3">
        <f t="shared" si="23"/>
        <v>74</v>
      </c>
      <c r="L61" s="3">
        <f t="shared" si="2"/>
        <v>74</v>
      </c>
      <c r="T61" s="3">
        <v>1778</v>
      </c>
      <c r="U61" s="3">
        <v>353</v>
      </c>
      <c r="V61" s="3">
        <v>38</v>
      </c>
      <c r="W61" s="3">
        <f t="shared" si="24"/>
        <v>315</v>
      </c>
      <c r="X61" s="3">
        <v>4</v>
      </c>
      <c r="Y61" s="2">
        <f t="shared" si="9"/>
        <v>754</v>
      </c>
      <c r="Z61" s="2">
        <f t="shared" si="11"/>
        <v>35</v>
      </c>
      <c r="AA61" s="19">
        <f t="shared" si="12"/>
        <v>4.6419098143236077</v>
      </c>
      <c r="AB61" s="3">
        <f t="shared" si="25"/>
        <v>84</v>
      </c>
      <c r="AJ61" s="1">
        <v>9</v>
      </c>
      <c r="AM61" s="19">
        <f t="shared" si="28"/>
        <v>4.7244094488188972</v>
      </c>
      <c r="AN61" s="22"/>
      <c r="AO61" s="22">
        <f t="shared" si="20"/>
        <v>10.764872521246458</v>
      </c>
      <c r="AP61" s="22"/>
      <c r="AQ61" s="22"/>
      <c r="AR61" s="22">
        <f t="shared" si="21"/>
        <v>10.846607960719744</v>
      </c>
      <c r="AS61" s="22">
        <f t="shared" si="13"/>
        <v>0.50348975944985541</v>
      </c>
      <c r="AT61" s="22"/>
      <c r="AU61" s="22"/>
      <c r="AV61" s="1">
        <v>0.69299999999999995</v>
      </c>
      <c r="AW61" s="25">
        <f t="shared" si="7"/>
        <v>43951</v>
      </c>
      <c r="AX61" s="25">
        <f t="shared" si="8"/>
        <v>43957</v>
      </c>
      <c r="AY61" s="3">
        <v>0.98040000000000005</v>
      </c>
      <c r="AZ61" s="3">
        <v>2.5600000000000001E-2</v>
      </c>
      <c r="BA61" s="11">
        <f t="shared" si="6"/>
        <v>27.070312499999996</v>
      </c>
      <c r="BB61" s="3">
        <v>0.98780000000000001</v>
      </c>
      <c r="BC61" s="3">
        <v>4.0300000000000002E-2</v>
      </c>
      <c r="BD61" s="11">
        <f t="shared" si="19"/>
        <v>17.196029776674937</v>
      </c>
      <c r="BE61" s="6">
        <f t="shared" si="26"/>
        <v>43957</v>
      </c>
      <c r="BF61" s="2">
        <f t="shared" si="0"/>
        <v>1778</v>
      </c>
      <c r="BG61" s="2">
        <f t="shared" si="1"/>
        <v>84</v>
      </c>
      <c r="BP61" s="3">
        <f t="shared" si="27"/>
        <v>0</v>
      </c>
    </row>
    <row r="62" spans="1:68" x14ac:dyDescent="0.3">
      <c r="B62" s="66">
        <v>5</v>
      </c>
      <c r="C62" s="66">
        <v>7</v>
      </c>
      <c r="D62" s="66">
        <v>61</v>
      </c>
      <c r="E62" s="84">
        <f t="shared" si="22"/>
        <v>43958</v>
      </c>
      <c r="K62" s="3">
        <f t="shared" si="23"/>
        <v>51</v>
      </c>
      <c r="L62" s="3">
        <f t="shared" si="2"/>
        <v>51</v>
      </c>
      <c r="T62" s="3">
        <v>1829</v>
      </c>
      <c r="U62" s="3">
        <v>355</v>
      </c>
      <c r="V62" s="3">
        <v>43</v>
      </c>
      <c r="W62" s="3">
        <f t="shared" si="24"/>
        <v>312</v>
      </c>
      <c r="X62" s="3">
        <v>0</v>
      </c>
      <c r="Y62" s="2">
        <f t="shared" si="9"/>
        <v>732</v>
      </c>
      <c r="Z62" s="2">
        <f t="shared" si="11"/>
        <v>32</v>
      </c>
      <c r="AA62" s="19">
        <f t="shared" si="12"/>
        <v>4.3715846994535523</v>
      </c>
      <c r="AB62" s="3">
        <f t="shared" si="25"/>
        <v>84</v>
      </c>
      <c r="AH62" s="3">
        <v>384</v>
      </c>
      <c r="AI62" s="3">
        <f t="shared" si="29"/>
        <v>1361</v>
      </c>
      <c r="AJ62" s="1">
        <v>1</v>
      </c>
      <c r="AL62" s="3">
        <f t="shared" ref="AL62:AL93" si="30">AI62-U62</f>
        <v>1006</v>
      </c>
      <c r="AM62" s="19">
        <f t="shared" si="28"/>
        <v>4.5926735921268458</v>
      </c>
      <c r="AN62" s="22">
        <f t="shared" ref="AN62:AN78" si="31">(U62/AI62)*100</f>
        <v>26.083761939750183</v>
      </c>
      <c r="AO62" s="22">
        <f t="shared" si="20"/>
        <v>12.112676056338028</v>
      </c>
      <c r="AP62" s="22">
        <f t="shared" ref="AP62:AP78" si="32">(V62/AI62)*100</f>
        <v>3.1594415870683319</v>
      </c>
      <c r="AQ62" s="22">
        <f t="shared" ref="AQ62:AQ78" si="33">(W62/AI62)*100</f>
        <v>22.92432035268185</v>
      </c>
      <c r="AR62" s="22">
        <f t="shared" si="21"/>
        <v>10.530128683351263</v>
      </c>
      <c r="AS62" s="22">
        <f t="shared" si="13"/>
        <v>0.46033349435415349</v>
      </c>
      <c r="AT62" s="22"/>
      <c r="AU62" s="22"/>
      <c r="AV62" s="1">
        <v>0.69299999999999995</v>
      </c>
      <c r="AW62" s="25">
        <f t="shared" si="7"/>
        <v>43952</v>
      </c>
      <c r="AX62" s="25">
        <f t="shared" si="8"/>
        <v>43958</v>
      </c>
      <c r="AY62" s="3">
        <v>0.97699999999999998</v>
      </c>
      <c r="AZ62" s="3">
        <v>2.7E-2</v>
      </c>
      <c r="BA62" s="11">
        <f t="shared" si="6"/>
        <v>25.666666666666664</v>
      </c>
      <c r="BB62" s="3">
        <v>0.96589999999999998</v>
      </c>
      <c r="BC62" s="3">
        <v>3.6900000000000002E-2</v>
      </c>
      <c r="BD62" s="11">
        <f t="shared" si="19"/>
        <v>18.780487804878046</v>
      </c>
      <c r="BE62" s="6">
        <f t="shared" si="26"/>
        <v>43958</v>
      </c>
      <c r="BF62" s="2">
        <f t="shared" si="0"/>
        <v>1829</v>
      </c>
      <c r="BG62" s="2">
        <f t="shared" si="1"/>
        <v>84</v>
      </c>
      <c r="BP62" s="3">
        <f t="shared" si="27"/>
        <v>0</v>
      </c>
    </row>
    <row r="63" spans="1:68" x14ac:dyDescent="0.3">
      <c r="B63" s="66">
        <v>5</v>
      </c>
      <c r="C63" s="66">
        <v>8</v>
      </c>
      <c r="D63" s="66">
        <v>62</v>
      </c>
      <c r="E63" s="84">
        <f t="shared" si="22"/>
        <v>43959</v>
      </c>
      <c r="K63" s="3">
        <f t="shared" si="23"/>
        <v>43</v>
      </c>
      <c r="L63" s="3">
        <f t="shared" si="2"/>
        <v>43</v>
      </c>
      <c r="T63" s="3">
        <v>1872</v>
      </c>
      <c r="U63" s="3">
        <v>379</v>
      </c>
      <c r="V63" s="3">
        <v>49</v>
      </c>
      <c r="W63" s="3">
        <f t="shared" si="24"/>
        <v>330</v>
      </c>
      <c r="X63" s="3">
        <v>2</v>
      </c>
      <c r="Y63" s="2">
        <f t="shared" si="9"/>
        <v>684</v>
      </c>
      <c r="Z63" s="2">
        <f t="shared" si="11"/>
        <v>32</v>
      </c>
      <c r="AA63" s="19">
        <f t="shared" si="12"/>
        <v>4.6783625730994149</v>
      </c>
      <c r="AB63" s="3">
        <f t="shared" si="25"/>
        <v>86</v>
      </c>
      <c r="AC63" s="3">
        <f>AH63-AH62</f>
        <v>17</v>
      </c>
      <c r="AH63" s="3">
        <v>401</v>
      </c>
      <c r="AI63" s="3">
        <f t="shared" si="29"/>
        <v>1385</v>
      </c>
      <c r="AJ63" s="1">
        <v>9</v>
      </c>
      <c r="AL63" s="3">
        <f t="shared" si="30"/>
        <v>1006</v>
      </c>
      <c r="AM63" s="19">
        <f t="shared" si="28"/>
        <v>4.5940170940170946</v>
      </c>
      <c r="AN63" s="22">
        <f t="shared" si="31"/>
        <v>27.36462093862816</v>
      </c>
      <c r="AO63" s="22">
        <f t="shared" si="20"/>
        <v>12.928759894459102</v>
      </c>
      <c r="AP63" s="22">
        <f t="shared" si="32"/>
        <v>3.5379061371841161</v>
      </c>
      <c r="AQ63" s="22">
        <f t="shared" si="33"/>
        <v>23.826714801444044</v>
      </c>
      <c r="AR63" s="22">
        <f t="shared" si="21"/>
        <v>9.8396284418200324</v>
      </c>
      <c r="AS63" s="22">
        <f t="shared" si="13"/>
        <v>0.46033349435415349</v>
      </c>
      <c r="AT63" s="22"/>
      <c r="AU63" s="22"/>
      <c r="AV63" s="1">
        <v>0.69299999999999995</v>
      </c>
      <c r="AW63" s="25">
        <f t="shared" si="7"/>
        <v>43953</v>
      </c>
      <c r="AX63" s="25">
        <f t="shared" si="8"/>
        <v>43959</v>
      </c>
      <c r="AY63" s="3">
        <v>0.98419999999999996</v>
      </c>
      <c r="AZ63" s="3">
        <v>2.86E-2</v>
      </c>
      <c r="BA63" s="11">
        <f t="shared" si="6"/>
        <v>24.23076923076923</v>
      </c>
      <c r="BB63" s="3">
        <v>0.94710000000000005</v>
      </c>
      <c r="BC63" s="3">
        <v>3.1699999999999999E-2</v>
      </c>
      <c r="BD63" s="11">
        <f t="shared" si="19"/>
        <v>21.861198738170344</v>
      </c>
      <c r="BE63" s="6">
        <f t="shared" si="26"/>
        <v>43959</v>
      </c>
      <c r="BF63" s="2">
        <f t="shared" si="0"/>
        <v>1872</v>
      </c>
      <c r="BG63" s="2">
        <f t="shared" si="1"/>
        <v>86</v>
      </c>
      <c r="BP63" s="3">
        <f t="shared" si="27"/>
        <v>0</v>
      </c>
    </row>
    <row r="64" spans="1:68" x14ac:dyDescent="0.3">
      <c r="B64" s="66">
        <v>5</v>
      </c>
      <c r="C64" s="66">
        <v>9</v>
      </c>
      <c r="D64" s="66">
        <v>63</v>
      </c>
      <c r="E64" s="84">
        <f t="shared" si="22"/>
        <v>43960</v>
      </c>
      <c r="K64" s="3">
        <f t="shared" si="23"/>
        <v>49</v>
      </c>
      <c r="L64" s="3">
        <f t="shared" si="2"/>
        <v>49</v>
      </c>
      <c r="T64" s="3">
        <v>1921</v>
      </c>
      <c r="U64" s="3">
        <v>389</v>
      </c>
      <c r="V64" s="3">
        <v>56</v>
      </c>
      <c r="W64" s="3">
        <f t="shared" si="24"/>
        <v>333</v>
      </c>
      <c r="X64" s="3">
        <v>4</v>
      </c>
      <c r="Y64" s="2">
        <f t="shared" si="9"/>
        <v>674</v>
      </c>
      <c r="Z64" s="2">
        <f t="shared" si="11"/>
        <v>35</v>
      </c>
      <c r="AA64" s="19">
        <f t="shared" si="12"/>
        <v>5.1928783382789323</v>
      </c>
      <c r="AB64" s="3">
        <f t="shared" si="25"/>
        <v>90</v>
      </c>
      <c r="AC64" s="3">
        <f>AH64-AH63</f>
        <v>21</v>
      </c>
      <c r="AH64" s="3">
        <v>422</v>
      </c>
      <c r="AI64" s="3">
        <f t="shared" si="29"/>
        <v>1409</v>
      </c>
      <c r="AJ64">
        <v>5</v>
      </c>
      <c r="AL64" s="3">
        <f t="shared" si="30"/>
        <v>1020</v>
      </c>
      <c r="AM64" s="19">
        <f t="shared" si="28"/>
        <v>4.6850598646538257</v>
      </c>
      <c r="AN64" s="22">
        <f t="shared" si="31"/>
        <v>27.608232789212206</v>
      </c>
      <c r="AO64" s="22">
        <f t="shared" si="20"/>
        <v>14.395886889460154</v>
      </c>
      <c r="AP64" s="22">
        <f t="shared" si="32"/>
        <v>3.9744499645138398</v>
      </c>
      <c r="AQ64" s="22">
        <f t="shared" si="33"/>
        <v>23.633782824698368</v>
      </c>
      <c r="AR64" s="22">
        <f t="shared" si="21"/>
        <v>9.6957742248343592</v>
      </c>
      <c r="AS64" s="22">
        <f t="shared" si="13"/>
        <v>0.50348975944985541</v>
      </c>
      <c r="AT64" s="22"/>
      <c r="AU64" s="22"/>
      <c r="AV64" s="1">
        <v>0.69299999999999995</v>
      </c>
      <c r="AW64" s="25">
        <f t="shared" si="7"/>
        <v>43954</v>
      </c>
      <c r="AX64" s="25">
        <f t="shared" si="8"/>
        <v>43960</v>
      </c>
      <c r="AY64" s="3">
        <v>0.99250000000000005</v>
      </c>
      <c r="AZ64" s="3">
        <v>2.98E-2</v>
      </c>
      <c r="BA64" s="11">
        <f t="shared" si="6"/>
        <v>23.255033557046978</v>
      </c>
      <c r="BB64" s="3">
        <v>0.94569999999999999</v>
      </c>
      <c r="BC64" s="3">
        <v>3.1099999999999999E-2</v>
      </c>
      <c r="BD64" s="11">
        <f t="shared" si="19"/>
        <v>22.282958199356912</v>
      </c>
      <c r="BE64" s="6">
        <f t="shared" si="26"/>
        <v>43960</v>
      </c>
      <c r="BF64" s="2">
        <f t="shared" si="0"/>
        <v>1921</v>
      </c>
      <c r="BG64" s="2">
        <f t="shared" si="1"/>
        <v>90</v>
      </c>
      <c r="BP64" s="3">
        <f t="shared" si="27"/>
        <v>0</v>
      </c>
    </row>
    <row r="65" spans="1:68" s="46" customFormat="1" x14ac:dyDescent="0.3">
      <c r="A65" s="53" t="s">
        <v>48</v>
      </c>
      <c r="B65" s="67">
        <v>5</v>
      </c>
      <c r="C65" s="67">
        <v>10</v>
      </c>
      <c r="D65" s="67">
        <v>64</v>
      </c>
      <c r="E65" s="83">
        <f t="shared" si="22"/>
        <v>43961</v>
      </c>
      <c r="F65" s="51"/>
      <c r="G65" s="51"/>
      <c r="H65" s="51"/>
      <c r="I65" s="51"/>
      <c r="J65" s="51"/>
      <c r="K65" s="46">
        <f t="shared" si="23"/>
        <v>44</v>
      </c>
      <c r="L65" s="46">
        <f t="shared" si="2"/>
        <v>44</v>
      </c>
      <c r="M65" s="36">
        <f>SUM(K59:K65)</f>
        <v>347</v>
      </c>
      <c r="Q65" s="36">
        <f>SUM(X59:X65)</f>
        <v>18</v>
      </c>
      <c r="T65" s="46">
        <v>1965</v>
      </c>
      <c r="U65" s="46">
        <v>385</v>
      </c>
      <c r="V65" s="46">
        <v>58</v>
      </c>
      <c r="W65" s="46">
        <f t="shared" si="24"/>
        <v>327</v>
      </c>
      <c r="X65" s="46">
        <v>1</v>
      </c>
      <c r="Y65" s="36">
        <f t="shared" si="9"/>
        <v>665</v>
      </c>
      <c r="Z65" s="36">
        <f t="shared" si="11"/>
        <v>35</v>
      </c>
      <c r="AA65" s="39">
        <f t="shared" si="12"/>
        <v>5.2631578947368416</v>
      </c>
      <c r="AB65" s="46">
        <f t="shared" si="25"/>
        <v>91</v>
      </c>
      <c r="AC65" s="46">
        <f>AH65-AH64</f>
        <v>22</v>
      </c>
      <c r="AH65" s="46">
        <v>444</v>
      </c>
      <c r="AI65" s="46">
        <f t="shared" si="29"/>
        <v>1430</v>
      </c>
      <c r="AJ65" s="47">
        <v>3</v>
      </c>
      <c r="AL65" s="46">
        <f t="shared" si="30"/>
        <v>1045</v>
      </c>
      <c r="AM65" s="39">
        <f t="shared" si="28"/>
        <v>4.6310432569974553</v>
      </c>
      <c r="AN65" s="41">
        <f t="shared" si="31"/>
        <v>26.923076923076923</v>
      </c>
      <c r="AO65" s="41">
        <f t="shared" si="20"/>
        <v>15.064935064935064</v>
      </c>
      <c r="AP65" s="41">
        <f t="shared" si="32"/>
        <v>4.0559440559440558</v>
      </c>
      <c r="AQ65" s="41">
        <f t="shared" si="33"/>
        <v>22.867132867132867</v>
      </c>
      <c r="AR65" s="41">
        <f t="shared" si="21"/>
        <v>9.5663054295472527</v>
      </c>
      <c r="AS65" s="41">
        <f t="shared" si="13"/>
        <v>0.50348975944985541</v>
      </c>
      <c r="AT65" s="41"/>
      <c r="AU65" s="41"/>
      <c r="AV65" s="47">
        <v>0.69299999999999995</v>
      </c>
      <c r="AW65" s="48">
        <f t="shared" si="7"/>
        <v>43955</v>
      </c>
      <c r="AX65" s="48">
        <f t="shared" si="8"/>
        <v>43961</v>
      </c>
      <c r="AY65" s="46">
        <v>0.98880000000000001</v>
      </c>
      <c r="AZ65" s="46">
        <v>2.9000000000000001E-2</v>
      </c>
      <c r="BA65" s="51">
        <f t="shared" si="6"/>
        <v>23.896551724137929</v>
      </c>
      <c r="BB65" s="46">
        <v>0.96640000000000004</v>
      </c>
      <c r="BC65" s="46">
        <v>2.58E-2</v>
      </c>
      <c r="BD65" s="51">
        <f t="shared" si="19"/>
        <v>26.86046511627907</v>
      </c>
      <c r="BE65" s="50">
        <f t="shared" si="26"/>
        <v>43961</v>
      </c>
      <c r="BF65" s="36">
        <f t="shared" si="0"/>
        <v>1965</v>
      </c>
      <c r="BG65" s="36">
        <f t="shared" si="1"/>
        <v>91</v>
      </c>
      <c r="BK65" s="51"/>
      <c r="BL65" s="51"/>
      <c r="BM65" s="51"/>
      <c r="BN65" s="51"/>
      <c r="BO65" s="51"/>
      <c r="BP65" s="46">
        <f t="shared" si="27"/>
        <v>0</v>
      </c>
    </row>
    <row r="66" spans="1:68" x14ac:dyDescent="0.3">
      <c r="B66" s="66">
        <v>5</v>
      </c>
      <c r="C66" s="66">
        <v>11</v>
      </c>
      <c r="D66" s="66">
        <v>65</v>
      </c>
      <c r="E66" s="84">
        <f t="shared" si="22"/>
        <v>43962</v>
      </c>
      <c r="K66" s="3">
        <f t="shared" si="23"/>
        <v>25</v>
      </c>
      <c r="L66" s="3">
        <f t="shared" ref="L66:L127" si="34">T66-T65</f>
        <v>25</v>
      </c>
      <c r="T66" s="3">
        <v>1990</v>
      </c>
      <c r="U66" s="3">
        <v>368</v>
      </c>
      <c r="V66" s="3">
        <v>50</v>
      </c>
      <c r="W66" s="3">
        <f t="shared" si="24"/>
        <v>318</v>
      </c>
      <c r="X66" s="3">
        <v>2</v>
      </c>
      <c r="Y66" s="2">
        <f t="shared" si="9"/>
        <v>627</v>
      </c>
      <c r="Z66" s="2">
        <f t="shared" si="11"/>
        <v>35</v>
      </c>
      <c r="AA66" s="19">
        <f t="shared" si="12"/>
        <v>5.5821371610845292</v>
      </c>
      <c r="AB66" s="3">
        <f t="shared" si="25"/>
        <v>93</v>
      </c>
      <c r="AC66" s="3">
        <f t="shared" ref="AC66:AC90" si="35">AH66-AH65</f>
        <v>17</v>
      </c>
      <c r="AH66" s="3">
        <v>461</v>
      </c>
      <c r="AI66" s="3">
        <f t="shared" si="29"/>
        <v>1436</v>
      </c>
      <c r="AJ66" s="1">
        <v>5</v>
      </c>
      <c r="AL66" s="3">
        <f t="shared" si="30"/>
        <v>1068</v>
      </c>
      <c r="AM66" s="19">
        <f t="shared" si="28"/>
        <v>4.6733668341708539</v>
      </c>
      <c r="AN66" s="22">
        <f t="shared" si="31"/>
        <v>25.626740947075209</v>
      </c>
      <c r="AO66" s="22">
        <f t="shared" si="20"/>
        <v>13.586956521739129</v>
      </c>
      <c r="AP66" s="22">
        <f t="shared" si="32"/>
        <v>3.4818941504178276</v>
      </c>
      <c r="AQ66" s="22">
        <f t="shared" si="33"/>
        <v>22.144846796657379</v>
      </c>
      <c r="AR66" s="22">
        <f t="shared" si="21"/>
        <v>9.0196594050016952</v>
      </c>
      <c r="AS66" s="22">
        <f t="shared" si="13"/>
        <v>0.50348975944985541</v>
      </c>
      <c r="AT66" s="22"/>
      <c r="AU66" s="22"/>
      <c r="AV66" s="1">
        <v>0.69299999999999995</v>
      </c>
      <c r="AW66" s="25">
        <f t="shared" si="7"/>
        <v>43956</v>
      </c>
      <c r="AX66" s="25">
        <f t="shared" si="8"/>
        <v>43962</v>
      </c>
      <c r="AY66" s="3">
        <v>0.97870000000000001</v>
      </c>
      <c r="AZ66" s="3">
        <v>2.5499999999999998E-2</v>
      </c>
      <c r="BA66" s="11">
        <f t="shared" si="6"/>
        <v>27.176470588235293</v>
      </c>
      <c r="BB66" s="3">
        <v>0.96650000000000003</v>
      </c>
      <c r="BC66" s="3">
        <v>2.5499999999999998E-2</v>
      </c>
      <c r="BD66" s="11">
        <f t="shared" si="19"/>
        <v>27.176470588235293</v>
      </c>
      <c r="BE66" s="6">
        <f t="shared" si="26"/>
        <v>43962</v>
      </c>
      <c r="BF66" s="2">
        <f t="shared" ref="BF66:BF129" si="36">T66</f>
        <v>1990</v>
      </c>
      <c r="BG66" s="2">
        <f t="shared" ref="BG66:BG129" si="37">AB66</f>
        <v>93</v>
      </c>
      <c r="BP66" s="3">
        <f t="shared" si="27"/>
        <v>0</v>
      </c>
    </row>
    <row r="67" spans="1:68" x14ac:dyDescent="0.3">
      <c r="B67" s="66">
        <v>5</v>
      </c>
      <c r="C67" s="66">
        <v>12</v>
      </c>
      <c r="D67" s="66">
        <v>66</v>
      </c>
      <c r="E67" s="84">
        <f t="shared" si="22"/>
        <v>43963</v>
      </c>
      <c r="K67" s="3">
        <f t="shared" si="23"/>
        <v>33</v>
      </c>
      <c r="L67" s="3">
        <f t="shared" si="34"/>
        <v>33</v>
      </c>
      <c r="T67" s="3">
        <v>2023</v>
      </c>
      <c r="U67" s="3">
        <v>365</v>
      </c>
      <c r="V67" s="3">
        <v>51</v>
      </c>
      <c r="W67" s="3">
        <f t="shared" si="24"/>
        <v>314</v>
      </c>
      <c r="X67" s="3">
        <v>2</v>
      </c>
      <c r="Y67" s="2">
        <f t="shared" si="9"/>
        <v>624</v>
      </c>
      <c r="Z67" s="2">
        <f t="shared" si="11"/>
        <v>37</v>
      </c>
      <c r="AA67" s="19">
        <f t="shared" si="12"/>
        <v>5.9294871794871788</v>
      </c>
      <c r="AB67" s="3">
        <f t="shared" si="25"/>
        <v>95</v>
      </c>
      <c r="AC67" s="3">
        <f t="shared" si="35"/>
        <v>15</v>
      </c>
      <c r="AH67" s="3">
        <v>476</v>
      </c>
      <c r="AI67" s="3">
        <f t="shared" si="29"/>
        <v>1452</v>
      </c>
      <c r="AJ67" s="1">
        <v>4</v>
      </c>
      <c r="AL67" s="3">
        <f t="shared" si="30"/>
        <v>1087</v>
      </c>
      <c r="AM67" s="19">
        <f t="shared" si="28"/>
        <v>4.6959960454770142</v>
      </c>
      <c r="AN67" s="22">
        <f t="shared" si="31"/>
        <v>25.137741046831959</v>
      </c>
      <c r="AO67" s="22">
        <f t="shared" si="20"/>
        <v>13.972602739726028</v>
      </c>
      <c r="AP67" s="22">
        <f t="shared" si="32"/>
        <v>3.5123966942148761</v>
      </c>
      <c r="AQ67" s="22">
        <f t="shared" si="33"/>
        <v>21.625344352617081</v>
      </c>
      <c r="AR67" s="22">
        <f t="shared" si="21"/>
        <v>8.9765031399059936</v>
      </c>
      <c r="AS67" s="22">
        <f t="shared" si="13"/>
        <v>0.53226060284699006</v>
      </c>
      <c r="AT67" s="22"/>
      <c r="AU67" s="22"/>
      <c r="AV67" s="1">
        <v>0.69299999999999995</v>
      </c>
      <c r="AW67" s="25">
        <f t="shared" si="7"/>
        <v>43957</v>
      </c>
      <c r="AX67" s="25">
        <f t="shared" si="8"/>
        <v>43963</v>
      </c>
      <c r="AY67" s="3">
        <v>0.98599999999999999</v>
      </c>
      <c r="AZ67" s="3">
        <v>2.1600000000000001E-2</v>
      </c>
      <c r="BA67" s="11">
        <f t="shared" si="6"/>
        <v>32.083333333333329</v>
      </c>
      <c r="BB67" s="3">
        <v>0.96750000000000003</v>
      </c>
      <c r="BC67" s="3">
        <v>2.4400000000000002E-2</v>
      </c>
      <c r="BD67" s="11">
        <f t="shared" si="19"/>
        <v>28.401639344262293</v>
      </c>
      <c r="BE67" s="6">
        <f t="shared" si="26"/>
        <v>43963</v>
      </c>
      <c r="BF67" s="2">
        <f t="shared" si="36"/>
        <v>2023</v>
      </c>
      <c r="BG67" s="2">
        <f t="shared" si="37"/>
        <v>95</v>
      </c>
      <c r="BP67" s="3">
        <f t="shared" si="27"/>
        <v>0</v>
      </c>
    </row>
    <row r="68" spans="1:68" x14ac:dyDescent="0.3">
      <c r="B68" s="66">
        <v>5</v>
      </c>
      <c r="C68" s="66">
        <v>13</v>
      </c>
      <c r="D68" s="66">
        <v>67</v>
      </c>
      <c r="E68" s="84">
        <f t="shared" si="22"/>
        <v>43964</v>
      </c>
      <c r="K68" s="3">
        <f t="shared" si="23"/>
        <v>46</v>
      </c>
      <c r="L68" s="3">
        <f t="shared" si="34"/>
        <v>46</v>
      </c>
      <c r="T68" s="3">
        <v>2069</v>
      </c>
      <c r="U68" s="3">
        <v>365</v>
      </c>
      <c r="V68" s="3">
        <v>51</v>
      </c>
      <c r="W68" s="3">
        <f t="shared" si="24"/>
        <v>314</v>
      </c>
      <c r="X68" s="3">
        <v>1</v>
      </c>
      <c r="Y68" s="2">
        <f t="shared" si="9"/>
        <v>622</v>
      </c>
      <c r="Z68" s="2">
        <f t="shared" si="11"/>
        <v>32</v>
      </c>
      <c r="AA68" s="19">
        <f t="shared" si="12"/>
        <v>5.144694533762058</v>
      </c>
      <c r="AB68" s="3">
        <f t="shared" si="25"/>
        <v>96</v>
      </c>
      <c r="AC68" s="3">
        <f t="shared" si="35"/>
        <v>23</v>
      </c>
      <c r="AH68" s="3">
        <v>499</v>
      </c>
      <c r="AI68" s="3">
        <f t="shared" si="29"/>
        <v>1474</v>
      </c>
      <c r="AJ68" s="1">
        <v>7</v>
      </c>
      <c r="AL68" s="3">
        <f t="shared" si="30"/>
        <v>1109</v>
      </c>
      <c r="AM68" s="19">
        <f t="shared" si="28"/>
        <v>4.6399226679555339</v>
      </c>
      <c r="AN68" s="22">
        <f t="shared" si="31"/>
        <v>24.762550881953867</v>
      </c>
      <c r="AO68" s="22">
        <f t="shared" si="20"/>
        <v>13.972602739726028</v>
      </c>
      <c r="AP68" s="22">
        <f t="shared" si="32"/>
        <v>3.4599728629579376</v>
      </c>
      <c r="AQ68" s="22">
        <f t="shared" si="33"/>
        <v>21.302578018995931</v>
      </c>
      <c r="AR68" s="22">
        <f t="shared" si="21"/>
        <v>8.9477322965088586</v>
      </c>
      <c r="AS68" s="22">
        <f t="shared" si="13"/>
        <v>0.46033349435415349</v>
      </c>
      <c r="AT68" s="22"/>
      <c r="AU68" s="22"/>
      <c r="AV68" s="1">
        <v>0.69299999999999995</v>
      </c>
      <c r="AW68" s="25">
        <f t="shared" si="7"/>
        <v>43958</v>
      </c>
      <c r="AX68" s="25">
        <f t="shared" si="8"/>
        <v>43964</v>
      </c>
      <c r="AY68" s="3">
        <v>0.99029999999999996</v>
      </c>
      <c r="AZ68" s="3">
        <v>0.02</v>
      </c>
      <c r="BA68" s="11">
        <f t="shared" si="6"/>
        <v>34.65</v>
      </c>
      <c r="BB68" s="3">
        <v>0.97440000000000004</v>
      </c>
      <c r="BC68" s="3">
        <v>2.4799999999999999E-2</v>
      </c>
      <c r="BD68" s="11">
        <f t="shared" si="19"/>
        <v>27.943548387096772</v>
      </c>
      <c r="BE68" s="6">
        <f t="shared" si="26"/>
        <v>43964</v>
      </c>
      <c r="BF68" s="2">
        <f t="shared" si="36"/>
        <v>2069</v>
      </c>
      <c r="BG68" s="2">
        <f t="shared" si="37"/>
        <v>96</v>
      </c>
      <c r="BP68" s="3">
        <f t="shared" si="27"/>
        <v>0</v>
      </c>
    </row>
    <row r="69" spans="1:68" x14ac:dyDescent="0.3">
      <c r="B69" s="66">
        <v>5</v>
      </c>
      <c r="C69" s="66">
        <v>14</v>
      </c>
      <c r="D69" s="66">
        <v>68</v>
      </c>
      <c r="E69" s="84">
        <f t="shared" si="22"/>
        <v>43965</v>
      </c>
      <c r="K69" s="3">
        <f t="shared" si="23"/>
        <v>31</v>
      </c>
      <c r="L69" s="3">
        <f t="shared" si="34"/>
        <v>31</v>
      </c>
      <c r="T69" s="3">
        <v>2100</v>
      </c>
      <c r="U69" s="3">
        <v>365</v>
      </c>
      <c r="V69" s="3">
        <v>51</v>
      </c>
      <c r="W69" s="3">
        <f t="shared" si="24"/>
        <v>314</v>
      </c>
      <c r="X69" s="3">
        <v>3</v>
      </c>
      <c r="Y69" s="2">
        <f t="shared" si="9"/>
        <v>594</v>
      </c>
      <c r="Z69" s="2">
        <f t="shared" si="11"/>
        <v>33</v>
      </c>
      <c r="AA69" s="19">
        <f t="shared" si="12"/>
        <v>5.5555555555555554</v>
      </c>
      <c r="AB69" s="3">
        <f t="shared" si="25"/>
        <v>99</v>
      </c>
      <c r="AC69" s="3">
        <f t="shared" si="35"/>
        <v>22</v>
      </c>
      <c r="AH69" s="3">
        <v>521</v>
      </c>
      <c r="AI69" s="3">
        <f t="shared" si="29"/>
        <v>1480</v>
      </c>
      <c r="AJ69" s="1">
        <v>3</v>
      </c>
      <c r="AL69" s="3">
        <f t="shared" si="30"/>
        <v>1115</v>
      </c>
      <c r="AM69" s="19">
        <f t="shared" si="28"/>
        <v>4.7142857142857144</v>
      </c>
      <c r="AN69" s="22">
        <f t="shared" si="31"/>
        <v>24.662162162162161</v>
      </c>
      <c r="AO69" s="22">
        <f t="shared" si="20"/>
        <v>13.972602739726028</v>
      </c>
      <c r="AP69" s="22">
        <f t="shared" si="32"/>
        <v>3.4459459459459461</v>
      </c>
      <c r="AQ69" s="22">
        <f t="shared" si="33"/>
        <v>21.216216216216218</v>
      </c>
      <c r="AR69" s="22">
        <f t="shared" si="21"/>
        <v>8.5449404889489742</v>
      </c>
      <c r="AS69" s="22">
        <f t="shared" si="13"/>
        <v>0.47471891605272082</v>
      </c>
      <c r="AT69" s="22"/>
      <c r="AU69" s="22"/>
      <c r="AV69" s="1">
        <v>0.69299999999999995</v>
      </c>
      <c r="AW69" s="25">
        <f t="shared" si="7"/>
        <v>43959</v>
      </c>
      <c r="AX69" s="25">
        <f t="shared" si="8"/>
        <v>43965</v>
      </c>
      <c r="AY69" s="3">
        <v>0.99199999999999999</v>
      </c>
      <c r="AZ69" s="3">
        <v>1.8700000000000001E-2</v>
      </c>
      <c r="BA69" s="11">
        <f t="shared" si="6"/>
        <v>37.058823529411761</v>
      </c>
      <c r="BB69" s="3">
        <v>0.97519999999999996</v>
      </c>
      <c r="BC69" s="3">
        <v>2.3400000000000001E-2</v>
      </c>
      <c r="BD69" s="11">
        <f t="shared" si="19"/>
        <v>29.615384615384613</v>
      </c>
      <c r="BE69" s="6">
        <f t="shared" si="26"/>
        <v>43965</v>
      </c>
      <c r="BF69" s="2">
        <f t="shared" si="36"/>
        <v>2100</v>
      </c>
      <c r="BG69" s="2">
        <f t="shared" si="37"/>
        <v>99</v>
      </c>
      <c r="BP69" s="3">
        <f t="shared" si="27"/>
        <v>0</v>
      </c>
    </row>
    <row r="70" spans="1:68" x14ac:dyDescent="0.3">
      <c r="B70" s="66">
        <v>5</v>
      </c>
      <c r="C70" s="66">
        <v>15</v>
      </c>
      <c r="D70" s="66">
        <v>69</v>
      </c>
      <c r="E70" s="84">
        <f t="shared" si="22"/>
        <v>43966</v>
      </c>
      <c r="K70" s="3">
        <f t="shared" si="23"/>
        <v>38</v>
      </c>
      <c r="L70" s="3">
        <f t="shared" si="34"/>
        <v>38</v>
      </c>
      <c r="T70" s="3">
        <v>2138</v>
      </c>
      <c r="U70" s="3">
        <v>321</v>
      </c>
      <c r="V70" s="3">
        <v>49</v>
      </c>
      <c r="W70" s="3">
        <f t="shared" si="24"/>
        <v>272</v>
      </c>
      <c r="X70" s="3">
        <v>3</v>
      </c>
      <c r="Y70" s="2">
        <f t="shared" si="9"/>
        <v>583</v>
      </c>
      <c r="Z70" s="2">
        <f t="shared" si="11"/>
        <v>34</v>
      </c>
      <c r="AA70" s="19">
        <f t="shared" si="12"/>
        <v>5.8319039451114927</v>
      </c>
      <c r="AB70" s="3">
        <f t="shared" si="25"/>
        <v>102</v>
      </c>
      <c r="AC70" s="3">
        <f t="shared" si="35"/>
        <v>24</v>
      </c>
      <c r="AH70" s="3">
        <v>545</v>
      </c>
      <c r="AI70" s="3">
        <f t="shared" si="29"/>
        <v>1491</v>
      </c>
      <c r="AJ70" s="1">
        <v>2</v>
      </c>
      <c r="AL70" s="3">
        <f t="shared" si="30"/>
        <v>1170</v>
      </c>
      <c r="AM70" s="19">
        <f t="shared" si="28"/>
        <v>4.7708138447146862</v>
      </c>
      <c r="AN70" s="22">
        <f t="shared" si="31"/>
        <v>21.529175050301809</v>
      </c>
      <c r="AO70" s="22">
        <f t="shared" si="20"/>
        <v>15.264797507788161</v>
      </c>
      <c r="AP70" s="22">
        <f t="shared" si="32"/>
        <v>3.286384976525822</v>
      </c>
      <c r="AQ70" s="22">
        <f t="shared" si="33"/>
        <v>18.242790073775989</v>
      </c>
      <c r="AR70" s="22">
        <f t="shared" si="21"/>
        <v>8.3867008502647344</v>
      </c>
      <c r="AS70" s="22">
        <f t="shared" si="13"/>
        <v>0.48910433775128814</v>
      </c>
      <c r="AT70" s="22"/>
      <c r="AU70" s="22"/>
      <c r="AV70" s="1">
        <v>0.69299999999999995</v>
      </c>
      <c r="AW70" s="25">
        <f t="shared" si="7"/>
        <v>43960</v>
      </c>
      <c r="AX70" s="25">
        <f t="shared" si="8"/>
        <v>43966</v>
      </c>
      <c r="AY70" s="3">
        <v>0.99670000000000003</v>
      </c>
      <c r="AZ70" s="3">
        <v>1.7600000000000001E-2</v>
      </c>
      <c r="BA70" s="11">
        <f t="shared" si="6"/>
        <v>39.374999999999993</v>
      </c>
      <c r="BB70" s="3">
        <v>0.98509999999999998</v>
      </c>
      <c r="BC70" s="3">
        <v>2.23E-2</v>
      </c>
      <c r="BD70" s="11">
        <f t="shared" si="19"/>
        <v>31.076233183856498</v>
      </c>
      <c r="BE70" s="6">
        <f t="shared" si="26"/>
        <v>43966</v>
      </c>
      <c r="BF70" s="2">
        <f t="shared" si="36"/>
        <v>2138</v>
      </c>
      <c r="BG70" s="2">
        <f t="shared" si="37"/>
        <v>102</v>
      </c>
      <c r="BP70" s="3">
        <f t="shared" si="27"/>
        <v>0</v>
      </c>
    </row>
    <row r="71" spans="1:68" x14ac:dyDescent="0.3">
      <c r="B71" s="66">
        <v>5</v>
      </c>
      <c r="C71" s="66">
        <v>16</v>
      </c>
      <c r="D71" s="66">
        <v>70</v>
      </c>
      <c r="E71" s="84">
        <f t="shared" si="22"/>
        <v>43967</v>
      </c>
      <c r="K71" s="3">
        <f t="shared" si="23"/>
        <v>37</v>
      </c>
      <c r="L71" s="3">
        <f t="shared" si="34"/>
        <v>37</v>
      </c>
      <c r="T71" s="3">
        <v>2175</v>
      </c>
      <c r="U71" s="3">
        <v>322</v>
      </c>
      <c r="V71" s="3">
        <v>45</v>
      </c>
      <c r="W71" s="3">
        <f t="shared" si="24"/>
        <v>277</v>
      </c>
      <c r="X71" s="3">
        <v>3</v>
      </c>
      <c r="Y71" s="2">
        <f t="shared" si="9"/>
        <v>581</v>
      </c>
      <c r="Z71" s="2">
        <f t="shared" si="11"/>
        <v>33</v>
      </c>
      <c r="AA71" s="19">
        <f t="shared" si="12"/>
        <v>5.6798623063683307</v>
      </c>
      <c r="AB71" s="3">
        <f t="shared" si="25"/>
        <v>105</v>
      </c>
      <c r="AC71" s="3">
        <f t="shared" si="35"/>
        <v>28</v>
      </c>
      <c r="AH71" s="3">
        <v>573</v>
      </c>
      <c r="AI71" s="3">
        <f t="shared" si="29"/>
        <v>1497</v>
      </c>
      <c r="AJ71" s="1">
        <v>3</v>
      </c>
      <c r="AL71" s="3">
        <f t="shared" si="30"/>
        <v>1175</v>
      </c>
      <c r="AM71" s="19">
        <f t="shared" si="28"/>
        <v>4.8275862068965516</v>
      </c>
      <c r="AN71" s="22">
        <f t="shared" si="31"/>
        <v>21.509686038744157</v>
      </c>
      <c r="AO71" s="22">
        <f t="shared" si="20"/>
        <v>13.975155279503104</v>
      </c>
      <c r="AP71" s="22">
        <f t="shared" si="32"/>
        <v>3.0060120240480961</v>
      </c>
      <c r="AQ71" s="22">
        <f t="shared" si="33"/>
        <v>18.50367401469606</v>
      </c>
      <c r="AR71" s="22">
        <f t="shared" si="21"/>
        <v>8.3579300068676012</v>
      </c>
      <c r="AS71" s="22">
        <f t="shared" si="13"/>
        <v>0.47471891605272082</v>
      </c>
      <c r="AT71" s="22"/>
      <c r="AU71" s="22"/>
      <c r="AV71" s="1">
        <v>0.69299999999999995</v>
      </c>
      <c r="AW71" s="25">
        <f t="shared" si="7"/>
        <v>43961</v>
      </c>
      <c r="AX71" s="25">
        <f t="shared" si="8"/>
        <v>43967</v>
      </c>
      <c r="AY71" s="3">
        <v>0.997</v>
      </c>
      <c r="AZ71" s="3">
        <v>1.7299999999999999E-2</v>
      </c>
      <c r="BA71" s="11">
        <f t="shared" si="6"/>
        <v>40.057803468208093</v>
      </c>
      <c r="BB71" s="3">
        <v>0.98709999999999998</v>
      </c>
      <c r="BC71" s="3">
        <v>2.4299999999999999E-2</v>
      </c>
      <c r="BD71" s="11">
        <f t="shared" si="19"/>
        <v>28.518518518518519</v>
      </c>
      <c r="BE71" s="6">
        <f t="shared" si="26"/>
        <v>43967</v>
      </c>
      <c r="BF71" s="2">
        <f t="shared" si="36"/>
        <v>2175</v>
      </c>
      <c r="BG71" s="2">
        <f t="shared" si="37"/>
        <v>105</v>
      </c>
      <c r="BP71" s="3">
        <f t="shared" si="27"/>
        <v>0</v>
      </c>
    </row>
    <row r="72" spans="1:68" s="46" customFormat="1" x14ac:dyDescent="0.3">
      <c r="A72" s="53" t="s">
        <v>49</v>
      </c>
      <c r="B72" s="67">
        <v>5</v>
      </c>
      <c r="C72" s="67">
        <v>17</v>
      </c>
      <c r="D72" s="67">
        <v>71</v>
      </c>
      <c r="E72" s="83">
        <f t="shared" si="22"/>
        <v>43968</v>
      </c>
      <c r="F72" s="51"/>
      <c r="G72" s="51"/>
      <c r="H72" s="51"/>
      <c r="I72" s="51"/>
      <c r="J72" s="51"/>
      <c r="K72" s="46">
        <f t="shared" si="23"/>
        <v>36</v>
      </c>
      <c r="L72" s="46">
        <f t="shared" si="34"/>
        <v>36</v>
      </c>
      <c r="M72" s="36">
        <f>SUM(K66:K72)</f>
        <v>246</v>
      </c>
      <c r="Q72" s="36">
        <f>SUM(X66:X72)</f>
        <v>17</v>
      </c>
      <c r="T72" s="46">
        <v>2211</v>
      </c>
      <c r="U72" s="46">
        <v>323</v>
      </c>
      <c r="V72" s="46">
        <v>46</v>
      </c>
      <c r="W72" s="46">
        <f t="shared" si="24"/>
        <v>277</v>
      </c>
      <c r="X72" s="46">
        <v>3</v>
      </c>
      <c r="Y72" s="36">
        <f t="shared" si="9"/>
        <v>593</v>
      </c>
      <c r="Z72" s="36">
        <f t="shared" si="11"/>
        <v>35</v>
      </c>
      <c r="AA72" s="39">
        <f t="shared" si="12"/>
        <v>5.9021922428330518</v>
      </c>
      <c r="AB72" s="46">
        <f t="shared" si="25"/>
        <v>108</v>
      </c>
      <c r="AC72" s="46">
        <f t="shared" si="35"/>
        <v>25</v>
      </c>
      <c r="AH72" s="46">
        <v>598</v>
      </c>
      <c r="AI72" s="46">
        <f t="shared" si="29"/>
        <v>1505</v>
      </c>
      <c r="AJ72" s="47">
        <v>7</v>
      </c>
      <c r="AL72" s="46">
        <f t="shared" si="30"/>
        <v>1182</v>
      </c>
      <c r="AM72" s="39">
        <f t="shared" si="28"/>
        <v>4.8846675712347354</v>
      </c>
      <c r="AN72" s="41">
        <f t="shared" si="31"/>
        <v>21.461794019933556</v>
      </c>
      <c r="AO72" s="41">
        <f t="shared" si="20"/>
        <v>14.241486068111456</v>
      </c>
      <c r="AP72" s="41">
        <f t="shared" si="32"/>
        <v>3.0564784053156147</v>
      </c>
      <c r="AQ72" s="41">
        <f t="shared" si="33"/>
        <v>18.40531561461794</v>
      </c>
      <c r="AR72" s="41">
        <f t="shared" si="21"/>
        <v>8.5305550672504076</v>
      </c>
      <c r="AS72" s="41">
        <f t="shared" si="13"/>
        <v>0.50348975944985541</v>
      </c>
      <c r="AT72" s="41"/>
      <c r="AU72" s="41"/>
      <c r="AV72" s="47">
        <v>0.69299999999999995</v>
      </c>
      <c r="AW72" s="48">
        <f t="shared" si="7"/>
        <v>43962</v>
      </c>
      <c r="AX72" s="48">
        <f t="shared" si="8"/>
        <v>43968</v>
      </c>
      <c r="AY72" s="46">
        <v>0.99829999999999997</v>
      </c>
      <c r="AZ72" s="46">
        <v>1.7600000000000001E-2</v>
      </c>
      <c r="BA72" s="51">
        <f t="shared" si="6"/>
        <v>39.374999999999993</v>
      </c>
      <c r="BB72" s="46">
        <v>0.98540000000000005</v>
      </c>
      <c r="BC72" s="46">
        <v>2.5100000000000001E-2</v>
      </c>
      <c r="BD72" s="51">
        <f t="shared" si="19"/>
        <v>27.609561752988046</v>
      </c>
      <c r="BE72" s="50">
        <f t="shared" si="26"/>
        <v>43968</v>
      </c>
      <c r="BF72" s="36">
        <f t="shared" si="36"/>
        <v>2211</v>
      </c>
      <c r="BG72" s="36">
        <f t="shared" si="37"/>
        <v>108</v>
      </c>
      <c r="BK72" s="51"/>
      <c r="BL72" s="51"/>
      <c r="BM72" s="51"/>
      <c r="BN72" s="51"/>
      <c r="BO72" s="51"/>
      <c r="BP72" s="46">
        <f t="shared" si="27"/>
        <v>0</v>
      </c>
    </row>
    <row r="73" spans="1:68" x14ac:dyDescent="0.3">
      <c r="B73" s="66">
        <v>5</v>
      </c>
      <c r="C73" s="66">
        <v>18</v>
      </c>
      <c r="D73" s="66">
        <v>72</v>
      </c>
      <c r="E73" s="84">
        <f t="shared" si="22"/>
        <v>43969</v>
      </c>
      <c r="K73" s="3">
        <f t="shared" si="23"/>
        <v>24</v>
      </c>
      <c r="L73" s="3">
        <f t="shared" si="34"/>
        <v>24</v>
      </c>
      <c r="T73" s="3">
        <v>2235</v>
      </c>
      <c r="U73" s="3">
        <v>329</v>
      </c>
      <c r="V73" s="3">
        <v>43</v>
      </c>
      <c r="W73" s="3">
        <f t="shared" si="24"/>
        <v>286</v>
      </c>
      <c r="X73" s="3">
        <v>2</v>
      </c>
      <c r="Y73" s="2">
        <f t="shared" si="9"/>
        <v>583</v>
      </c>
      <c r="Z73" s="2">
        <f t="shared" si="11"/>
        <v>32</v>
      </c>
      <c r="AA73" s="19">
        <f t="shared" si="12"/>
        <v>5.4888507718696395</v>
      </c>
      <c r="AB73" s="3">
        <f t="shared" si="25"/>
        <v>110</v>
      </c>
      <c r="AC73" s="3">
        <f t="shared" si="35"/>
        <v>14</v>
      </c>
      <c r="AH73" s="3">
        <v>612</v>
      </c>
      <c r="AI73" s="3">
        <f t="shared" si="29"/>
        <v>1513</v>
      </c>
      <c r="AJ73" s="1">
        <v>2</v>
      </c>
      <c r="AL73" s="3">
        <f t="shared" si="30"/>
        <v>1184</v>
      </c>
      <c r="AM73" s="19">
        <f t="shared" si="28"/>
        <v>4.9217002237136462</v>
      </c>
      <c r="AN73" s="22">
        <f t="shared" si="31"/>
        <v>21.744877726371449</v>
      </c>
      <c r="AO73" s="22">
        <f t="shared" si="20"/>
        <v>13.069908814589665</v>
      </c>
      <c r="AP73" s="22">
        <f t="shared" si="32"/>
        <v>2.8420356906807669</v>
      </c>
      <c r="AQ73" s="22">
        <f t="shared" si="33"/>
        <v>18.902842035690682</v>
      </c>
      <c r="AR73" s="22">
        <f t="shared" si="21"/>
        <v>8.3867008502647344</v>
      </c>
      <c r="AS73" s="22">
        <f t="shared" si="13"/>
        <v>0.46033349435415349</v>
      </c>
      <c r="AT73" s="22"/>
      <c r="AU73" s="22"/>
      <c r="AV73" s="1">
        <v>0.69299999999999995</v>
      </c>
      <c r="AW73" s="25">
        <f t="shared" si="7"/>
        <v>43963</v>
      </c>
      <c r="AX73" s="25">
        <f t="shared" si="8"/>
        <v>43969</v>
      </c>
      <c r="AY73" s="3">
        <v>0.99429999999999996</v>
      </c>
      <c r="AZ73" s="3">
        <v>1.67E-2</v>
      </c>
      <c r="BA73" s="11">
        <f t="shared" si="6"/>
        <v>41.49700598802395</v>
      </c>
      <c r="BB73" s="3">
        <v>0.9909</v>
      </c>
      <c r="BC73" s="3">
        <v>2.5999999999999999E-2</v>
      </c>
      <c r="BD73" s="11">
        <f t="shared" si="19"/>
        <v>26.653846153846153</v>
      </c>
      <c r="BE73" s="6">
        <f t="shared" si="26"/>
        <v>43969</v>
      </c>
      <c r="BF73" s="2">
        <f t="shared" si="36"/>
        <v>2235</v>
      </c>
      <c r="BG73" s="2">
        <f t="shared" si="37"/>
        <v>110</v>
      </c>
      <c r="BP73" s="3">
        <f t="shared" si="27"/>
        <v>0</v>
      </c>
    </row>
    <row r="74" spans="1:68" x14ac:dyDescent="0.3">
      <c r="B74" s="66">
        <v>5</v>
      </c>
      <c r="C74" s="66">
        <v>19</v>
      </c>
      <c r="D74" s="66">
        <v>73</v>
      </c>
      <c r="E74" s="84">
        <f t="shared" si="22"/>
        <v>43970</v>
      </c>
      <c r="K74" s="3">
        <f t="shared" si="23"/>
        <v>24</v>
      </c>
      <c r="L74" s="3">
        <f t="shared" si="34"/>
        <v>24</v>
      </c>
      <c r="T74" s="3">
        <v>2259</v>
      </c>
      <c r="U74" s="3">
        <v>299</v>
      </c>
      <c r="V74" s="3">
        <v>36</v>
      </c>
      <c r="W74" s="3">
        <f t="shared" si="24"/>
        <v>263</v>
      </c>
      <c r="X74" s="3">
        <v>2</v>
      </c>
      <c r="Y74" s="2">
        <f t="shared" si="9"/>
        <v>555</v>
      </c>
      <c r="Z74" s="2">
        <f t="shared" si="11"/>
        <v>32</v>
      </c>
      <c r="AA74" s="19">
        <f t="shared" si="12"/>
        <v>5.7657657657657655</v>
      </c>
      <c r="AB74" s="3">
        <f t="shared" si="25"/>
        <v>112</v>
      </c>
      <c r="AC74" s="3">
        <f t="shared" si="35"/>
        <v>34</v>
      </c>
      <c r="AH74" s="3">
        <v>646</v>
      </c>
      <c r="AI74" s="3">
        <f t="shared" si="29"/>
        <v>1501</v>
      </c>
      <c r="AJ74" s="1">
        <v>2</v>
      </c>
      <c r="AL74" s="3">
        <f t="shared" si="30"/>
        <v>1202</v>
      </c>
      <c r="AM74" s="19">
        <f t="shared" si="28"/>
        <v>4.9579459938025678</v>
      </c>
      <c r="AN74" s="22">
        <f t="shared" si="31"/>
        <v>19.920053297801466</v>
      </c>
      <c r="AO74" s="22">
        <f t="shared" si="20"/>
        <v>12.040133779264215</v>
      </c>
      <c r="AP74" s="22">
        <f t="shared" si="32"/>
        <v>2.3984010659560293</v>
      </c>
      <c r="AQ74" s="22">
        <f t="shared" si="33"/>
        <v>17.521652231845437</v>
      </c>
      <c r="AR74" s="22">
        <f t="shared" si="21"/>
        <v>7.9839090427048509</v>
      </c>
      <c r="AS74" s="22">
        <f t="shared" si="13"/>
        <v>0.46033349435415349</v>
      </c>
      <c r="AT74" s="22"/>
      <c r="AU74" s="22"/>
      <c r="AV74" s="1">
        <v>0.69299999999999995</v>
      </c>
      <c r="AW74" s="25">
        <f t="shared" ref="AW74:AX182" si="38">AW73+1</f>
        <v>43964</v>
      </c>
      <c r="AX74" s="25">
        <f t="shared" ref="AX74:AX139" si="39">AX73+1</f>
        <v>43970</v>
      </c>
      <c r="AY74" s="3">
        <v>0.99150000000000005</v>
      </c>
      <c r="AZ74" s="3">
        <v>1.5100000000000001E-2</v>
      </c>
      <c r="BA74" s="11">
        <f t="shared" si="6"/>
        <v>45.894039735099334</v>
      </c>
      <c r="BB74" s="3">
        <v>0.98980000000000001</v>
      </c>
      <c r="BC74" s="3">
        <v>2.58E-2</v>
      </c>
      <c r="BD74" s="11">
        <f t="shared" si="19"/>
        <v>26.86046511627907</v>
      </c>
      <c r="BE74" s="6">
        <f t="shared" si="26"/>
        <v>43970</v>
      </c>
      <c r="BF74" s="2">
        <f t="shared" si="36"/>
        <v>2259</v>
      </c>
      <c r="BG74" s="2">
        <f t="shared" si="37"/>
        <v>112</v>
      </c>
      <c r="BP74" s="3">
        <f t="shared" si="27"/>
        <v>0</v>
      </c>
    </row>
    <row r="75" spans="1:68" x14ac:dyDescent="0.3">
      <c r="B75" s="66">
        <v>5</v>
      </c>
      <c r="C75" s="66">
        <v>20</v>
      </c>
      <c r="D75" s="66">
        <v>74</v>
      </c>
      <c r="E75" s="84">
        <f t="shared" si="22"/>
        <v>43971</v>
      </c>
      <c r="K75" s="3">
        <f t="shared" si="23"/>
        <v>33</v>
      </c>
      <c r="L75" s="3">
        <f t="shared" si="34"/>
        <v>33</v>
      </c>
      <c r="T75" s="3">
        <v>2292</v>
      </c>
      <c r="U75" s="3">
        <v>285</v>
      </c>
      <c r="V75" s="3">
        <v>33</v>
      </c>
      <c r="W75" s="3">
        <f t="shared" si="24"/>
        <v>252</v>
      </c>
      <c r="X75" s="3">
        <v>4</v>
      </c>
      <c r="Y75" s="2">
        <f t="shared" si="9"/>
        <v>514</v>
      </c>
      <c r="Z75" s="2">
        <f t="shared" si="11"/>
        <v>32</v>
      </c>
      <c r="AA75" s="19">
        <f t="shared" si="12"/>
        <v>6.2256809338521402</v>
      </c>
      <c r="AB75" s="3">
        <f t="shared" si="25"/>
        <v>116</v>
      </c>
      <c r="AC75" s="3">
        <f t="shared" si="35"/>
        <v>38</v>
      </c>
      <c r="AH75" s="3">
        <v>684</v>
      </c>
      <c r="AI75" s="3">
        <f t="shared" si="29"/>
        <v>1492</v>
      </c>
      <c r="AJ75" s="1">
        <v>2</v>
      </c>
      <c r="AL75" s="3">
        <f t="shared" si="30"/>
        <v>1207</v>
      </c>
      <c r="AM75" s="19">
        <f t="shared" si="28"/>
        <v>5.0610820244328103</v>
      </c>
      <c r="AN75" s="22">
        <f t="shared" si="31"/>
        <v>19.101876675603215</v>
      </c>
      <c r="AO75" s="22">
        <f t="shared" si="20"/>
        <v>11.578947368421053</v>
      </c>
      <c r="AP75" s="22">
        <f t="shared" si="32"/>
        <v>2.2117962466487935</v>
      </c>
      <c r="AQ75" s="22">
        <f t="shared" si="33"/>
        <v>16.890080428954423</v>
      </c>
      <c r="AR75" s="22">
        <f t="shared" si="21"/>
        <v>7.3941067530635909</v>
      </c>
      <c r="AS75" s="22">
        <f t="shared" si="13"/>
        <v>0.46033349435415349</v>
      </c>
      <c r="AT75" s="22"/>
      <c r="AU75" s="22"/>
      <c r="AV75" s="1">
        <v>0.69299999999999995</v>
      </c>
      <c r="AW75" s="25">
        <f t="shared" si="38"/>
        <v>43965</v>
      </c>
      <c r="AX75" s="25">
        <f t="shared" si="39"/>
        <v>43971</v>
      </c>
      <c r="AY75" s="3">
        <v>0.99019999999999997</v>
      </c>
      <c r="AZ75" s="3">
        <v>1.43E-2</v>
      </c>
      <c r="BA75" s="11">
        <f t="shared" si="6"/>
        <v>48.46153846153846</v>
      </c>
      <c r="BB75" s="3">
        <v>0.99219999999999997</v>
      </c>
      <c r="BC75" s="3">
        <v>2.5100000000000001E-2</v>
      </c>
      <c r="BD75" s="11">
        <f t="shared" si="19"/>
        <v>27.609561752988046</v>
      </c>
      <c r="BE75" s="6">
        <f t="shared" si="26"/>
        <v>43971</v>
      </c>
      <c r="BF75" s="2">
        <f t="shared" si="36"/>
        <v>2292</v>
      </c>
      <c r="BG75" s="2">
        <f t="shared" si="37"/>
        <v>116</v>
      </c>
      <c r="BP75" s="3">
        <f t="shared" si="27"/>
        <v>0</v>
      </c>
    </row>
    <row r="76" spans="1:68" x14ac:dyDescent="0.3">
      <c r="B76" s="66">
        <v>5</v>
      </c>
      <c r="C76" s="66">
        <v>21</v>
      </c>
      <c r="D76" s="66">
        <v>75</v>
      </c>
      <c r="E76" s="84">
        <f t="shared" si="22"/>
        <v>43972</v>
      </c>
      <c r="K76" s="3">
        <f t="shared" si="23"/>
        <v>39</v>
      </c>
      <c r="L76" s="3">
        <f t="shared" si="34"/>
        <v>39</v>
      </c>
      <c r="T76" s="3">
        <v>2331</v>
      </c>
      <c r="U76" s="3">
        <v>287</v>
      </c>
      <c r="V76" s="3">
        <v>31</v>
      </c>
      <c r="W76" s="3">
        <f t="shared" si="24"/>
        <v>256</v>
      </c>
      <c r="X76" s="3">
        <v>4</v>
      </c>
      <c r="Y76" s="2">
        <f t="shared" si="9"/>
        <v>502</v>
      </c>
      <c r="Z76" s="2">
        <f t="shared" si="11"/>
        <v>36</v>
      </c>
      <c r="AA76" s="19">
        <f t="shared" si="12"/>
        <v>7.1713147410358573</v>
      </c>
      <c r="AB76" s="3">
        <f t="shared" si="25"/>
        <v>120</v>
      </c>
      <c r="AC76" s="3">
        <f t="shared" si="35"/>
        <v>43</v>
      </c>
      <c r="AH76" s="3">
        <v>727</v>
      </c>
      <c r="AI76" s="3">
        <f t="shared" si="29"/>
        <v>1484</v>
      </c>
      <c r="AJ76" s="1">
        <v>2</v>
      </c>
      <c r="AL76" s="3">
        <f t="shared" si="30"/>
        <v>1197</v>
      </c>
      <c r="AM76" s="19">
        <f t="shared" si="28"/>
        <v>5.1480051480051481</v>
      </c>
      <c r="AN76" s="22">
        <f t="shared" si="31"/>
        <v>19.339622641509436</v>
      </c>
      <c r="AO76" s="22">
        <f t="shared" si="20"/>
        <v>10.801393728222997</v>
      </c>
      <c r="AP76" s="22">
        <f t="shared" si="32"/>
        <v>2.0889487870619945</v>
      </c>
      <c r="AQ76" s="22">
        <f t="shared" si="33"/>
        <v>17.250673854447442</v>
      </c>
      <c r="AR76" s="22">
        <f t="shared" si="21"/>
        <v>7.2214816926807837</v>
      </c>
      <c r="AS76" s="22">
        <f t="shared" si="13"/>
        <v>0.51787518114842279</v>
      </c>
      <c r="AT76" s="22"/>
      <c r="AU76" s="22"/>
      <c r="AV76" s="1">
        <v>0.69299999999999995</v>
      </c>
      <c r="AW76" s="25">
        <f t="shared" si="38"/>
        <v>43966</v>
      </c>
      <c r="AX76" s="25">
        <f t="shared" si="39"/>
        <v>43972</v>
      </c>
      <c r="AY76" s="3">
        <v>0.99419999999999997</v>
      </c>
      <c r="AZ76" s="3">
        <v>1.38E-2</v>
      </c>
      <c r="BA76" s="11">
        <f t="shared" si="6"/>
        <v>50.217391304347821</v>
      </c>
      <c r="BB76" s="3">
        <v>0.98960000000000004</v>
      </c>
      <c r="BC76" s="3">
        <v>2.5600000000000001E-2</v>
      </c>
      <c r="BD76" s="11">
        <f t="shared" si="19"/>
        <v>27.070312499999996</v>
      </c>
      <c r="BE76" s="6">
        <f t="shared" si="26"/>
        <v>43972</v>
      </c>
      <c r="BF76" s="2">
        <f t="shared" si="36"/>
        <v>2331</v>
      </c>
      <c r="BG76" s="2">
        <f t="shared" si="37"/>
        <v>120</v>
      </c>
      <c r="BP76" s="3">
        <f t="shared" si="27"/>
        <v>0</v>
      </c>
    </row>
    <row r="77" spans="1:68" x14ac:dyDescent="0.3">
      <c r="B77" s="66">
        <v>5</v>
      </c>
      <c r="C77" s="66">
        <v>22</v>
      </c>
      <c r="D77" s="66">
        <v>76</v>
      </c>
      <c r="E77" s="84">
        <f t="shared" si="22"/>
        <v>43973</v>
      </c>
      <c r="K77" s="3">
        <f t="shared" si="23"/>
        <v>41</v>
      </c>
      <c r="L77" s="3">
        <f t="shared" si="34"/>
        <v>41</v>
      </c>
      <c r="T77" s="3">
        <v>2372</v>
      </c>
      <c r="U77" s="3">
        <v>258</v>
      </c>
      <c r="V77" s="3">
        <v>29</v>
      </c>
      <c r="W77" s="3">
        <f t="shared" si="24"/>
        <v>229</v>
      </c>
      <c r="X77" s="3">
        <v>5</v>
      </c>
      <c r="Y77" s="2">
        <f t="shared" si="9"/>
        <v>500</v>
      </c>
      <c r="Z77" s="2">
        <f t="shared" si="11"/>
        <v>39</v>
      </c>
      <c r="AA77" s="19">
        <f t="shared" si="12"/>
        <v>7.8</v>
      </c>
      <c r="AB77" s="3">
        <f t="shared" si="25"/>
        <v>125</v>
      </c>
      <c r="AC77" s="3">
        <f t="shared" si="35"/>
        <v>42</v>
      </c>
      <c r="AH77" s="3">
        <v>769</v>
      </c>
      <c r="AI77" s="3">
        <f t="shared" si="29"/>
        <v>1478</v>
      </c>
      <c r="AJ77" s="1">
        <v>1</v>
      </c>
      <c r="AL77" s="3">
        <f t="shared" si="30"/>
        <v>1220</v>
      </c>
      <c r="AM77" s="19">
        <f t="shared" si="28"/>
        <v>5.2698145025295107</v>
      </c>
      <c r="AN77" s="22">
        <f t="shared" si="31"/>
        <v>17.456021650879567</v>
      </c>
      <c r="AO77" s="22">
        <f t="shared" si="20"/>
        <v>11.24031007751938</v>
      </c>
      <c r="AP77" s="22">
        <f t="shared" si="32"/>
        <v>1.9621109607577809</v>
      </c>
      <c r="AQ77" s="22">
        <f t="shared" si="33"/>
        <v>15.493910690121787</v>
      </c>
      <c r="AR77" s="22">
        <f t="shared" si="21"/>
        <v>7.1927108492836487</v>
      </c>
      <c r="AS77" s="22">
        <f t="shared" si="13"/>
        <v>0.5610314462441246</v>
      </c>
      <c r="AT77" s="22"/>
      <c r="AU77" s="22"/>
      <c r="AV77" s="1">
        <v>0.69299999999999995</v>
      </c>
      <c r="AW77" s="25">
        <f t="shared" si="38"/>
        <v>43967</v>
      </c>
      <c r="AX77" s="25">
        <f t="shared" si="39"/>
        <v>43973</v>
      </c>
      <c r="AY77" s="3">
        <v>0.99239999999999995</v>
      </c>
      <c r="AZ77" s="3">
        <v>1.4E-2</v>
      </c>
      <c r="BA77" s="11">
        <f t="shared" si="6"/>
        <v>49.499999999999993</v>
      </c>
      <c r="BB77" s="3">
        <v>0.97589999999999999</v>
      </c>
      <c r="BC77" s="3">
        <v>2.7900000000000001E-2</v>
      </c>
      <c r="BD77" s="11">
        <f t="shared" si="19"/>
        <v>24.838709677419352</v>
      </c>
      <c r="BE77" s="6">
        <f t="shared" si="26"/>
        <v>43973</v>
      </c>
      <c r="BF77" s="2">
        <f t="shared" si="36"/>
        <v>2372</v>
      </c>
      <c r="BG77" s="2">
        <f t="shared" si="37"/>
        <v>125</v>
      </c>
      <c r="BP77" s="3">
        <f t="shared" si="27"/>
        <v>0</v>
      </c>
    </row>
    <row r="78" spans="1:68" x14ac:dyDescent="0.3">
      <c r="B78" s="66">
        <v>5</v>
      </c>
      <c r="C78" s="66">
        <v>23</v>
      </c>
      <c r="D78" s="66">
        <v>77</v>
      </c>
      <c r="E78" s="84">
        <f t="shared" si="22"/>
        <v>43974</v>
      </c>
      <c r="K78" s="3">
        <f t="shared" si="23"/>
        <v>36</v>
      </c>
      <c r="L78" s="3">
        <f t="shared" si="34"/>
        <v>36</v>
      </c>
      <c r="T78" s="3">
        <v>2408</v>
      </c>
      <c r="U78" s="3">
        <v>258</v>
      </c>
      <c r="V78" s="3">
        <v>29</v>
      </c>
      <c r="W78" s="3">
        <f t="shared" si="24"/>
        <v>229</v>
      </c>
      <c r="X78" s="3">
        <v>1</v>
      </c>
      <c r="Y78" s="2">
        <f t="shared" si="9"/>
        <v>487</v>
      </c>
      <c r="Z78" s="2">
        <f t="shared" si="11"/>
        <v>36</v>
      </c>
      <c r="AA78" s="19">
        <f t="shared" si="12"/>
        <v>7.3921971252566738</v>
      </c>
      <c r="AB78" s="3">
        <f t="shared" si="25"/>
        <v>126</v>
      </c>
      <c r="AC78" s="3">
        <f t="shared" si="35"/>
        <v>39</v>
      </c>
      <c r="AH78" s="3">
        <v>808</v>
      </c>
      <c r="AI78" s="3">
        <f t="shared" si="29"/>
        <v>1474</v>
      </c>
      <c r="AJ78" s="1">
        <v>2</v>
      </c>
      <c r="AL78" s="3">
        <f t="shared" si="30"/>
        <v>1216</v>
      </c>
      <c r="AM78" s="19">
        <f t="shared" si="28"/>
        <v>5.2325581395348841</v>
      </c>
      <c r="AN78" s="22">
        <f t="shared" si="31"/>
        <v>17.503392130257804</v>
      </c>
      <c r="AO78" s="22">
        <f t="shared" si="20"/>
        <v>11.24031007751938</v>
      </c>
      <c r="AP78" s="22">
        <f t="shared" si="32"/>
        <v>1.9674355495251019</v>
      </c>
      <c r="AQ78" s="22">
        <f t="shared" si="33"/>
        <v>15.535956580732698</v>
      </c>
      <c r="AR78" s="22">
        <f t="shared" si="21"/>
        <v>7.005700367202274</v>
      </c>
      <c r="AS78" s="22">
        <f t="shared" si="13"/>
        <v>0.51787518114842279</v>
      </c>
      <c r="AT78" s="22"/>
      <c r="AU78" s="22"/>
      <c r="AV78" s="1">
        <v>0.69299999999999995</v>
      </c>
      <c r="AW78" s="25">
        <f t="shared" si="38"/>
        <v>43968</v>
      </c>
      <c r="AX78" s="25">
        <f t="shared" si="39"/>
        <v>43974</v>
      </c>
      <c r="AY78" s="3">
        <v>0.99139999999999995</v>
      </c>
      <c r="AZ78" s="3">
        <v>1.4500000000000001E-2</v>
      </c>
      <c r="BA78" s="11">
        <f t="shared" si="6"/>
        <v>47.793103448275858</v>
      </c>
      <c r="BB78" s="3">
        <v>0.97960000000000003</v>
      </c>
      <c r="BC78" s="3">
        <v>2.7900000000000001E-2</v>
      </c>
      <c r="BD78" s="11">
        <f t="shared" si="19"/>
        <v>24.838709677419352</v>
      </c>
      <c r="BE78" s="6">
        <f t="shared" si="26"/>
        <v>43974</v>
      </c>
      <c r="BF78" s="2">
        <f t="shared" si="36"/>
        <v>2408</v>
      </c>
      <c r="BG78" s="2">
        <f t="shared" si="37"/>
        <v>126</v>
      </c>
      <c r="BP78" s="3">
        <f t="shared" si="27"/>
        <v>0</v>
      </c>
    </row>
    <row r="79" spans="1:68" s="46" customFormat="1" x14ac:dyDescent="0.3">
      <c r="A79" s="53" t="s">
        <v>50</v>
      </c>
      <c r="B79" s="67">
        <v>5</v>
      </c>
      <c r="C79" s="67">
        <v>24</v>
      </c>
      <c r="D79" s="67">
        <v>78</v>
      </c>
      <c r="E79" s="83">
        <f t="shared" si="22"/>
        <v>43975</v>
      </c>
      <c r="F79" s="51"/>
      <c r="G79" s="51"/>
      <c r="H79" s="51"/>
      <c r="I79" s="51"/>
      <c r="J79" s="51"/>
      <c r="K79" s="46">
        <f t="shared" si="23"/>
        <v>19</v>
      </c>
      <c r="L79" s="46">
        <f t="shared" si="34"/>
        <v>19</v>
      </c>
      <c r="M79" s="36">
        <f>SUM(K73:K79)</f>
        <v>216</v>
      </c>
      <c r="Q79" s="36">
        <f>SUM(X73:X79)</f>
        <v>22</v>
      </c>
      <c r="T79" s="46">
        <v>2427</v>
      </c>
      <c r="X79" s="46">
        <v>4</v>
      </c>
      <c r="Y79" s="36">
        <f t="shared" ref="Y79:Y142" si="40">SUM(K66:K79)</f>
        <v>462</v>
      </c>
      <c r="Z79" s="36">
        <f t="shared" si="11"/>
        <v>39</v>
      </c>
      <c r="AA79" s="39">
        <f t="shared" si="12"/>
        <v>8.4415584415584419</v>
      </c>
      <c r="AB79" s="46">
        <f t="shared" si="25"/>
        <v>130</v>
      </c>
      <c r="AC79" s="46">
        <f t="shared" si="35"/>
        <v>32</v>
      </c>
      <c r="AH79" s="46">
        <v>840</v>
      </c>
      <c r="AI79" s="46">
        <f t="shared" si="29"/>
        <v>1457</v>
      </c>
      <c r="AJ79" s="47">
        <v>0</v>
      </c>
      <c r="AL79" s="46">
        <f t="shared" si="30"/>
        <v>1457</v>
      </c>
      <c r="AM79" s="39">
        <f t="shared" si="28"/>
        <v>5.3564070869386073</v>
      </c>
      <c r="AN79" s="41"/>
      <c r="AO79" s="41"/>
      <c r="AP79" s="41"/>
      <c r="AQ79" s="41"/>
      <c r="AR79" s="41">
        <f t="shared" ref="AR79:AR110" si="41">(Y79/6951482)*100000</f>
        <v>6.6460648247380911</v>
      </c>
      <c r="AS79" s="41">
        <f t="shared" si="13"/>
        <v>0.5610314462441246</v>
      </c>
      <c r="AT79" s="41"/>
      <c r="AU79" s="41"/>
      <c r="AV79" s="47">
        <v>0.69299999999999995</v>
      </c>
      <c r="AW79" s="48">
        <f t="shared" si="38"/>
        <v>43969</v>
      </c>
      <c r="AX79" s="48">
        <f t="shared" si="39"/>
        <v>43975</v>
      </c>
      <c r="AY79" s="46">
        <v>0.99270000000000003</v>
      </c>
      <c r="AZ79" s="46">
        <v>1.46E-2</v>
      </c>
      <c r="BA79" s="51">
        <f t="shared" si="6"/>
        <v>47.465753424657528</v>
      </c>
      <c r="BB79" s="46">
        <v>0.98499999999999999</v>
      </c>
      <c r="BC79" s="46">
        <v>2.87E-2</v>
      </c>
      <c r="BD79" s="51">
        <f t="shared" si="19"/>
        <v>24.146341463414632</v>
      </c>
      <c r="BE79" s="50">
        <f t="shared" si="26"/>
        <v>43975</v>
      </c>
      <c r="BF79" s="36">
        <f t="shared" si="36"/>
        <v>2427</v>
      </c>
      <c r="BG79" s="36">
        <f t="shared" si="37"/>
        <v>130</v>
      </c>
      <c r="BK79" s="51"/>
      <c r="BL79" s="51"/>
      <c r="BM79" s="51"/>
      <c r="BN79" s="51"/>
      <c r="BO79" s="51"/>
      <c r="BP79" s="46">
        <f t="shared" si="27"/>
        <v>0</v>
      </c>
    </row>
    <row r="80" spans="1:68" x14ac:dyDescent="0.3">
      <c r="B80" s="66">
        <v>5</v>
      </c>
      <c r="C80" s="66">
        <v>25</v>
      </c>
      <c r="D80" s="66">
        <v>79</v>
      </c>
      <c r="E80" s="84">
        <f t="shared" si="22"/>
        <v>43976</v>
      </c>
      <c r="K80" s="3">
        <f t="shared" si="23"/>
        <v>6</v>
      </c>
      <c r="L80" s="3">
        <f t="shared" si="34"/>
        <v>6</v>
      </c>
      <c r="T80" s="3">
        <v>2433</v>
      </c>
      <c r="U80" s="3">
        <v>235</v>
      </c>
      <c r="V80" s="3">
        <v>20</v>
      </c>
      <c r="W80" s="3">
        <f>U80-V80</f>
        <v>215</v>
      </c>
      <c r="X80" s="3">
        <v>0</v>
      </c>
      <c r="Y80" s="2">
        <f t="shared" si="40"/>
        <v>443</v>
      </c>
      <c r="Z80" s="2">
        <f t="shared" ref="Z80:Z121" si="42">SUM(X67:X80)</f>
        <v>37</v>
      </c>
      <c r="AA80" s="19">
        <f t="shared" ref="AA80:AA121" si="43">(Z80/Y80)*100</f>
        <v>8.3521444695259603</v>
      </c>
      <c r="AB80" s="3">
        <f t="shared" si="25"/>
        <v>130</v>
      </c>
      <c r="AC80" s="3">
        <f t="shared" si="35"/>
        <v>22</v>
      </c>
      <c r="AH80" s="3">
        <v>862</v>
      </c>
      <c r="AI80" s="3">
        <f t="shared" si="29"/>
        <v>1441</v>
      </c>
      <c r="AJ80" s="1">
        <v>1</v>
      </c>
      <c r="AL80" s="3">
        <f t="shared" si="30"/>
        <v>1206</v>
      </c>
      <c r="AM80" s="19">
        <f t="shared" si="28"/>
        <v>5.343197698314837</v>
      </c>
      <c r="AN80" s="22">
        <f>(U80/AI80)*100</f>
        <v>16.308119361554478</v>
      </c>
      <c r="AO80" s="22">
        <f>(V80/U80)*100</f>
        <v>8.5106382978723403</v>
      </c>
      <c r="AP80" s="22">
        <f>(V80/AI80)*100</f>
        <v>1.3879250520471893</v>
      </c>
      <c r="AQ80" s="22">
        <f>(W80/AI80)*100</f>
        <v>14.920194309507288</v>
      </c>
      <c r="AR80" s="22">
        <f t="shared" si="41"/>
        <v>6.3727418124653123</v>
      </c>
      <c r="AS80" s="22">
        <f t="shared" ref="AS80:AS143" si="44">(Z80/6951482)*100000</f>
        <v>0.53226060284699006</v>
      </c>
      <c r="AT80" s="22"/>
      <c r="AU80" s="22"/>
      <c r="AV80" s="1">
        <v>0.69299999999999995</v>
      </c>
      <c r="AW80" s="25">
        <f t="shared" si="38"/>
        <v>43970</v>
      </c>
      <c r="AX80" s="25">
        <f t="shared" si="39"/>
        <v>43976</v>
      </c>
      <c r="AY80" s="3">
        <v>0.96340000000000003</v>
      </c>
      <c r="AZ80" s="3">
        <v>1.32E-2</v>
      </c>
      <c r="BA80" s="11">
        <f t="shared" si="6"/>
        <v>52.5</v>
      </c>
      <c r="BB80" s="3">
        <v>0.95020000000000004</v>
      </c>
      <c r="BC80" s="3">
        <v>2.5600000000000001E-2</v>
      </c>
      <c r="BD80" s="11">
        <f t="shared" si="19"/>
        <v>27.070312499999996</v>
      </c>
      <c r="BE80" s="6">
        <f t="shared" si="26"/>
        <v>43976</v>
      </c>
      <c r="BF80" s="2">
        <f t="shared" si="36"/>
        <v>2433</v>
      </c>
      <c r="BG80" s="2">
        <f t="shared" si="37"/>
        <v>130</v>
      </c>
      <c r="BP80" s="3">
        <f t="shared" si="27"/>
        <v>0</v>
      </c>
    </row>
    <row r="81" spans="1:71" x14ac:dyDescent="0.3">
      <c r="B81" s="66">
        <v>5</v>
      </c>
      <c r="C81" s="66">
        <v>26</v>
      </c>
      <c r="D81" s="66">
        <v>80</v>
      </c>
      <c r="E81" s="84">
        <f t="shared" si="22"/>
        <v>43977</v>
      </c>
      <c r="K81" s="3">
        <f t="shared" si="23"/>
        <v>10</v>
      </c>
      <c r="L81" s="3">
        <f t="shared" si="34"/>
        <v>10</v>
      </c>
      <c r="T81" s="3">
        <v>2443</v>
      </c>
      <c r="X81" s="3">
        <v>0</v>
      </c>
      <c r="Y81" s="2">
        <f t="shared" si="40"/>
        <v>420</v>
      </c>
      <c r="Z81" s="2">
        <f t="shared" si="42"/>
        <v>35</v>
      </c>
      <c r="AA81" s="19">
        <f t="shared" si="43"/>
        <v>8.3333333333333321</v>
      </c>
      <c r="AB81" s="3">
        <f t="shared" si="25"/>
        <v>130</v>
      </c>
      <c r="AC81" s="3">
        <f t="shared" si="35"/>
        <v>18</v>
      </c>
      <c r="AH81" s="3">
        <v>880</v>
      </c>
      <c r="AI81" s="3">
        <f t="shared" si="29"/>
        <v>1433</v>
      </c>
      <c r="AJ81" s="1">
        <v>1</v>
      </c>
      <c r="AL81" s="3">
        <f t="shared" si="30"/>
        <v>1433</v>
      </c>
      <c r="AM81" s="19">
        <f t="shared" si="28"/>
        <v>5.3213262382316824</v>
      </c>
      <c r="AN81" s="22"/>
      <c r="AO81" s="22"/>
      <c r="AP81" s="22"/>
      <c r="AQ81" s="22"/>
      <c r="AR81" s="22">
        <f t="shared" si="41"/>
        <v>6.0418771133982654</v>
      </c>
      <c r="AS81" s="22">
        <f t="shared" si="44"/>
        <v>0.50348975944985541</v>
      </c>
      <c r="AT81" s="22"/>
      <c r="AU81" s="22"/>
      <c r="AV81" s="1">
        <v>0.69299999999999995</v>
      </c>
      <c r="AW81" s="25">
        <f t="shared" si="38"/>
        <v>43971</v>
      </c>
      <c r="AX81" s="25">
        <f t="shared" si="39"/>
        <v>43977</v>
      </c>
      <c r="AY81" s="3">
        <v>0.91659999999999997</v>
      </c>
      <c r="AZ81" s="3">
        <v>1.0699999999999999E-2</v>
      </c>
      <c r="BA81" s="11">
        <f t="shared" si="6"/>
        <v>64.766355140186917</v>
      </c>
      <c r="BB81" s="3">
        <v>0.87790000000000001</v>
      </c>
      <c r="BC81" s="3">
        <v>1.9199999999999998E-2</v>
      </c>
      <c r="BD81" s="11">
        <f t="shared" si="19"/>
        <v>36.09375</v>
      </c>
      <c r="BE81" s="6">
        <f t="shared" si="26"/>
        <v>43977</v>
      </c>
      <c r="BF81" s="2">
        <f t="shared" si="36"/>
        <v>2443</v>
      </c>
      <c r="BG81" s="2">
        <f t="shared" si="37"/>
        <v>130</v>
      </c>
      <c r="BP81" s="3">
        <f t="shared" si="27"/>
        <v>0</v>
      </c>
    </row>
    <row r="82" spans="1:71" x14ac:dyDescent="0.3">
      <c r="B82" s="66">
        <v>5</v>
      </c>
      <c r="C82" s="66">
        <v>27</v>
      </c>
      <c r="D82" s="66">
        <v>81</v>
      </c>
      <c r="E82" s="84">
        <f t="shared" si="22"/>
        <v>43978</v>
      </c>
      <c r="F82" s="11">
        <v>1557</v>
      </c>
      <c r="J82" s="11">
        <f>SUM(F82+G82)</f>
        <v>1557</v>
      </c>
      <c r="K82" s="3">
        <v>17</v>
      </c>
      <c r="L82" s="3">
        <f t="shared" si="34"/>
        <v>17</v>
      </c>
      <c r="T82" s="3">
        <v>2460</v>
      </c>
      <c r="U82" s="3">
        <v>217</v>
      </c>
      <c r="V82" s="3">
        <v>22</v>
      </c>
      <c r="W82" s="3">
        <f>U82-V82</f>
        <v>195</v>
      </c>
      <c r="X82" s="3">
        <v>3</v>
      </c>
      <c r="Y82" s="2">
        <f t="shared" si="40"/>
        <v>391</v>
      </c>
      <c r="Z82" s="2">
        <f t="shared" si="42"/>
        <v>37</v>
      </c>
      <c r="AA82" s="19">
        <f t="shared" si="43"/>
        <v>9.4629156010230187</v>
      </c>
      <c r="AB82" s="3">
        <f t="shared" si="25"/>
        <v>133</v>
      </c>
      <c r="AC82" s="3">
        <f t="shared" si="35"/>
        <v>32</v>
      </c>
      <c r="AH82" s="3">
        <v>912</v>
      </c>
      <c r="AI82" s="3">
        <f t="shared" si="29"/>
        <v>1415</v>
      </c>
      <c r="AJ82" s="1">
        <v>1</v>
      </c>
      <c r="AL82" s="3">
        <f t="shared" si="30"/>
        <v>1198</v>
      </c>
      <c r="AM82" s="19">
        <f t="shared" ref="AM82:AM113" si="45">(AB82/T82)*100</f>
        <v>5.4065040650406502</v>
      </c>
      <c r="AN82" s="22">
        <f>(U82/AI82)*100</f>
        <v>15.335689045936396</v>
      </c>
      <c r="AO82" s="22">
        <f>(V82/U82)*100</f>
        <v>10.138248847926267</v>
      </c>
      <c r="AP82" s="22">
        <f>(V82/AI82)*100</f>
        <v>1.5547703180212016</v>
      </c>
      <c r="AQ82" s="22">
        <f>(W82/AI82)*100</f>
        <v>13.780918727915195</v>
      </c>
      <c r="AR82" s="22">
        <f t="shared" si="41"/>
        <v>5.6246998841398135</v>
      </c>
      <c r="AS82" s="22">
        <f t="shared" si="44"/>
        <v>0.53226060284699006</v>
      </c>
      <c r="AT82" s="22"/>
      <c r="AU82" s="22"/>
      <c r="AV82" s="1">
        <v>0.69299999999999995</v>
      </c>
      <c r="AW82" s="25">
        <f t="shared" si="38"/>
        <v>43972</v>
      </c>
      <c r="AX82" s="25">
        <f t="shared" si="39"/>
        <v>43978</v>
      </c>
      <c r="AY82" s="3">
        <v>0.90229999999999999</v>
      </c>
      <c r="AZ82" s="3">
        <v>8.2000000000000007E-3</v>
      </c>
      <c r="BA82" s="11">
        <f t="shared" si="6"/>
        <v>84.512195121951208</v>
      </c>
      <c r="BB82" s="3">
        <v>0.87849999999999995</v>
      </c>
      <c r="BC82" s="3">
        <v>1.4800000000000001E-2</v>
      </c>
      <c r="BD82" s="11">
        <f t="shared" si="19"/>
        <v>46.824324324324316</v>
      </c>
      <c r="BE82" s="6">
        <f t="shared" si="26"/>
        <v>43978</v>
      </c>
      <c r="BF82" s="2">
        <f t="shared" si="36"/>
        <v>2460</v>
      </c>
      <c r="BG82" s="2">
        <f t="shared" si="37"/>
        <v>133</v>
      </c>
      <c r="BK82" s="11">
        <v>1557</v>
      </c>
      <c r="BO82" s="11">
        <f>SUM(BK82+BL82)</f>
        <v>1557</v>
      </c>
      <c r="BP82" s="3">
        <v>17</v>
      </c>
    </row>
    <row r="83" spans="1:71" x14ac:dyDescent="0.3">
      <c r="B83" s="66">
        <v>5</v>
      </c>
      <c r="C83" s="66">
        <v>28</v>
      </c>
      <c r="D83" s="66">
        <v>82</v>
      </c>
      <c r="E83" s="84">
        <f t="shared" si="22"/>
        <v>43979</v>
      </c>
      <c r="F83" s="11">
        <v>1273</v>
      </c>
      <c r="J83" s="11">
        <f t="shared" ref="J83:J146" si="46">SUM(F83+G83)</f>
        <v>1273</v>
      </c>
      <c r="K83" s="3">
        <v>17</v>
      </c>
      <c r="L83" s="3">
        <f t="shared" si="34"/>
        <v>17</v>
      </c>
      <c r="T83" s="3">
        <v>2477</v>
      </c>
      <c r="U83" s="3">
        <v>198</v>
      </c>
      <c r="V83" s="3">
        <v>20</v>
      </c>
      <c r="W83" s="3">
        <f>U83-V83</f>
        <v>178</v>
      </c>
      <c r="X83" s="3">
        <v>1</v>
      </c>
      <c r="Y83" s="2">
        <f t="shared" si="40"/>
        <v>377</v>
      </c>
      <c r="Z83" s="2">
        <f t="shared" si="42"/>
        <v>35</v>
      </c>
      <c r="AA83" s="19">
        <f t="shared" si="43"/>
        <v>9.2838196286472154</v>
      </c>
      <c r="AB83" s="3">
        <f t="shared" si="25"/>
        <v>134</v>
      </c>
      <c r="AC83" s="3">
        <f t="shared" si="35"/>
        <v>53</v>
      </c>
      <c r="AH83" s="3">
        <v>965</v>
      </c>
      <c r="AI83" s="3">
        <f t="shared" si="29"/>
        <v>1378</v>
      </c>
      <c r="AJ83" s="1">
        <v>1</v>
      </c>
      <c r="AL83" s="3">
        <f t="shared" si="30"/>
        <v>1180</v>
      </c>
      <c r="AM83" s="19">
        <f t="shared" si="45"/>
        <v>5.4097698829228911</v>
      </c>
      <c r="AN83" s="22">
        <f>(U83/AI83)*100</f>
        <v>14.368650217706822</v>
      </c>
      <c r="AO83" s="22">
        <f>(V83/U83)*100</f>
        <v>10.1010101010101</v>
      </c>
      <c r="AP83" s="22">
        <f>(V83/AI83)*100</f>
        <v>1.4513788098693758</v>
      </c>
      <c r="AQ83" s="22">
        <f>(W83/AI83)*100</f>
        <v>12.917271407837447</v>
      </c>
      <c r="AR83" s="22">
        <f t="shared" si="41"/>
        <v>5.4233039803598722</v>
      </c>
      <c r="AS83" s="22">
        <f t="shared" si="44"/>
        <v>0.50348975944985541</v>
      </c>
      <c r="AT83" s="22"/>
      <c r="AU83" s="22"/>
      <c r="AV83" s="1">
        <v>0.69299999999999995</v>
      </c>
      <c r="AW83" s="25">
        <f t="shared" si="38"/>
        <v>43973</v>
      </c>
      <c r="AX83" s="25">
        <f t="shared" si="39"/>
        <v>43979</v>
      </c>
      <c r="AY83" s="3">
        <v>0.94550000000000001</v>
      </c>
      <c r="AZ83" s="3">
        <v>6.4000000000000003E-3</v>
      </c>
      <c r="BA83" s="11">
        <f t="shared" si="6"/>
        <v>108.28124999999999</v>
      </c>
      <c r="BB83" s="3">
        <v>0.91600000000000004</v>
      </c>
      <c r="BC83" s="3">
        <v>1.12E-2</v>
      </c>
      <c r="BD83" s="11">
        <f t="shared" si="19"/>
        <v>61.874999999999993</v>
      </c>
      <c r="BE83" s="6">
        <f t="shared" si="26"/>
        <v>43979</v>
      </c>
      <c r="BF83" s="2">
        <f t="shared" si="36"/>
        <v>2477</v>
      </c>
      <c r="BG83" s="2">
        <f t="shared" si="37"/>
        <v>134</v>
      </c>
      <c r="BK83" s="11">
        <v>1273</v>
      </c>
      <c r="BO83" s="11">
        <f t="shared" ref="BO83:BO146" si="47">SUM(BK83+BL83)</f>
        <v>1273</v>
      </c>
      <c r="BP83" s="3">
        <v>17</v>
      </c>
    </row>
    <row r="84" spans="1:71" x14ac:dyDescent="0.3">
      <c r="B84" s="66">
        <v>5</v>
      </c>
      <c r="C84" s="66">
        <v>29</v>
      </c>
      <c r="D84" s="66">
        <v>83</v>
      </c>
      <c r="E84" s="84">
        <f t="shared" si="22"/>
        <v>43980</v>
      </c>
      <c r="F84" s="11">
        <v>1725</v>
      </c>
      <c r="J84" s="11">
        <f t="shared" si="46"/>
        <v>1725</v>
      </c>
      <c r="K84" s="3">
        <v>8</v>
      </c>
      <c r="L84" s="3">
        <f t="shared" si="34"/>
        <v>8</v>
      </c>
      <c r="T84" s="3">
        <v>2485</v>
      </c>
      <c r="X84" s="3">
        <v>2</v>
      </c>
      <c r="Y84" s="2">
        <f t="shared" si="40"/>
        <v>347</v>
      </c>
      <c r="Z84" s="2">
        <f t="shared" si="42"/>
        <v>34</v>
      </c>
      <c r="AA84" s="19">
        <f t="shared" si="43"/>
        <v>9.7982708933717575</v>
      </c>
      <c r="AB84" s="3">
        <f t="shared" si="25"/>
        <v>136</v>
      </c>
      <c r="AC84" s="3">
        <f t="shared" si="35"/>
        <v>51</v>
      </c>
      <c r="AH84" s="3">
        <v>1016</v>
      </c>
      <c r="AI84" s="3">
        <f t="shared" si="29"/>
        <v>1333</v>
      </c>
      <c r="AJ84" s="1">
        <v>0</v>
      </c>
      <c r="AL84" s="3">
        <f t="shared" si="30"/>
        <v>1333</v>
      </c>
      <c r="AM84" s="19">
        <f t="shared" si="45"/>
        <v>5.4728370221327971</v>
      </c>
      <c r="AN84" s="22"/>
      <c r="AO84" s="22"/>
      <c r="AP84" s="22"/>
      <c r="AQ84" s="22"/>
      <c r="AR84" s="22">
        <f t="shared" si="41"/>
        <v>4.9917413294028528</v>
      </c>
      <c r="AS84" s="22">
        <f t="shared" si="44"/>
        <v>0.48910433775128814</v>
      </c>
      <c r="AT84" s="22"/>
      <c r="AU84" s="22"/>
      <c r="AV84" s="1">
        <v>0.69299999999999995</v>
      </c>
      <c r="AW84" s="25">
        <f t="shared" si="38"/>
        <v>43974</v>
      </c>
      <c r="AX84" s="25">
        <f t="shared" si="39"/>
        <v>43980</v>
      </c>
      <c r="AY84" s="3">
        <v>0.98580000000000001</v>
      </c>
      <c r="AZ84" s="3">
        <v>5.1999999999999998E-3</v>
      </c>
      <c r="BA84" s="11">
        <f t="shared" si="6"/>
        <v>133.26923076923077</v>
      </c>
      <c r="BB84" s="3">
        <v>0.91559999999999997</v>
      </c>
      <c r="BC84" s="3">
        <v>1.11E-2</v>
      </c>
      <c r="BD84" s="11">
        <f t="shared" si="19"/>
        <v>62.432432432432428</v>
      </c>
      <c r="BE84" s="6">
        <f t="shared" si="26"/>
        <v>43980</v>
      </c>
      <c r="BF84" s="2">
        <f t="shared" si="36"/>
        <v>2485</v>
      </c>
      <c r="BG84" s="2">
        <f t="shared" si="37"/>
        <v>136</v>
      </c>
      <c r="BK84" s="11">
        <v>1725</v>
      </c>
      <c r="BO84" s="11">
        <f t="shared" si="47"/>
        <v>1725</v>
      </c>
      <c r="BP84" s="3">
        <v>8</v>
      </c>
    </row>
    <row r="85" spans="1:71" x14ac:dyDescent="0.3">
      <c r="B85" s="66">
        <v>5</v>
      </c>
      <c r="C85" s="66">
        <v>30</v>
      </c>
      <c r="D85" s="66">
        <v>84</v>
      </c>
      <c r="E85" s="84">
        <f t="shared" si="22"/>
        <v>43981</v>
      </c>
      <c r="F85" s="11">
        <v>1353</v>
      </c>
      <c r="J85" s="11">
        <f t="shared" si="46"/>
        <v>1353</v>
      </c>
      <c r="K85" s="3">
        <v>14</v>
      </c>
      <c r="L85" s="3">
        <f t="shared" si="34"/>
        <v>14</v>
      </c>
      <c r="T85" s="3">
        <v>2499</v>
      </c>
      <c r="X85" s="3">
        <v>3</v>
      </c>
      <c r="Y85" s="2">
        <f t="shared" si="40"/>
        <v>324</v>
      </c>
      <c r="Z85" s="2">
        <f t="shared" si="42"/>
        <v>34</v>
      </c>
      <c r="AA85" s="19">
        <f t="shared" si="43"/>
        <v>10.493827160493826</v>
      </c>
      <c r="AB85" s="3">
        <f t="shared" si="25"/>
        <v>139</v>
      </c>
      <c r="AC85" s="3">
        <f t="shared" si="35"/>
        <v>48</v>
      </c>
      <c r="AH85" s="3">
        <v>1064</v>
      </c>
      <c r="AI85" s="3">
        <f t="shared" si="29"/>
        <v>1296</v>
      </c>
      <c r="AJ85" s="1">
        <v>1</v>
      </c>
      <c r="AL85" s="3">
        <f t="shared" si="30"/>
        <v>1296</v>
      </c>
      <c r="AM85" s="19">
        <f t="shared" si="45"/>
        <v>5.5622248899559823</v>
      </c>
      <c r="AN85" s="22"/>
      <c r="AO85" s="22"/>
      <c r="AP85" s="22"/>
      <c r="AQ85" s="22"/>
      <c r="AR85" s="22">
        <f t="shared" si="41"/>
        <v>4.6608766303358049</v>
      </c>
      <c r="AS85" s="22">
        <f t="shared" si="44"/>
        <v>0.48910433775128814</v>
      </c>
      <c r="AT85" s="22"/>
      <c r="AU85" s="22"/>
      <c r="AV85" s="1">
        <v>0.69299999999999995</v>
      </c>
      <c r="AW85" s="25">
        <f t="shared" si="38"/>
        <v>43975</v>
      </c>
      <c r="AX85" s="25">
        <f t="shared" si="39"/>
        <v>43981</v>
      </c>
      <c r="AY85" s="3">
        <v>0.98609999999999998</v>
      </c>
      <c r="AZ85" s="3">
        <v>5.1000000000000004E-3</v>
      </c>
      <c r="BA85" s="11">
        <f t="shared" si="6"/>
        <v>135.88235294117646</v>
      </c>
      <c r="BB85" s="3">
        <v>0.90890000000000004</v>
      </c>
      <c r="BC85" s="3">
        <v>1.14E-2</v>
      </c>
      <c r="BD85" s="11">
        <f t="shared" si="19"/>
        <v>60.78947368421052</v>
      </c>
      <c r="BE85" s="6">
        <f t="shared" si="26"/>
        <v>43981</v>
      </c>
      <c r="BF85" s="2">
        <f t="shared" si="36"/>
        <v>2499</v>
      </c>
      <c r="BG85" s="2">
        <f t="shared" si="37"/>
        <v>139</v>
      </c>
      <c r="BK85" s="11">
        <v>1353</v>
      </c>
      <c r="BO85" s="11">
        <f t="shared" si="47"/>
        <v>1353</v>
      </c>
      <c r="BP85" s="3">
        <v>14</v>
      </c>
    </row>
    <row r="86" spans="1:71" s="46" customFormat="1" x14ac:dyDescent="0.3">
      <c r="A86" s="53" t="s">
        <v>51</v>
      </c>
      <c r="B86" s="67">
        <v>5</v>
      </c>
      <c r="C86" s="67">
        <v>31</v>
      </c>
      <c r="D86" s="67">
        <v>85</v>
      </c>
      <c r="E86" s="83">
        <f t="shared" si="22"/>
        <v>43982</v>
      </c>
      <c r="F86" s="51">
        <v>606</v>
      </c>
      <c r="G86" s="51"/>
      <c r="H86" s="51"/>
      <c r="I86" s="51"/>
      <c r="J86" s="51">
        <f t="shared" si="46"/>
        <v>606</v>
      </c>
      <c r="K86" s="46">
        <v>14</v>
      </c>
      <c r="L86" s="46">
        <f t="shared" si="34"/>
        <v>14</v>
      </c>
      <c r="M86" s="36">
        <f>SUM(K80:K86)</f>
        <v>86</v>
      </c>
      <c r="Q86" s="36">
        <f>SUM(X80:X86)</f>
        <v>10</v>
      </c>
      <c r="T86" s="46">
        <v>2513</v>
      </c>
      <c r="U86" s="46">
        <v>161</v>
      </c>
      <c r="V86" s="46">
        <v>17</v>
      </c>
      <c r="W86" s="46">
        <f>U86-V86</f>
        <v>144</v>
      </c>
      <c r="X86" s="46">
        <v>1</v>
      </c>
      <c r="Y86" s="36">
        <f t="shared" si="40"/>
        <v>302</v>
      </c>
      <c r="Z86" s="36">
        <f t="shared" si="42"/>
        <v>32</v>
      </c>
      <c r="AA86" s="39">
        <f t="shared" si="43"/>
        <v>10.596026490066226</v>
      </c>
      <c r="AB86" s="46">
        <f t="shared" si="25"/>
        <v>140</v>
      </c>
      <c r="AC86" s="46">
        <f t="shared" si="35"/>
        <v>10</v>
      </c>
      <c r="AH86" s="46">
        <v>1074</v>
      </c>
      <c r="AI86" s="46">
        <f t="shared" si="29"/>
        <v>1299</v>
      </c>
      <c r="AJ86" s="47">
        <v>2</v>
      </c>
      <c r="AL86" s="46">
        <f t="shared" si="30"/>
        <v>1138</v>
      </c>
      <c r="AM86" s="39">
        <f t="shared" si="45"/>
        <v>5.5710306406685239</v>
      </c>
      <c r="AN86" s="41">
        <f>(U86/AI86)*100</f>
        <v>12.394149345650501</v>
      </c>
      <c r="AO86" s="41">
        <f>(V86/U86)*100</f>
        <v>10.559006211180124</v>
      </c>
      <c r="AP86" s="41">
        <f>(V86/AI86)*100</f>
        <v>1.308698999230177</v>
      </c>
      <c r="AQ86" s="41">
        <f>(W86/AI86)*100</f>
        <v>11.085450346420323</v>
      </c>
      <c r="AR86" s="41">
        <f t="shared" si="41"/>
        <v>4.3443973529673245</v>
      </c>
      <c r="AS86" s="41">
        <f t="shared" si="44"/>
        <v>0.46033349435415349</v>
      </c>
      <c r="AT86" s="41"/>
      <c r="AU86" s="41"/>
      <c r="AV86" s="47">
        <v>0.69299999999999995</v>
      </c>
      <c r="AW86" s="48">
        <f t="shared" si="38"/>
        <v>43976</v>
      </c>
      <c r="AX86" s="48">
        <f t="shared" si="39"/>
        <v>43982</v>
      </c>
      <c r="AY86" s="46">
        <v>0.99409999999999998</v>
      </c>
      <c r="AZ86" s="46">
        <v>5.4000000000000003E-3</v>
      </c>
      <c r="BA86" s="51">
        <f t="shared" si="6"/>
        <v>128.33333333333331</v>
      </c>
      <c r="BB86" s="46">
        <v>0.96040000000000003</v>
      </c>
      <c r="BC86" s="46">
        <v>1.2699999999999999E-2</v>
      </c>
      <c r="BD86" s="51">
        <f t="shared" si="19"/>
        <v>54.566929133858267</v>
      </c>
      <c r="BE86" s="50">
        <f t="shared" si="26"/>
        <v>43982</v>
      </c>
      <c r="BF86" s="36">
        <f t="shared" si="36"/>
        <v>2513</v>
      </c>
      <c r="BG86" s="36">
        <f t="shared" si="37"/>
        <v>140</v>
      </c>
      <c r="BK86" s="51">
        <v>606</v>
      </c>
      <c r="BL86" s="51"/>
      <c r="BM86" s="51"/>
      <c r="BN86" s="51"/>
      <c r="BO86" s="51">
        <f t="shared" si="47"/>
        <v>606</v>
      </c>
      <c r="BP86" s="46">
        <v>14</v>
      </c>
    </row>
    <row r="87" spans="1:71" x14ac:dyDescent="0.3">
      <c r="B87" s="66">
        <v>6</v>
      </c>
      <c r="C87" s="66">
        <v>1</v>
      </c>
      <c r="D87" s="66">
        <v>86</v>
      </c>
      <c r="E87" s="84">
        <f t="shared" si="22"/>
        <v>43983</v>
      </c>
      <c r="F87" s="11">
        <v>1553</v>
      </c>
      <c r="J87" s="11">
        <f t="shared" si="46"/>
        <v>1553</v>
      </c>
      <c r="K87" s="3">
        <v>6</v>
      </c>
      <c r="L87" s="3">
        <f t="shared" si="34"/>
        <v>6</v>
      </c>
      <c r="T87" s="3">
        <v>2519</v>
      </c>
      <c r="X87" s="3">
        <v>0</v>
      </c>
      <c r="Y87" s="2">
        <f t="shared" si="40"/>
        <v>284</v>
      </c>
      <c r="Z87" s="2">
        <f t="shared" si="42"/>
        <v>30</v>
      </c>
      <c r="AA87" s="19">
        <f t="shared" si="43"/>
        <v>10.56338028169014</v>
      </c>
      <c r="AB87" s="3">
        <f t="shared" si="25"/>
        <v>140</v>
      </c>
      <c r="AC87" s="3">
        <f t="shared" si="35"/>
        <v>16</v>
      </c>
      <c r="AH87" s="3">
        <v>1090</v>
      </c>
      <c r="AI87" s="3">
        <f t="shared" si="29"/>
        <v>1289</v>
      </c>
      <c r="AJ87" s="1">
        <v>0</v>
      </c>
      <c r="AL87" s="3">
        <f t="shared" si="30"/>
        <v>1289</v>
      </c>
      <c r="AM87" s="19">
        <f t="shared" si="45"/>
        <v>5.5577610162763005</v>
      </c>
      <c r="AN87" s="22"/>
      <c r="AO87" s="22"/>
      <c r="AP87" s="22"/>
      <c r="AQ87" s="22"/>
      <c r="AR87" s="22">
        <f t="shared" si="41"/>
        <v>4.0854597623931133</v>
      </c>
      <c r="AS87" s="22">
        <f t="shared" si="44"/>
        <v>0.43156265095701896</v>
      </c>
      <c r="AT87" s="22"/>
      <c r="AU87" s="22"/>
      <c r="AV87" s="1">
        <v>0.69299999999999995</v>
      </c>
      <c r="AW87" s="25">
        <f t="shared" si="38"/>
        <v>43977</v>
      </c>
      <c r="AX87" s="25">
        <f t="shared" si="39"/>
        <v>43983</v>
      </c>
      <c r="AY87" s="3">
        <v>0.98550000000000004</v>
      </c>
      <c r="AZ87" s="3">
        <v>5.1000000000000004E-3</v>
      </c>
      <c r="BA87" s="11">
        <f t="shared" si="6"/>
        <v>135.88235294117646</v>
      </c>
      <c r="BB87" s="3">
        <v>0.91500000000000004</v>
      </c>
      <c r="BC87" s="3">
        <v>1.15E-2</v>
      </c>
      <c r="BD87" s="11">
        <f t="shared" si="19"/>
        <v>60.260869565217391</v>
      </c>
      <c r="BE87" s="6">
        <f t="shared" si="26"/>
        <v>43983</v>
      </c>
      <c r="BF87" s="2">
        <f t="shared" si="36"/>
        <v>2519</v>
      </c>
      <c r="BG87" s="2">
        <f t="shared" si="37"/>
        <v>140</v>
      </c>
      <c r="BK87" s="11">
        <v>1553</v>
      </c>
      <c r="BO87" s="11">
        <f t="shared" si="47"/>
        <v>1553</v>
      </c>
      <c r="BP87" s="3">
        <v>6</v>
      </c>
    </row>
    <row r="88" spans="1:71" x14ac:dyDescent="0.3">
      <c r="B88" s="66">
        <v>6</v>
      </c>
      <c r="C88" s="66">
        <v>2</v>
      </c>
      <c r="D88" s="66">
        <v>87</v>
      </c>
      <c r="E88" s="84">
        <f t="shared" si="22"/>
        <v>43984</v>
      </c>
      <c r="F88" s="11">
        <v>1220</v>
      </c>
      <c r="J88" s="11">
        <f t="shared" si="46"/>
        <v>1220</v>
      </c>
      <c r="K88" s="3">
        <v>19</v>
      </c>
      <c r="L88" s="3">
        <f t="shared" si="34"/>
        <v>19</v>
      </c>
      <c r="N88" s="3">
        <f t="shared" ref="N88:N151" si="48">SUM(F82:F88)</f>
        <v>9287</v>
      </c>
      <c r="O88" s="11">
        <f>SUM(J82:J88)</f>
        <v>9287</v>
      </c>
      <c r="P88" s="3">
        <f t="shared" ref="P88:P151" si="49">SUM(K82:K88)</f>
        <v>95</v>
      </c>
      <c r="R88" s="3">
        <f t="shared" ref="R88:R120" si="50">(P88/N88)*100</f>
        <v>1.022935285883493</v>
      </c>
      <c r="S88" s="3">
        <f>(P88/O88)*100</f>
        <v>1.022935285883493</v>
      </c>
      <c r="T88" s="3">
        <v>2538</v>
      </c>
      <c r="X88" s="3">
        <v>4</v>
      </c>
      <c r="Y88" s="2">
        <f t="shared" si="40"/>
        <v>279</v>
      </c>
      <c r="Z88" s="2">
        <f t="shared" si="42"/>
        <v>32</v>
      </c>
      <c r="AA88" s="19">
        <f t="shared" si="43"/>
        <v>11.469534050179211</v>
      </c>
      <c r="AB88" s="3">
        <f t="shared" si="25"/>
        <v>144</v>
      </c>
      <c r="AC88" s="3">
        <f t="shared" si="35"/>
        <v>33</v>
      </c>
      <c r="AH88" s="3">
        <v>1123</v>
      </c>
      <c r="AI88" s="3">
        <f t="shared" si="29"/>
        <v>1271</v>
      </c>
      <c r="AJ88" s="1">
        <v>1</v>
      </c>
      <c r="AL88" s="3">
        <f t="shared" si="30"/>
        <v>1271</v>
      </c>
      <c r="AM88" s="19">
        <f t="shared" si="45"/>
        <v>5.6737588652482271</v>
      </c>
      <c r="AN88" s="22"/>
      <c r="AO88" s="22"/>
      <c r="AP88" s="22"/>
      <c r="AQ88" s="22"/>
      <c r="AR88" s="22">
        <f t="shared" si="41"/>
        <v>4.0135326539002758</v>
      </c>
      <c r="AS88" s="22">
        <f t="shared" si="44"/>
        <v>0.46033349435415349</v>
      </c>
      <c r="AT88" s="22">
        <f t="shared" ref="AT88:AT119" si="51">(N88/6951482)*100000</f>
        <v>133.5974113145945</v>
      </c>
      <c r="AU88" s="22">
        <f>(O88/6951482)*100000</f>
        <v>133.5974113145945</v>
      </c>
      <c r="AV88" s="1">
        <v>0.69299999999999995</v>
      </c>
      <c r="AW88" s="25">
        <f t="shared" si="38"/>
        <v>43978</v>
      </c>
      <c r="AX88" s="25">
        <f t="shared" si="39"/>
        <v>43984</v>
      </c>
      <c r="AY88" s="3">
        <v>0.99029999999999996</v>
      </c>
      <c r="AZ88" s="3">
        <v>4.8999999999999998E-3</v>
      </c>
      <c r="BA88" s="11">
        <f t="shared" si="6"/>
        <v>141.42857142857142</v>
      </c>
      <c r="BB88" s="3">
        <v>0.92230000000000001</v>
      </c>
      <c r="BC88" s="3">
        <v>1.11E-2</v>
      </c>
      <c r="BD88" s="11">
        <f t="shared" si="19"/>
        <v>62.432432432432428</v>
      </c>
      <c r="BE88" s="6">
        <f t="shared" si="26"/>
        <v>43984</v>
      </c>
      <c r="BF88" s="2">
        <f t="shared" si="36"/>
        <v>2538</v>
      </c>
      <c r="BG88" s="2">
        <f t="shared" si="37"/>
        <v>144</v>
      </c>
      <c r="BK88" s="11">
        <v>1220</v>
      </c>
      <c r="BO88" s="11">
        <f t="shared" si="47"/>
        <v>1220</v>
      </c>
      <c r="BP88" s="3">
        <v>19</v>
      </c>
      <c r="BQ88" s="11">
        <f>SUM(BO82:BO88)</f>
        <v>9287</v>
      </c>
      <c r="BR88" s="3">
        <f>SUM(BP82:BP88)</f>
        <v>95</v>
      </c>
      <c r="BS88" s="3">
        <f>(BR88/BQ88)*100</f>
        <v>1.022935285883493</v>
      </c>
    </row>
    <row r="89" spans="1:71" s="9" customFormat="1" x14ac:dyDescent="0.3">
      <c r="B89" s="68">
        <v>6</v>
      </c>
      <c r="C89" s="68">
        <v>3</v>
      </c>
      <c r="D89" s="68">
        <v>88</v>
      </c>
      <c r="E89" s="85">
        <f t="shared" si="22"/>
        <v>43985</v>
      </c>
      <c r="F89" s="13">
        <v>1347</v>
      </c>
      <c r="G89" s="11"/>
      <c r="H89" s="13"/>
      <c r="I89" s="13"/>
      <c r="J89" s="11">
        <f t="shared" si="46"/>
        <v>1347</v>
      </c>
      <c r="K89" s="9">
        <v>22</v>
      </c>
      <c r="L89" s="3">
        <f t="shared" si="34"/>
        <v>22</v>
      </c>
      <c r="N89" s="9">
        <f t="shared" si="48"/>
        <v>9077</v>
      </c>
      <c r="O89" s="11">
        <f>SUM(J83:J89)</f>
        <v>9077</v>
      </c>
      <c r="P89" s="9">
        <f t="shared" si="49"/>
        <v>100</v>
      </c>
      <c r="R89" s="9">
        <f t="shared" si="50"/>
        <v>1.1016855789357718</v>
      </c>
      <c r="S89" s="3">
        <f t="shared" ref="S89:S152" si="52">(P89/O89)*100</f>
        <v>1.1016855789357718</v>
      </c>
      <c r="T89" s="9">
        <v>2560</v>
      </c>
      <c r="U89" s="9">
        <v>132</v>
      </c>
      <c r="V89" s="9">
        <v>9</v>
      </c>
      <c r="W89" s="9">
        <f t="shared" ref="W89:W161" si="53">U89-V89</f>
        <v>123</v>
      </c>
      <c r="X89" s="9">
        <v>2</v>
      </c>
      <c r="Y89" s="10">
        <f t="shared" si="40"/>
        <v>268</v>
      </c>
      <c r="Z89" s="10">
        <f t="shared" si="42"/>
        <v>30</v>
      </c>
      <c r="AA89" s="20">
        <f t="shared" si="43"/>
        <v>11.194029850746269</v>
      </c>
      <c r="AB89" s="9">
        <f t="shared" si="25"/>
        <v>146</v>
      </c>
      <c r="AC89" s="9">
        <f t="shared" si="35"/>
        <v>83</v>
      </c>
      <c r="AH89" s="9">
        <v>1206</v>
      </c>
      <c r="AI89" s="9">
        <f>T89-AH89-AB89</f>
        <v>1208</v>
      </c>
      <c r="AJ89" s="1">
        <v>9</v>
      </c>
      <c r="AL89" s="9">
        <f t="shared" si="30"/>
        <v>1076</v>
      </c>
      <c r="AM89" s="20">
        <f t="shared" si="45"/>
        <v>5.703125</v>
      </c>
      <c r="AN89" s="23">
        <f>(U89/AI89)*100</f>
        <v>10.927152317880795</v>
      </c>
      <c r="AO89" s="23">
        <f>(V89/U89)*100</f>
        <v>6.8181818181818175</v>
      </c>
      <c r="AP89" s="23">
        <f>(V89/AI89)*100</f>
        <v>0.74503311258278149</v>
      </c>
      <c r="AQ89" s="22">
        <f>(W89/AI89)*100</f>
        <v>10.182119205298013</v>
      </c>
      <c r="AR89" s="22">
        <f t="shared" si="41"/>
        <v>3.8552930152160361</v>
      </c>
      <c r="AS89" s="22">
        <f t="shared" si="44"/>
        <v>0.43156265095701896</v>
      </c>
      <c r="AT89" s="22">
        <f t="shared" si="51"/>
        <v>130.57647275789537</v>
      </c>
      <c r="AU89" s="22">
        <f t="shared" ref="AU89:AU152" si="54">(O89/6951482)*100000</f>
        <v>130.57647275789537</v>
      </c>
      <c r="AV89" s="1">
        <v>0.69299999999999995</v>
      </c>
      <c r="AW89" s="25">
        <f t="shared" si="38"/>
        <v>43979</v>
      </c>
      <c r="AX89" s="25">
        <f t="shared" si="39"/>
        <v>43985</v>
      </c>
      <c r="AY89" s="9">
        <v>0.97719999999999996</v>
      </c>
      <c r="AZ89" s="9">
        <v>5.3E-3</v>
      </c>
      <c r="BA89" s="13">
        <f t="shared" si="6"/>
        <v>130.75471698113208</v>
      </c>
      <c r="BB89" s="9">
        <v>0.92469999999999997</v>
      </c>
      <c r="BC89" s="9">
        <v>1.2E-2</v>
      </c>
      <c r="BD89" s="13">
        <f t="shared" si="19"/>
        <v>57.749999999999993</v>
      </c>
      <c r="BE89" s="8">
        <f t="shared" si="26"/>
        <v>43985</v>
      </c>
      <c r="BF89" s="2">
        <f t="shared" si="36"/>
        <v>2560</v>
      </c>
      <c r="BG89" s="2">
        <f t="shared" si="37"/>
        <v>146</v>
      </c>
      <c r="BK89" s="13">
        <v>1347</v>
      </c>
      <c r="BL89" s="11"/>
      <c r="BM89" s="13"/>
      <c r="BN89" s="13"/>
      <c r="BO89" s="11">
        <f t="shared" si="47"/>
        <v>1347</v>
      </c>
      <c r="BP89" s="9">
        <v>22</v>
      </c>
      <c r="BQ89" s="11">
        <f t="shared" ref="BQ89:BQ152" si="55">SUM(BO83:BO89)</f>
        <v>9077</v>
      </c>
      <c r="BR89" s="3">
        <f t="shared" ref="BR89:BR152" si="56">SUM(BP83:BP89)</f>
        <v>100</v>
      </c>
      <c r="BS89" s="3">
        <f t="shared" ref="BS89:BS152" si="57">(BR89/BQ89)*100</f>
        <v>1.1016855789357718</v>
      </c>
    </row>
    <row r="90" spans="1:71" x14ac:dyDescent="0.3">
      <c r="B90" s="66">
        <v>6</v>
      </c>
      <c r="C90" s="66">
        <v>4</v>
      </c>
      <c r="D90" s="66">
        <v>89</v>
      </c>
      <c r="E90" s="84">
        <f t="shared" si="22"/>
        <v>43986</v>
      </c>
      <c r="F90" s="11">
        <v>1174</v>
      </c>
      <c r="J90" s="11">
        <f t="shared" si="46"/>
        <v>1174</v>
      </c>
      <c r="K90" s="3">
        <v>25</v>
      </c>
      <c r="L90" s="3">
        <f t="shared" si="34"/>
        <v>25</v>
      </c>
      <c r="N90" s="3">
        <f t="shared" si="48"/>
        <v>8978</v>
      </c>
      <c r="O90" s="11">
        <f t="shared" ref="O90:O152" si="58">SUM(J84:J90)</f>
        <v>8978</v>
      </c>
      <c r="P90" s="3">
        <f t="shared" si="49"/>
        <v>108</v>
      </c>
      <c r="R90" s="3">
        <f t="shared" si="50"/>
        <v>1.2029405212742259</v>
      </c>
      <c r="S90" s="3">
        <f t="shared" si="52"/>
        <v>1.2029405212742259</v>
      </c>
      <c r="T90" s="3">
        <v>2585</v>
      </c>
      <c r="U90" s="3">
        <v>141</v>
      </c>
      <c r="V90" s="3">
        <v>8</v>
      </c>
      <c r="W90" s="3">
        <f t="shared" si="53"/>
        <v>133</v>
      </c>
      <c r="X90" s="3">
        <v>1</v>
      </c>
      <c r="Y90" s="2">
        <f t="shared" si="40"/>
        <v>254</v>
      </c>
      <c r="Z90" s="2">
        <f t="shared" si="42"/>
        <v>27</v>
      </c>
      <c r="AA90" s="19">
        <f t="shared" si="43"/>
        <v>10.62992125984252</v>
      </c>
      <c r="AB90" s="3">
        <v>147</v>
      </c>
      <c r="AC90" s="3">
        <f t="shared" si="35"/>
        <v>116</v>
      </c>
      <c r="AH90" s="3">
        <v>1322</v>
      </c>
      <c r="AI90" s="3">
        <f>T90-AH90-AB90</f>
        <v>1116</v>
      </c>
      <c r="AJ90" s="1">
        <v>2</v>
      </c>
      <c r="AL90" s="3">
        <f t="shared" si="30"/>
        <v>975</v>
      </c>
      <c r="AM90" s="19">
        <f t="shared" si="45"/>
        <v>5.6866537717601551</v>
      </c>
      <c r="AN90" s="22">
        <f>(U90/AI90)*100</f>
        <v>12.634408602150538</v>
      </c>
      <c r="AO90" s="22">
        <f>(V90/U90)*100</f>
        <v>5.6737588652482271</v>
      </c>
      <c r="AP90" s="22">
        <f>(V90/AI90)*100</f>
        <v>0.71684587813620071</v>
      </c>
      <c r="AQ90" s="22">
        <f>(W90/AI90)*100</f>
        <v>11.917562724014337</v>
      </c>
      <c r="AR90" s="22">
        <f t="shared" si="41"/>
        <v>3.6538971114360939</v>
      </c>
      <c r="AS90" s="22">
        <f t="shared" si="44"/>
        <v>0.38840638586131704</v>
      </c>
      <c r="AT90" s="22">
        <f t="shared" si="51"/>
        <v>129.15231600973721</v>
      </c>
      <c r="AU90" s="22">
        <f t="shared" si="54"/>
        <v>129.15231600973721</v>
      </c>
      <c r="AV90" s="1">
        <v>0.69299999999999995</v>
      </c>
      <c r="AW90" s="25">
        <f t="shared" si="38"/>
        <v>43980</v>
      </c>
      <c r="AX90" s="25">
        <f t="shared" si="39"/>
        <v>43986</v>
      </c>
      <c r="AY90" s="3">
        <v>0.97030000000000005</v>
      </c>
      <c r="AZ90" s="3">
        <v>6.3E-3</v>
      </c>
      <c r="BA90" s="11">
        <f t="shared" si="6"/>
        <v>109.99999999999999</v>
      </c>
      <c r="BB90" s="3">
        <v>0.75329999999999997</v>
      </c>
      <c r="BC90" s="3">
        <v>0.02</v>
      </c>
      <c r="BD90" s="11">
        <f t="shared" si="19"/>
        <v>34.65</v>
      </c>
      <c r="BE90" s="6">
        <f t="shared" si="26"/>
        <v>43986</v>
      </c>
      <c r="BF90" s="2">
        <f t="shared" si="36"/>
        <v>2585</v>
      </c>
      <c r="BG90" s="2">
        <f t="shared" si="37"/>
        <v>147</v>
      </c>
      <c r="BK90" s="11">
        <v>1174</v>
      </c>
      <c r="BO90" s="11">
        <f t="shared" si="47"/>
        <v>1174</v>
      </c>
      <c r="BP90" s="3">
        <v>25</v>
      </c>
      <c r="BQ90" s="11">
        <f t="shared" si="55"/>
        <v>8978</v>
      </c>
      <c r="BR90" s="3">
        <f t="shared" si="56"/>
        <v>108</v>
      </c>
      <c r="BS90" s="3">
        <f t="shared" si="57"/>
        <v>1.2029405212742259</v>
      </c>
    </row>
    <row r="91" spans="1:71" x14ac:dyDescent="0.3">
      <c r="B91" s="66">
        <v>6</v>
      </c>
      <c r="C91" s="66">
        <v>5</v>
      </c>
      <c r="D91" s="66">
        <v>90</v>
      </c>
      <c r="E91" s="84">
        <f t="shared" si="22"/>
        <v>43987</v>
      </c>
      <c r="F91" s="11">
        <v>1131</v>
      </c>
      <c r="J91" s="11">
        <f t="shared" si="46"/>
        <v>1131</v>
      </c>
      <c r="K91" s="3">
        <v>42</v>
      </c>
      <c r="L91" s="3">
        <f t="shared" si="34"/>
        <v>42</v>
      </c>
      <c r="N91" s="3">
        <f t="shared" si="48"/>
        <v>8384</v>
      </c>
      <c r="O91" s="11">
        <f t="shared" si="58"/>
        <v>8384</v>
      </c>
      <c r="P91" s="3">
        <f t="shared" si="49"/>
        <v>142</v>
      </c>
      <c r="R91" s="3">
        <f t="shared" si="50"/>
        <v>1.6937022900763359</v>
      </c>
      <c r="S91" s="3">
        <f t="shared" si="52"/>
        <v>1.6937022900763359</v>
      </c>
      <c r="T91" s="3">
        <v>2627</v>
      </c>
      <c r="U91" s="3">
        <v>149</v>
      </c>
      <c r="V91" s="3">
        <v>8</v>
      </c>
      <c r="W91" s="3">
        <f t="shared" si="53"/>
        <v>141</v>
      </c>
      <c r="X91" s="54">
        <v>13</v>
      </c>
      <c r="Y91" s="2">
        <f t="shared" si="40"/>
        <v>255</v>
      </c>
      <c r="Z91" s="2">
        <f t="shared" si="42"/>
        <v>35</v>
      </c>
      <c r="AA91" s="19">
        <f t="shared" si="43"/>
        <v>13.725490196078432</v>
      </c>
      <c r="AB91" s="3">
        <f t="shared" si="25"/>
        <v>160</v>
      </c>
      <c r="AH91" s="3">
        <f>(AH90+AH92)/2</f>
        <v>1425</v>
      </c>
      <c r="AI91" s="3">
        <f>T91-AH91-AB91</f>
        <v>1042</v>
      </c>
      <c r="AJ91" s="1">
        <v>16</v>
      </c>
      <c r="AL91" s="3">
        <f t="shared" si="30"/>
        <v>893</v>
      </c>
      <c r="AM91" s="19">
        <f t="shared" si="45"/>
        <v>6.0905976398934145</v>
      </c>
      <c r="AN91" s="22"/>
      <c r="AO91" s="22"/>
      <c r="AP91" s="22"/>
      <c r="AQ91" s="22"/>
      <c r="AR91" s="22">
        <f t="shared" si="41"/>
        <v>3.6682825331346613</v>
      </c>
      <c r="AS91" s="22">
        <f t="shared" si="44"/>
        <v>0.50348975944985541</v>
      </c>
      <c r="AT91" s="22">
        <f t="shared" si="51"/>
        <v>120.60737552078824</v>
      </c>
      <c r="AU91" s="22">
        <f t="shared" si="54"/>
        <v>120.60737552078824</v>
      </c>
      <c r="AV91" s="1">
        <v>0.69299999999999995</v>
      </c>
      <c r="AW91" s="25">
        <f t="shared" si="38"/>
        <v>43981</v>
      </c>
      <c r="AX91" s="25">
        <f t="shared" si="39"/>
        <v>43987</v>
      </c>
      <c r="AY91" s="3">
        <v>0.94199999999999995</v>
      </c>
      <c r="AZ91" s="3">
        <v>7.9000000000000008E-3</v>
      </c>
      <c r="BA91" s="11">
        <f t="shared" si="6"/>
        <v>87.721518987341753</v>
      </c>
      <c r="BB91" s="3">
        <v>0.82609999999999995</v>
      </c>
      <c r="BC91" s="3">
        <v>2.4199999999999999E-2</v>
      </c>
      <c r="BD91" s="11">
        <f t="shared" si="19"/>
        <v>28.636363636363637</v>
      </c>
      <c r="BE91" s="6">
        <f t="shared" si="26"/>
        <v>43987</v>
      </c>
      <c r="BF91" s="2">
        <f t="shared" si="36"/>
        <v>2627</v>
      </c>
      <c r="BG91" s="2">
        <f t="shared" si="37"/>
        <v>160</v>
      </c>
      <c r="BK91" s="11">
        <v>1131</v>
      </c>
      <c r="BO91" s="11">
        <f t="shared" si="47"/>
        <v>1131</v>
      </c>
      <c r="BP91" s="3">
        <v>42</v>
      </c>
      <c r="BQ91" s="11">
        <f t="shared" si="55"/>
        <v>8384</v>
      </c>
      <c r="BR91" s="3">
        <f t="shared" si="56"/>
        <v>142</v>
      </c>
      <c r="BS91" s="3">
        <f t="shared" si="57"/>
        <v>1.6937022900763359</v>
      </c>
    </row>
    <row r="92" spans="1:71" x14ac:dyDescent="0.3">
      <c r="B92" s="66">
        <v>6</v>
      </c>
      <c r="C92" s="66">
        <v>6</v>
      </c>
      <c r="D92" s="66">
        <v>91</v>
      </c>
      <c r="E92" s="84">
        <f t="shared" si="22"/>
        <v>43988</v>
      </c>
      <c r="F92" s="11">
        <v>1196</v>
      </c>
      <c r="J92" s="11">
        <f t="shared" si="46"/>
        <v>1196</v>
      </c>
      <c r="K92" s="3">
        <v>41</v>
      </c>
      <c r="L92" s="3">
        <f t="shared" si="34"/>
        <v>41</v>
      </c>
      <c r="N92" s="3">
        <f t="shared" si="48"/>
        <v>8227</v>
      </c>
      <c r="O92" s="11">
        <f t="shared" si="58"/>
        <v>8227</v>
      </c>
      <c r="P92" s="3">
        <f t="shared" si="49"/>
        <v>169</v>
      </c>
      <c r="R92" s="3">
        <f t="shared" si="50"/>
        <v>2.054211741825696</v>
      </c>
      <c r="S92" s="3">
        <f t="shared" si="52"/>
        <v>2.054211741825696</v>
      </c>
      <c r="T92" s="7">
        <v>2668</v>
      </c>
      <c r="U92" s="7">
        <v>147</v>
      </c>
      <c r="V92" s="7">
        <v>12</v>
      </c>
      <c r="W92" s="3">
        <f t="shared" si="53"/>
        <v>135</v>
      </c>
      <c r="X92" s="3">
        <v>0</v>
      </c>
      <c r="Y92" s="2">
        <f t="shared" si="40"/>
        <v>260</v>
      </c>
      <c r="Z92" s="2">
        <f t="shared" si="42"/>
        <v>34</v>
      </c>
      <c r="AA92" s="19">
        <f t="shared" si="43"/>
        <v>13.076923076923078</v>
      </c>
      <c r="AB92" s="3">
        <f t="shared" si="25"/>
        <v>160</v>
      </c>
      <c r="AH92" s="7">
        <v>1528</v>
      </c>
      <c r="AI92" s="3">
        <f>T92-AH92-AB92</f>
        <v>980</v>
      </c>
      <c r="AJ92" s="1">
        <v>2</v>
      </c>
      <c r="AL92" s="3">
        <f t="shared" si="30"/>
        <v>833</v>
      </c>
      <c r="AM92" s="19">
        <f t="shared" si="45"/>
        <v>5.9970014992503744</v>
      </c>
      <c r="AN92" s="22">
        <f t="shared" ref="AN92:AN123" si="59">(U92/AI92)*100</f>
        <v>15</v>
      </c>
      <c r="AO92" s="22">
        <f t="shared" ref="AO92:AO123" si="60">(V92/U92)*100</f>
        <v>8.1632653061224492</v>
      </c>
      <c r="AP92" s="22">
        <f t="shared" ref="AP92:AP123" si="61">(V92/AI92)*100</f>
        <v>1.2244897959183674</v>
      </c>
      <c r="AQ92" s="22">
        <f t="shared" ref="AQ92:AQ123" si="62">(W92/AI92)*100</f>
        <v>13.77551020408163</v>
      </c>
      <c r="AR92" s="22">
        <f t="shared" si="41"/>
        <v>3.7402096416274975</v>
      </c>
      <c r="AS92" s="22">
        <f t="shared" si="44"/>
        <v>0.48910433775128814</v>
      </c>
      <c r="AT92" s="22">
        <f t="shared" si="51"/>
        <v>118.34886431411316</v>
      </c>
      <c r="AU92" s="22">
        <f t="shared" si="54"/>
        <v>118.34886431411316</v>
      </c>
      <c r="AV92" s="1">
        <v>0.69299999999999995</v>
      </c>
      <c r="AW92" s="25">
        <f t="shared" si="38"/>
        <v>43982</v>
      </c>
      <c r="AX92" s="25">
        <f t="shared" si="39"/>
        <v>43988</v>
      </c>
      <c r="AY92" s="3">
        <v>0.94989999999999997</v>
      </c>
      <c r="AZ92" s="3">
        <v>1.01E-2</v>
      </c>
      <c r="BA92" s="11">
        <f t="shared" si="6"/>
        <v>68.613861386138609</v>
      </c>
      <c r="BB92" s="3">
        <v>0.89159999999999995</v>
      </c>
      <c r="BC92" s="3">
        <v>2.69E-2</v>
      </c>
      <c r="BD92" s="11">
        <f t="shared" si="19"/>
        <v>25.762081784386616</v>
      </c>
      <c r="BE92" s="6">
        <f t="shared" si="26"/>
        <v>43988</v>
      </c>
      <c r="BF92" s="2">
        <f t="shared" si="36"/>
        <v>2668</v>
      </c>
      <c r="BG92" s="2">
        <f t="shared" si="37"/>
        <v>160</v>
      </c>
      <c r="BK92" s="11">
        <v>1196</v>
      </c>
      <c r="BO92" s="11">
        <f t="shared" si="47"/>
        <v>1196</v>
      </c>
      <c r="BP92" s="3">
        <v>41</v>
      </c>
      <c r="BQ92" s="11">
        <f t="shared" si="55"/>
        <v>8227</v>
      </c>
      <c r="BR92" s="3">
        <f t="shared" si="56"/>
        <v>169</v>
      </c>
      <c r="BS92" s="3">
        <f t="shared" si="57"/>
        <v>2.054211741825696</v>
      </c>
    </row>
    <row r="93" spans="1:71" s="46" customFormat="1" x14ac:dyDescent="0.3">
      <c r="A93" s="53" t="s">
        <v>52</v>
      </c>
      <c r="B93" s="67">
        <v>6</v>
      </c>
      <c r="C93" s="67">
        <v>7</v>
      </c>
      <c r="D93" s="67">
        <v>92</v>
      </c>
      <c r="E93" s="83">
        <f t="shared" si="22"/>
        <v>43989</v>
      </c>
      <c r="F93" s="51">
        <v>816</v>
      </c>
      <c r="G93" s="51"/>
      <c r="H93" s="51"/>
      <c r="I93" s="51"/>
      <c r="J93" s="51">
        <f t="shared" si="46"/>
        <v>816</v>
      </c>
      <c r="K93" s="46">
        <v>43</v>
      </c>
      <c r="L93" s="46">
        <f t="shared" si="34"/>
        <v>43</v>
      </c>
      <c r="M93" s="36">
        <f>SUM(K87:K93)</f>
        <v>198</v>
      </c>
      <c r="N93" s="46">
        <f t="shared" si="48"/>
        <v>8437</v>
      </c>
      <c r="O93" s="51">
        <f t="shared" si="58"/>
        <v>8437</v>
      </c>
      <c r="P93" s="46">
        <f t="shared" si="49"/>
        <v>198</v>
      </c>
      <c r="Q93" s="36">
        <f>SUM(X87:X93)</f>
        <v>20</v>
      </c>
      <c r="R93" s="46">
        <f t="shared" si="50"/>
        <v>2.3468057366362451</v>
      </c>
      <c r="S93" s="46">
        <f t="shared" si="52"/>
        <v>2.3468057366362451</v>
      </c>
      <c r="T93" s="52">
        <v>2711</v>
      </c>
      <c r="U93" s="52">
        <v>155</v>
      </c>
      <c r="V93" s="52">
        <v>12</v>
      </c>
      <c r="W93" s="46">
        <f t="shared" si="53"/>
        <v>143</v>
      </c>
      <c r="X93" s="46">
        <v>0</v>
      </c>
      <c r="Y93" s="36">
        <f t="shared" si="40"/>
        <v>284</v>
      </c>
      <c r="Z93" s="36">
        <f t="shared" si="42"/>
        <v>30</v>
      </c>
      <c r="AA93" s="39">
        <f t="shared" si="43"/>
        <v>10.56338028169014</v>
      </c>
      <c r="AB93" s="46">
        <f t="shared" si="25"/>
        <v>160</v>
      </c>
      <c r="AC93" s="46">
        <f t="shared" ref="AC93:AC121" si="63">AH93-AH92</f>
        <v>17</v>
      </c>
      <c r="AH93" s="52">
        <v>1545</v>
      </c>
      <c r="AI93" s="52">
        <v>1006</v>
      </c>
      <c r="AJ93" s="47">
        <v>6</v>
      </c>
      <c r="AK93" s="52"/>
      <c r="AL93" s="46">
        <f t="shared" si="30"/>
        <v>851</v>
      </c>
      <c r="AM93" s="39">
        <f t="shared" si="45"/>
        <v>5.9018812246403538</v>
      </c>
      <c r="AN93" s="41">
        <f t="shared" si="59"/>
        <v>15.407554671968191</v>
      </c>
      <c r="AO93" s="41">
        <f t="shared" si="60"/>
        <v>7.741935483870968</v>
      </c>
      <c r="AP93" s="41">
        <f t="shared" si="61"/>
        <v>1.1928429423459244</v>
      </c>
      <c r="AQ93" s="41">
        <f t="shared" si="62"/>
        <v>14.214711729622268</v>
      </c>
      <c r="AR93" s="41">
        <f t="shared" si="41"/>
        <v>4.0854597623931133</v>
      </c>
      <c r="AS93" s="41">
        <f t="shared" si="44"/>
        <v>0.43156265095701896</v>
      </c>
      <c r="AT93" s="41">
        <f t="shared" si="51"/>
        <v>121.36980287081229</v>
      </c>
      <c r="AU93" s="22">
        <f t="shared" si="54"/>
        <v>121.36980287081229</v>
      </c>
      <c r="AV93" s="47">
        <v>0.69299999999999995</v>
      </c>
      <c r="AW93" s="48">
        <f t="shared" si="38"/>
        <v>43983</v>
      </c>
      <c r="AX93" s="48">
        <f t="shared" si="39"/>
        <v>43989</v>
      </c>
      <c r="AY93" s="46">
        <v>0.97699999999999998</v>
      </c>
      <c r="AZ93" s="46">
        <v>1.24E-2</v>
      </c>
      <c r="BA93" s="51">
        <f t="shared" si="6"/>
        <v>55.887096774193544</v>
      </c>
      <c r="BB93" s="46">
        <v>0.84179999999999999</v>
      </c>
      <c r="BC93" s="46">
        <v>2.4899999999999999E-2</v>
      </c>
      <c r="BD93" s="51">
        <f t="shared" si="19"/>
        <v>27.831325301204817</v>
      </c>
      <c r="BE93" s="50">
        <f t="shared" si="26"/>
        <v>43989</v>
      </c>
      <c r="BF93" s="36">
        <f t="shared" si="36"/>
        <v>2711</v>
      </c>
      <c r="BG93" s="36">
        <f t="shared" si="37"/>
        <v>160</v>
      </c>
      <c r="BK93" s="51">
        <v>816</v>
      </c>
      <c r="BL93" s="51"/>
      <c r="BM93" s="51"/>
      <c r="BN93" s="51"/>
      <c r="BO93" s="51">
        <f t="shared" si="47"/>
        <v>816</v>
      </c>
      <c r="BP93" s="46">
        <v>43</v>
      </c>
      <c r="BQ93" s="11">
        <f t="shared" si="55"/>
        <v>8437</v>
      </c>
      <c r="BR93" s="3">
        <f t="shared" si="56"/>
        <v>198</v>
      </c>
      <c r="BS93" s="3">
        <f t="shared" si="57"/>
        <v>2.3468057366362451</v>
      </c>
    </row>
    <row r="94" spans="1:71" x14ac:dyDescent="0.3">
      <c r="B94" s="66">
        <v>6</v>
      </c>
      <c r="C94" s="66">
        <v>8</v>
      </c>
      <c r="D94" s="66">
        <v>93</v>
      </c>
      <c r="E94" s="84">
        <f t="shared" si="22"/>
        <v>43990</v>
      </c>
      <c r="F94" s="11">
        <v>427</v>
      </c>
      <c r="J94" s="11">
        <f t="shared" si="46"/>
        <v>427</v>
      </c>
      <c r="K94" s="3">
        <v>16</v>
      </c>
      <c r="L94" s="3">
        <f t="shared" si="34"/>
        <v>16</v>
      </c>
      <c r="N94" s="3">
        <f t="shared" si="48"/>
        <v>7311</v>
      </c>
      <c r="O94" s="11">
        <f t="shared" si="58"/>
        <v>7311</v>
      </c>
      <c r="P94" s="3">
        <f t="shared" si="49"/>
        <v>208</v>
      </c>
      <c r="R94" s="3">
        <f t="shared" si="50"/>
        <v>2.8450280399398169</v>
      </c>
      <c r="S94" s="3">
        <f t="shared" si="52"/>
        <v>2.8450280399398169</v>
      </c>
      <c r="T94" s="7">
        <v>2727</v>
      </c>
      <c r="U94" s="7">
        <v>158</v>
      </c>
      <c r="V94" s="7">
        <v>12</v>
      </c>
      <c r="W94" s="3">
        <f t="shared" si="53"/>
        <v>146</v>
      </c>
      <c r="X94" s="3">
        <v>0</v>
      </c>
      <c r="Y94" s="2">
        <f t="shared" si="40"/>
        <v>294</v>
      </c>
      <c r="Z94" s="2">
        <f t="shared" si="42"/>
        <v>30</v>
      </c>
      <c r="AA94" s="19">
        <f t="shared" si="43"/>
        <v>10.204081632653061</v>
      </c>
      <c r="AB94" s="3">
        <f t="shared" si="25"/>
        <v>160</v>
      </c>
      <c r="AC94" s="3">
        <f t="shared" si="63"/>
        <v>3</v>
      </c>
      <c r="AH94" s="7">
        <v>1548</v>
      </c>
      <c r="AI94" s="7">
        <v>1019</v>
      </c>
      <c r="AJ94" s="1">
        <v>0</v>
      </c>
      <c r="AK94" s="7"/>
      <c r="AL94" s="3">
        <f t="shared" ref="AL94:AL125" si="64">AI94-U94</f>
        <v>861</v>
      </c>
      <c r="AM94" s="19">
        <f t="shared" si="45"/>
        <v>5.8672533920058676</v>
      </c>
      <c r="AN94" s="22">
        <f t="shared" si="59"/>
        <v>15.505397448478901</v>
      </c>
      <c r="AO94" s="22">
        <f t="shared" si="60"/>
        <v>7.59493670886076</v>
      </c>
      <c r="AP94" s="22">
        <f t="shared" si="61"/>
        <v>1.1776251226692835</v>
      </c>
      <c r="AQ94" s="22">
        <f t="shared" si="62"/>
        <v>14.327772325809619</v>
      </c>
      <c r="AR94" s="22">
        <f t="shared" si="41"/>
        <v>4.2293139793787855</v>
      </c>
      <c r="AS94" s="22">
        <f t="shared" si="44"/>
        <v>0.43156265095701896</v>
      </c>
      <c r="AT94" s="22">
        <f t="shared" si="51"/>
        <v>105.17181803822552</v>
      </c>
      <c r="AU94" s="22">
        <f t="shared" si="54"/>
        <v>105.17181803822552</v>
      </c>
      <c r="AV94" s="1">
        <v>0.69299999999999995</v>
      </c>
      <c r="AW94" s="25">
        <f t="shared" si="38"/>
        <v>43984</v>
      </c>
      <c r="AX94" s="25">
        <f t="shared" si="39"/>
        <v>43990</v>
      </c>
      <c r="AY94" s="3">
        <v>0.98729999999999996</v>
      </c>
      <c r="AZ94" s="3">
        <v>1.29E-2</v>
      </c>
      <c r="BA94" s="11">
        <f t="shared" si="6"/>
        <v>53.720930232558139</v>
      </c>
      <c r="BB94" s="3">
        <v>0.68630000000000002</v>
      </c>
      <c r="BC94" s="3">
        <v>1.8100000000000002E-2</v>
      </c>
      <c r="BD94" s="11">
        <f t="shared" si="19"/>
        <v>38.28729281767955</v>
      </c>
      <c r="BE94" s="6">
        <f t="shared" si="26"/>
        <v>43990</v>
      </c>
      <c r="BF94" s="2">
        <f t="shared" si="36"/>
        <v>2727</v>
      </c>
      <c r="BG94" s="2">
        <f t="shared" si="37"/>
        <v>160</v>
      </c>
      <c r="BK94" s="11">
        <v>427</v>
      </c>
      <c r="BO94" s="11">
        <f t="shared" si="47"/>
        <v>427</v>
      </c>
      <c r="BP94" s="3">
        <v>16</v>
      </c>
      <c r="BQ94" s="11">
        <f t="shared" si="55"/>
        <v>7311</v>
      </c>
      <c r="BR94" s="3">
        <f t="shared" si="56"/>
        <v>208</v>
      </c>
      <c r="BS94" s="3">
        <f t="shared" si="57"/>
        <v>2.8450280399398169</v>
      </c>
    </row>
    <row r="95" spans="1:71" x14ac:dyDescent="0.3">
      <c r="B95" s="66">
        <v>6</v>
      </c>
      <c r="C95" s="66">
        <v>9</v>
      </c>
      <c r="D95" s="66">
        <v>94</v>
      </c>
      <c r="E95" s="84">
        <f t="shared" si="22"/>
        <v>43991</v>
      </c>
      <c r="F95" s="11">
        <v>1406</v>
      </c>
      <c r="J95" s="11">
        <f t="shared" si="46"/>
        <v>1406</v>
      </c>
      <c r="K95" s="3">
        <v>83</v>
      </c>
      <c r="L95" s="3">
        <f t="shared" si="34"/>
        <v>83</v>
      </c>
      <c r="N95" s="3">
        <f t="shared" si="48"/>
        <v>7497</v>
      </c>
      <c r="O95" s="11">
        <f t="shared" si="58"/>
        <v>7497</v>
      </c>
      <c r="P95" s="3">
        <f t="shared" si="49"/>
        <v>272</v>
      </c>
      <c r="R95" s="3">
        <f t="shared" si="50"/>
        <v>3.6281179138321997</v>
      </c>
      <c r="S95" s="3">
        <f t="shared" si="52"/>
        <v>3.6281179138321997</v>
      </c>
      <c r="T95" s="7">
        <v>2810</v>
      </c>
      <c r="U95" s="7">
        <v>152</v>
      </c>
      <c r="V95" s="7">
        <v>13</v>
      </c>
      <c r="W95" s="3">
        <f t="shared" si="53"/>
        <v>139</v>
      </c>
      <c r="X95" s="3">
        <v>4</v>
      </c>
      <c r="Y95" s="2">
        <f t="shared" si="40"/>
        <v>367</v>
      </c>
      <c r="Z95" s="2">
        <f t="shared" si="42"/>
        <v>34</v>
      </c>
      <c r="AA95" s="19">
        <f t="shared" si="43"/>
        <v>9.2643051771117158</v>
      </c>
      <c r="AB95" s="3">
        <f t="shared" si="25"/>
        <v>164</v>
      </c>
      <c r="AC95" s="3">
        <f t="shared" si="63"/>
        <v>39</v>
      </c>
      <c r="AH95" s="7">
        <v>1587</v>
      </c>
      <c r="AI95" s="7">
        <v>1059</v>
      </c>
      <c r="AJ95" s="1">
        <v>3</v>
      </c>
      <c r="AK95" s="7"/>
      <c r="AL95" s="3">
        <f t="shared" si="64"/>
        <v>907</v>
      </c>
      <c r="AM95" s="19">
        <f t="shared" si="45"/>
        <v>5.8362989323843415</v>
      </c>
      <c r="AN95" s="22">
        <f t="shared" si="59"/>
        <v>14.353163361661943</v>
      </c>
      <c r="AO95" s="22">
        <f t="shared" si="60"/>
        <v>8.5526315789473681</v>
      </c>
      <c r="AP95" s="22">
        <f t="shared" si="61"/>
        <v>1.2275731822474032</v>
      </c>
      <c r="AQ95" s="22">
        <f t="shared" si="62"/>
        <v>13.125590179414543</v>
      </c>
      <c r="AR95" s="22">
        <f t="shared" si="41"/>
        <v>5.2794497633741981</v>
      </c>
      <c r="AS95" s="22">
        <f t="shared" si="44"/>
        <v>0.48910433775128814</v>
      </c>
      <c r="AT95" s="22">
        <f t="shared" si="51"/>
        <v>107.84750647415903</v>
      </c>
      <c r="AU95" s="22">
        <f t="shared" si="54"/>
        <v>107.84750647415903</v>
      </c>
      <c r="AV95" s="1">
        <v>0.69299999999999995</v>
      </c>
      <c r="AW95" s="25">
        <f t="shared" si="38"/>
        <v>43985</v>
      </c>
      <c r="AX95" s="25">
        <f t="shared" si="39"/>
        <v>43991</v>
      </c>
      <c r="AY95" s="3">
        <v>0.97960000000000003</v>
      </c>
      <c r="AZ95" s="3">
        <v>1.49E-2</v>
      </c>
      <c r="BA95" s="11">
        <f t="shared" si="6"/>
        <v>46.510067114093957</v>
      </c>
      <c r="BB95" s="3">
        <v>0.59050000000000002</v>
      </c>
      <c r="BC95" s="3">
        <v>1.3100000000000001E-2</v>
      </c>
      <c r="BD95" s="11">
        <f t="shared" si="19"/>
        <v>52.900763358778619</v>
      </c>
      <c r="BE95" s="6">
        <f t="shared" si="26"/>
        <v>43991</v>
      </c>
      <c r="BF95" s="2">
        <f t="shared" si="36"/>
        <v>2810</v>
      </c>
      <c r="BG95" s="2">
        <f t="shared" si="37"/>
        <v>164</v>
      </c>
      <c r="BK95" s="11">
        <v>1406</v>
      </c>
      <c r="BO95" s="11">
        <f t="shared" si="47"/>
        <v>1406</v>
      </c>
      <c r="BP95" s="3">
        <v>83</v>
      </c>
      <c r="BQ95" s="11">
        <f t="shared" si="55"/>
        <v>7497</v>
      </c>
      <c r="BR95" s="3">
        <f t="shared" si="56"/>
        <v>272</v>
      </c>
      <c r="BS95" s="3">
        <f t="shared" si="57"/>
        <v>3.6281179138321997</v>
      </c>
    </row>
    <row r="96" spans="1:71" x14ac:dyDescent="0.3">
      <c r="B96" s="66">
        <v>6</v>
      </c>
      <c r="C96" s="66">
        <v>10</v>
      </c>
      <c r="D96" s="66">
        <v>95</v>
      </c>
      <c r="E96" s="84">
        <f t="shared" si="22"/>
        <v>43992</v>
      </c>
      <c r="F96" s="11">
        <v>1777</v>
      </c>
      <c r="J96" s="11">
        <f t="shared" si="46"/>
        <v>1777</v>
      </c>
      <c r="K96" s="3">
        <v>79</v>
      </c>
      <c r="L96" s="3">
        <f t="shared" si="34"/>
        <v>79</v>
      </c>
      <c r="N96" s="3">
        <f t="shared" si="48"/>
        <v>7927</v>
      </c>
      <c r="O96" s="11">
        <f t="shared" si="58"/>
        <v>7927</v>
      </c>
      <c r="P96" s="3">
        <f t="shared" si="49"/>
        <v>329</v>
      </c>
      <c r="R96" s="3">
        <f t="shared" si="50"/>
        <v>4.1503721458307048</v>
      </c>
      <c r="S96" s="3">
        <f t="shared" si="52"/>
        <v>4.1503721458307048</v>
      </c>
      <c r="T96" s="7">
        <v>2889</v>
      </c>
      <c r="U96" s="7">
        <v>161</v>
      </c>
      <c r="V96" s="7">
        <v>15</v>
      </c>
      <c r="W96" s="3">
        <f t="shared" si="53"/>
        <v>146</v>
      </c>
      <c r="X96" s="3">
        <v>3</v>
      </c>
      <c r="Y96" s="2">
        <f t="shared" si="40"/>
        <v>429</v>
      </c>
      <c r="Z96" s="2">
        <f t="shared" si="42"/>
        <v>34</v>
      </c>
      <c r="AA96" s="19">
        <f t="shared" si="43"/>
        <v>7.9254079254079253</v>
      </c>
      <c r="AB96" s="3">
        <f t="shared" si="25"/>
        <v>167</v>
      </c>
      <c r="AC96" s="3">
        <f t="shared" si="63"/>
        <v>36</v>
      </c>
      <c r="AH96" s="7">
        <v>1623</v>
      </c>
      <c r="AI96" s="7">
        <v>1099</v>
      </c>
      <c r="AJ96" s="1">
        <v>5</v>
      </c>
      <c r="AK96" s="7"/>
      <c r="AL96" s="3">
        <f t="shared" si="64"/>
        <v>938</v>
      </c>
      <c r="AM96" s="19">
        <f t="shared" si="45"/>
        <v>5.7805469020422295</v>
      </c>
      <c r="AN96" s="22">
        <f t="shared" si="59"/>
        <v>14.64968152866242</v>
      </c>
      <c r="AO96" s="22">
        <f t="shared" si="60"/>
        <v>9.316770186335404</v>
      </c>
      <c r="AP96" s="22">
        <f t="shared" si="61"/>
        <v>1.3648771610555051</v>
      </c>
      <c r="AQ96" s="22">
        <f t="shared" si="62"/>
        <v>13.284804367606915</v>
      </c>
      <c r="AR96" s="22">
        <f t="shared" si="41"/>
        <v>6.171345908685371</v>
      </c>
      <c r="AS96" s="22">
        <f t="shared" si="44"/>
        <v>0.48910433775128814</v>
      </c>
      <c r="AT96" s="22">
        <f t="shared" si="51"/>
        <v>114.03323780454298</v>
      </c>
      <c r="AU96" s="22">
        <f t="shared" si="54"/>
        <v>114.03323780454298</v>
      </c>
      <c r="AV96" s="1">
        <v>0.69299999999999995</v>
      </c>
      <c r="AW96" s="25">
        <f t="shared" si="38"/>
        <v>43986</v>
      </c>
      <c r="AX96" s="25">
        <f t="shared" si="39"/>
        <v>43992</v>
      </c>
      <c r="AY96" s="3">
        <v>0.96809999999999996</v>
      </c>
      <c r="AZ96" s="3">
        <v>1.7500000000000002E-2</v>
      </c>
      <c r="BA96" s="11">
        <f t="shared" si="6"/>
        <v>39.599999999999994</v>
      </c>
      <c r="BB96" s="3">
        <v>0.74770000000000003</v>
      </c>
      <c r="BC96" s="3">
        <v>7.4999999999999997E-3</v>
      </c>
      <c r="BD96" s="11">
        <f t="shared" si="19"/>
        <v>92.399999999999991</v>
      </c>
      <c r="BE96" s="6">
        <f t="shared" si="26"/>
        <v>43992</v>
      </c>
      <c r="BF96" s="2">
        <f t="shared" si="36"/>
        <v>2889</v>
      </c>
      <c r="BG96" s="2">
        <f t="shared" si="37"/>
        <v>167</v>
      </c>
      <c r="BK96" s="11">
        <v>1777</v>
      </c>
      <c r="BO96" s="11">
        <f t="shared" si="47"/>
        <v>1777</v>
      </c>
      <c r="BP96" s="3">
        <v>79</v>
      </c>
      <c r="BQ96" s="11">
        <f t="shared" si="55"/>
        <v>7927</v>
      </c>
      <c r="BR96" s="3">
        <f t="shared" si="56"/>
        <v>329</v>
      </c>
      <c r="BS96" s="3">
        <f t="shared" si="57"/>
        <v>4.1503721458307048</v>
      </c>
    </row>
    <row r="97" spans="1:71" x14ac:dyDescent="0.3">
      <c r="B97" s="66">
        <v>6</v>
      </c>
      <c r="C97" s="66">
        <v>11</v>
      </c>
      <c r="D97" s="66">
        <v>96</v>
      </c>
      <c r="E97" s="84">
        <f t="shared" si="22"/>
        <v>43993</v>
      </c>
      <c r="F97" s="11">
        <v>2308</v>
      </c>
      <c r="J97" s="11">
        <f t="shared" si="46"/>
        <v>2308</v>
      </c>
      <c r="K97" s="3">
        <v>104</v>
      </c>
      <c r="L97" s="3">
        <f t="shared" si="34"/>
        <v>104</v>
      </c>
      <c r="N97" s="3">
        <f t="shared" si="48"/>
        <v>9061</v>
      </c>
      <c r="O97" s="11">
        <f t="shared" si="58"/>
        <v>9061</v>
      </c>
      <c r="P97" s="3">
        <f t="shared" si="49"/>
        <v>408</v>
      </c>
      <c r="R97" s="3">
        <f t="shared" si="50"/>
        <v>4.5028142589118199</v>
      </c>
      <c r="S97" s="3">
        <f t="shared" si="52"/>
        <v>4.5028142589118199</v>
      </c>
      <c r="T97" s="7">
        <v>2993</v>
      </c>
      <c r="U97" s="7">
        <v>187</v>
      </c>
      <c r="V97" s="7">
        <v>17</v>
      </c>
      <c r="W97" s="3">
        <f t="shared" si="53"/>
        <v>170</v>
      </c>
      <c r="X97" s="3">
        <v>0</v>
      </c>
      <c r="Y97" s="2">
        <f t="shared" si="40"/>
        <v>516</v>
      </c>
      <c r="Z97" s="2">
        <f t="shared" si="42"/>
        <v>33</v>
      </c>
      <c r="AA97" s="19">
        <f t="shared" si="43"/>
        <v>6.395348837209303</v>
      </c>
      <c r="AB97" s="3">
        <f t="shared" si="25"/>
        <v>167</v>
      </c>
      <c r="AC97" s="3">
        <f t="shared" si="63"/>
        <v>41</v>
      </c>
      <c r="AH97" s="7">
        <v>1664</v>
      </c>
      <c r="AI97" s="7">
        <v>1162</v>
      </c>
      <c r="AJ97" s="1">
        <v>4</v>
      </c>
      <c r="AK97" s="7"/>
      <c r="AL97" s="3">
        <f t="shared" si="64"/>
        <v>975</v>
      </c>
      <c r="AM97" s="19">
        <f t="shared" si="45"/>
        <v>5.5796859338456395</v>
      </c>
      <c r="AN97" s="22">
        <f t="shared" si="59"/>
        <v>16.092943201376936</v>
      </c>
      <c r="AO97" s="22">
        <f t="shared" si="60"/>
        <v>9.0909090909090917</v>
      </c>
      <c r="AP97" s="22">
        <f t="shared" si="61"/>
        <v>1.4629948364888123</v>
      </c>
      <c r="AQ97" s="22">
        <f t="shared" si="62"/>
        <v>14.629948364888124</v>
      </c>
      <c r="AR97" s="22">
        <f t="shared" si="41"/>
        <v>7.4228775964607259</v>
      </c>
      <c r="AS97" s="22">
        <f t="shared" si="44"/>
        <v>0.47471891605272082</v>
      </c>
      <c r="AT97" s="22">
        <f t="shared" si="51"/>
        <v>130.34630601071828</v>
      </c>
      <c r="AU97" s="22">
        <f t="shared" si="54"/>
        <v>130.34630601071828</v>
      </c>
      <c r="AV97" s="1">
        <v>0.69299999999999995</v>
      </c>
      <c r="AW97" s="25">
        <f t="shared" si="38"/>
        <v>43987</v>
      </c>
      <c r="AX97" s="25">
        <f t="shared" si="39"/>
        <v>43993</v>
      </c>
      <c r="AY97" s="3">
        <v>0.95250000000000001</v>
      </c>
      <c r="AZ97" s="3">
        <v>2.0899999999999998E-2</v>
      </c>
      <c r="BA97" s="11">
        <f t="shared" si="6"/>
        <v>33.157894736842103</v>
      </c>
      <c r="BB97" s="3">
        <v>0.85580000000000001</v>
      </c>
      <c r="BC97" s="3">
        <v>9.1999999999999998E-3</v>
      </c>
      <c r="BD97" s="11">
        <f t="shared" si="19"/>
        <v>75.326086956521735</v>
      </c>
      <c r="BE97" s="6">
        <f t="shared" si="26"/>
        <v>43993</v>
      </c>
      <c r="BF97" s="2">
        <f t="shared" si="36"/>
        <v>2993</v>
      </c>
      <c r="BG97" s="2">
        <f t="shared" si="37"/>
        <v>167</v>
      </c>
      <c r="BK97" s="11">
        <v>2308</v>
      </c>
      <c r="BO97" s="11">
        <f t="shared" si="47"/>
        <v>2308</v>
      </c>
      <c r="BP97" s="3">
        <v>104</v>
      </c>
      <c r="BQ97" s="11">
        <f t="shared" si="55"/>
        <v>9061</v>
      </c>
      <c r="BR97" s="3">
        <f t="shared" si="56"/>
        <v>408</v>
      </c>
      <c r="BS97" s="3">
        <f t="shared" si="57"/>
        <v>4.5028142589118199</v>
      </c>
    </row>
    <row r="98" spans="1:71" x14ac:dyDescent="0.3">
      <c r="B98" s="66">
        <v>6</v>
      </c>
      <c r="C98" s="66">
        <v>12</v>
      </c>
      <c r="D98" s="66">
        <v>97</v>
      </c>
      <c r="E98" s="84">
        <f t="shared" si="22"/>
        <v>43994</v>
      </c>
      <c r="F98" s="11">
        <v>2640</v>
      </c>
      <c r="J98" s="11">
        <f t="shared" si="46"/>
        <v>2640</v>
      </c>
      <c r="K98" s="3">
        <v>93</v>
      </c>
      <c r="L98" s="3">
        <f t="shared" si="34"/>
        <v>93</v>
      </c>
      <c r="N98" s="3">
        <f t="shared" si="48"/>
        <v>10570</v>
      </c>
      <c r="O98" s="11">
        <f t="shared" si="58"/>
        <v>10570</v>
      </c>
      <c r="P98" s="3">
        <f t="shared" si="49"/>
        <v>459</v>
      </c>
      <c r="R98" s="3">
        <f t="shared" si="50"/>
        <v>4.3424787133396405</v>
      </c>
      <c r="S98" s="3">
        <f t="shared" si="52"/>
        <v>4.3424787133396405</v>
      </c>
      <c r="T98" s="7">
        <v>3086</v>
      </c>
      <c r="U98" s="7">
        <v>204</v>
      </c>
      <c r="V98" s="7">
        <v>15</v>
      </c>
      <c r="W98" s="3">
        <f t="shared" si="53"/>
        <v>189</v>
      </c>
      <c r="X98" s="3">
        <v>1</v>
      </c>
      <c r="Y98" s="2">
        <f t="shared" si="40"/>
        <v>601</v>
      </c>
      <c r="Z98" s="2">
        <f t="shared" si="42"/>
        <v>32</v>
      </c>
      <c r="AA98" s="19">
        <f t="shared" si="43"/>
        <v>5.3244592346089847</v>
      </c>
      <c r="AB98" s="3">
        <f t="shared" si="25"/>
        <v>168</v>
      </c>
      <c r="AC98" s="3">
        <f t="shared" si="63"/>
        <v>24</v>
      </c>
      <c r="AH98" s="7">
        <v>1688</v>
      </c>
      <c r="AI98" s="7">
        <v>1230</v>
      </c>
      <c r="AJ98" s="1">
        <v>5</v>
      </c>
      <c r="AK98" s="7"/>
      <c r="AL98" s="3">
        <f t="shared" si="64"/>
        <v>1026</v>
      </c>
      <c r="AM98" s="19">
        <f t="shared" si="45"/>
        <v>5.4439403758911205</v>
      </c>
      <c r="AN98" s="22">
        <f t="shared" si="59"/>
        <v>16.585365853658537</v>
      </c>
      <c r="AO98" s="22">
        <f t="shared" si="60"/>
        <v>7.3529411764705888</v>
      </c>
      <c r="AP98" s="22">
        <f t="shared" si="61"/>
        <v>1.2195121951219512</v>
      </c>
      <c r="AQ98" s="22">
        <f t="shared" si="62"/>
        <v>15.365853658536585</v>
      </c>
      <c r="AR98" s="22">
        <f t="shared" si="41"/>
        <v>8.6456384408389457</v>
      </c>
      <c r="AS98" s="22">
        <f t="shared" si="44"/>
        <v>0.46033349435415349</v>
      </c>
      <c r="AT98" s="22">
        <f t="shared" si="51"/>
        <v>152.05390735385635</v>
      </c>
      <c r="AU98" s="22">
        <f t="shared" si="54"/>
        <v>152.05390735385635</v>
      </c>
      <c r="AV98" s="1">
        <v>0.69299999999999995</v>
      </c>
      <c r="AW98" s="25">
        <f t="shared" si="38"/>
        <v>43988</v>
      </c>
      <c r="AX98" s="25">
        <f t="shared" si="39"/>
        <v>43994</v>
      </c>
      <c r="AY98" s="3">
        <v>0.96350000000000002</v>
      </c>
      <c r="AZ98" s="3">
        <v>2.47E-2</v>
      </c>
      <c r="BA98" s="11">
        <f t="shared" si="6"/>
        <v>28.056680161943319</v>
      </c>
      <c r="BB98" s="3">
        <v>0.88729999999999998</v>
      </c>
      <c r="BC98" s="3">
        <v>9.7999999999999997E-3</v>
      </c>
      <c r="BD98" s="11">
        <f t="shared" si="19"/>
        <v>70.714285714285708</v>
      </c>
      <c r="BE98" s="6">
        <f t="shared" si="26"/>
        <v>43994</v>
      </c>
      <c r="BF98" s="2">
        <f t="shared" si="36"/>
        <v>3086</v>
      </c>
      <c r="BG98" s="2">
        <f t="shared" si="37"/>
        <v>168</v>
      </c>
      <c r="BK98" s="11">
        <v>2640</v>
      </c>
      <c r="BO98" s="11">
        <f t="shared" si="47"/>
        <v>2640</v>
      </c>
      <c r="BP98" s="3">
        <v>93</v>
      </c>
      <c r="BQ98" s="11">
        <f t="shared" si="55"/>
        <v>10570</v>
      </c>
      <c r="BR98" s="3">
        <f t="shared" si="56"/>
        <v>459</v>
      </c>
      <c r="BS98" s="3">
        <f t="shared" si="57"/>
        <v>4.3424787133396405</v>
      </c>
    </row>
    <row r="99" spans="1:71" x14ac:dyDescent="0.3">
      <c r="B99" s="66">
        <v>6</v>
      </c>
      <c r="C99" s="66">
        <v>13</v>
      </c>
      <c r="D99" s="66">
        <v>98</v>
      </c>
      <c r="E99" s="84">
        <f t="shared" si="22"/>
        <v>43995</v>
      </c>
      <c r="F99" s="11">
        <v>2642</v>
      </c>
      <c r="J99" s="11">
        <f t="shared" si="46"/>
        <v>2642</v>
      </c>
      <c r="K99" s="3">
        <v>105</v>
      </c>
      <c r="L99" s="3">
        <f t="shared" si="34"/>
        <v>105</v>
      </c>
      <c r="N99" s="3">
        <f t="shared" si="48"/>
        <v>12016</v>
      </c>
      <c r="O99" s="11">
        <f t="shared" si="58"/>
        <v>12016</v>
      </c>
      <c r="P99" s="3">
        <f t="shared" si="49"/>
        <v>523</v>
      </c>
      <c r="R99" s="3">
        <f t="shared" si="50"/>
        <v>4.3525299600532623</v>
      </c>
      <c r="S99" s="3">
        <f t="shared" si="52"/>
        <v>4.3525299600532623</v>
      </c>
      <c r="T99" s="7">
        <v>3191</v>
      </c>
      <c r="U99" s="7">
        <v>215</v>
      </c>
      <c r="V99" s="7">
        <v>15</v>
      </c>
      <c r="W99" s="3">
        <f t="shared" si="53"/>
        <v>200</v>
      </c>
      <c r="X99" s="3">
        <v>4</v>
      </c>
      <c r="Y99" s="2">
        <f t="shared" si="40"/>
        <v>692</v>
      </c>
      <c r="Z99" s="2">
        <f t="shared" si="42"/>
        <v>33</v>
      </c>
      <c r="AA99" s="19">
        <f t="shared" si="43"/>
        <v>4.7687861271676297</v>
      </c>
      <c r="AB99" s="3">
        <f t="shared" si="25"/>
        <v>172</v>
      </c>
      <c r="AC99" s="3">
        <f t="shared" si="63"/>
        <v>28</v>
      </c>
      <c r="AH99" s="7">
        <v>1716</v>
      </c>
      <c r="AI99" s="7">
        <v>1303</v>
      </c>
      <c r="AJ99" s="1">
        <v>6</v>
      </c>
      <c r="AK99" s="7"/>
      <c r="AL99" s="3">
        <f t="shared" si="64"/>
        <v>1088</v>
      </c>
      <c r="AM99" s="19">
        <f t="shared" si="45"/>
        <v>5.3901598245064246</v>
      </c>
      <c r="AN99" s="22">
        <f t="shared" si="59"/>
        <v>16.500383729854182</v>
      </c>
      <c r="AO99" s="22">
        <f t="shared" si="60"/>
        <v>6.9767441860465116</v>
      </c>
      <c r="AP99" s="22">
        <f t="shared" si="61"/>
        <v>1.1511895625479662</v>
      </c>
      <c r="AQ99" s="22">
        <f t="shared" si="62"/>
        <v>15.349194167306216</v>
      </c>
      <c r="AR99" s="22">
        <f t="shared" si="41"/>
        <v>9.9547118154085705</v>
      </c>
      <c r="AS99" s="22">
        <f t="shared" si="44"/>
        <v>0.47471891605272082</v>
      </c>
      <c r="AT99" s="22">
        <f t="shared" si="51"/>
        <v>172.85522712998466</v>
      </c>
      <c r="AU99" s="22">
        <f t="shared" si="54"/>
        <v>172.85522712998466</v>
      </c>
      <c r="AV99" s="1">
        <v>0.69299999999999995</v>
      </c>
      <c r="AW99" s="25">
        <f t="shared" si="38"/>
        <v>43989</v>
      </c>
      <c r="AX99" s="25">
        <f t="shared" si="39"/>
        <v>43995</v>
      </c>
      <c r="AY99" s="3">
        <v>0.9819</v>
      </c>
      <c r="AZ99" s="3">
        <v>2.8799999999999999E-2</v>
      </c>
      <c r="BA99" s="11">
        <f t="shared" si="6"/>
        <v>24.0625</v>
      </c>
      <c r="BB99" s="3">
        <v>0.93320000000000003</v>
      </c>
      <c r="BC99" s="3">
        <v>1.1900000000000001E-2</v>
      </c>
      <c r="BD99" s="11">
        <f t="shared" si="19"/>
        <v>58.235294117647051</v>
      </c>
      <c r="BE99" s="6">
        <f t="shared" si="26"/>
        <v>43995</v>
      </c>
      <c r="BF99" s="2">
        <f t="shared" si="36"/>
        <v>3191</v>
      </c>
      <c r="BG99" s="2">
        <f t="shared" si="37"/>
        <v>172</v>
      </c>
      <c r="BK99" s="11">
        <v>2642</v>
      </c>
      <c r="BO99" s="11">
        <f t="shared" si="47"/>
        <v>2642</v>
      </c>
      <c r="BP99" s="3">
        <v>105</v>
      </c>
      <c r="BQ99" s="11">
        <f t="shared" si="55"/>
        <v>12016</v>
      </c>
      <c r="BR99" s="3">
        <f t="shared" si="56"/>
        <v>523</v>
      </c>
      <c r="BS99" s="3">
        <f t="shared" si="57"/>
        <v>4.3525299600532623</v>
      </c>
    </row>
    <row r="100" spans="1:71" s="46" customFormat="1" x14ac:dyDescent="0.3">
      <c r="A100" s="53" t="s">
        <v>53</v>
      </c>
      <c r="B100" s="67">
        <v>6</v>
      </c>
      <c r="C100" s="67">
        <v>14</v>
      </c>
      <c r="D100" s="67">
        <v>99</v>
      </c>
      <c r="E100" s="83">
        <f t="shared" si="22"/>
        <v>43996</v>
      </c>
      <c r="F100" s="51">
        <v>1975</v>
      </c>
      <c r="G100" s="51"/>
      <c r="H100" s="51"/>
      <c r="I100" s="51"/>
      <c r="J100" s="51">
        <f t="shared" si="46"/>
        <v>1975</v>
      </c>
      <c r="K100" s="46">
        <v>75</v>
      </c>
      <c r="L100" s="46">
        <f t="shared" si="34"/>
        <v>75</v>
      </c>
      <c r="M100" s="36">
        <f>SUM(K94:K100)</f>
        <v>555</v>
      </c>
      <c r="N100" s="51">
        <f t="shared" si="48"/>
        <v>13175</v>
      </c>
      <c r="O100" s="51">
        <f t="shared" si="58"/>
        <v>13175</v>
      </c>
      <c r="P100" s="46">
        <f t="shared" si="49"/>
        <v>555</v>
      </c>
      <c r="Q100" s="36">
        <f>SUM(X94:X100)</f>
        <v>12</v>
      </c>
      <c r="R100" s="46">
        <f t="shared" si="50"/>
        <v>4.2125237191650848</v>
      </c>
      <c r="S100" s="46">
        <f t="shared" si="52"/>
        <v>4.2125237191650848</v>
      </c>
      <c r="T100" s="52">
        <v>3266</v>
      </c>
      <c r="U100" s="52">
        <v>247</v>
      </c>
      <c r="V100" s="52">
        <v>16</v>
      </c>
      <c r="W100" s="46">
        <f t="shared" si="53"/>
        <v>231</v>
      </c>
      <c r="X100" s="46">
        <v>0</v>
      </c>
      <c r="Y100" s="36">
        <f t="shared" si="40"/>
        <v>753</v>
      </c>
      <c r="Z100" s="36">
        <f t="shared" si="42"/>
        <v>32</v>
      </c>
      <c r="AA100" s="39">
        <f t="shared" si="43"/>
        <v>4.2496679946879148</v>
      </c>
      <c r="AB100" s="46">
        <f t="shared" si="25"/>
        <v>172</v>
      </c>
      <c r="AC100" s="46">
        <f t="shared" si="63"/>
        <v>7</v>
      </c>
      <c r="AH100" s="52">
        <v>1723</v>
      </c>
      <c r="AI100" s="52">
        <v>1371</v>
      </c>
      <c r="AJ100" s="47">
        <v>1</v>
      </c>
      <c r="AK100" s="52"/>
      <c r="AL100" s="46">
        <f t="shared" si="64"/>
        <v>1124</v>
      </c>
      <c r="AM100" s="39">
        <f t="shared" si="45"/>
        <v>5.2663808940600125</v>
      </c>
      <c r="AN100" s="41">
        <f t="shared" si="59"/>
        <v>18.016046681254558</v>
      </c>
      <c r="AO100" s="41">
        <f t="shared" si="60"/>
        <v>6.4777327935222671</v>
      </c>
      <c r="AP100" s="41">
        <f t="shared" si="61"/>
        <v>1.1670313639679066</v>
      </c>
      <c r="AQ100" s="41">
        <f t="shared" si="62"/>
        <v>16.849015317286653</v>
      </c>
      <c r="AR100" s="41">
        <f t="shared" si="41"/>
        <v>10.832222539021176</v>
      </c>
      <c r="AS100" s="41">
        <f t="shared" si="44"/>
        <v>0.46033349435415349</v>
      </c>
      <c r="AT100" s="41">
        <f t="shared" si="51"/>
        <v>189.52793087862415</v>
      </c>
      <c r="AU100" s="22">
        <f t="shared" si="54"/>
        <v>189.52793087862415</v>
      </c>
      <c r="AV100" s="47">
        <v>0.69299999999999995</v>
      </c>
      <c r="AW100" s="48">
        <f t="shared" si="38"/>
        <v>43990</v>
      </c>
      <c r="AX100" s="48">
        <f t="shared" si="39"/>
        <v>43996</v>
      </c>
      <c r="AY100" s="46">
        <v>0.99839999999999995</v>
      </c>
      <c r="AZ100" s="46">
        <v>3.0800000000000001E-2</v>
      </c>
      <c r="BA100" s="51">
        <f t="shared" si="6"/>
        <v>22.499999999999996</v>
      </c>
      <c r="BB100" s="46">
        <v>0.91859999999999997</v>
      </c>
      <c r="BC100" s="46">
        <v>1.14E-2</v>
      </c>
      <c r="BD100" s="51">
        <f t="shared" si="19"/>
        <v>60.78947368421052</v>
      </c>
      <c r="BE100" s="50">
        <f t="shared" si="26"/>
        <v>43996</v>
      </c>
      <c r="BF100" s="36">
        <f t="shared" si="36"/>
        <v>3266</v>
      </c>
      <c r="BG100" s="36">
        <f t="shared" si="37"/>
        <v>172</v>
      </c>
      <c r="BK100" s="51">
        <v>1975</v>
      </c>
      <c r="BL100" s="51"/>
      <c r="BM100" s="51"/>
      <c r="BN100" s="51"/>
      <c r="BO100" s="51">
        <f t="shared" si="47"/>
        <v>1975</v>
      </c>
      <c r="BP100" s="46">
        <v>75</v>
      </c>
      <c r="BQ100" s="11">
        <f t="shared" si="55"/>
        <v>13175</v>
      </c>
      <c r="BR100" s="3">
        <f t="shared" si="56"/>
        <v>555</v>
      </c>
      <c r="BS100" s="3">
        <f t="shared" si="57"/>
        <v>4.2125237191650848</v>
      </c>
    </row>
    <row r="101" spans="1:71" x14ac:dyDescent="0.3">
      <c r="B101" s="66">
        <v>6</v>
      </c>
      <c r="C101" s="66">
        <v>15</v>
      </c>
      <c r="D101" s="66">
        <v>100</v>
      </c>
      <c r="E101" s="84">
        <f t="shared" si="22"/>
        <v>43997</v>
      </c>
      <c r="F101" s="11">
        <v>1409</v>
      </c>
      <c r="J101" s="11">
        <f t="shared" si="46"/>
        <v>1409</v>
      </c>
      <c r="K101" s="3">
        <v>24</v>
      </c>
      <c r="L101" s="3">
        <f t="shared" si="34"/>
        <v>24</v>
      </c>
      <c r="N101" s="3">
        <f t="shared" si="48"/>
        <v>14157</v>
      </c>
      <c r="O101" s="11">
        <f t="shared" si="58"/>
        <v>14157</v>
      </c>
      <c r="P101" s="3">
        <f t="shared" si="49"/>
        <v>563</v>
      </c>
      <c r="R101" s="3">
        <f t="shared" si="50"/>
        <v>3.9768312495585225</v>
      </c>
      <c r="S101" s="3">
        <f t="shared" si="52"/>
        <v>3.9768312495585225</v>
      </c>
      <c r="T101" s="7">
        <v>3290</v>
      </c>
      <c r="U101" s="7">
        <v>244</v>
      </c>
      <c r="V101" s="7">
        <v>15</v>
      </c>
      <c r="W101" s="3">
        <f t="shared" si="53"/>
        <v>229</v>
      </c>
      <c r="X101" s="3">
        <v>2</v>
      </c>
      <c r="Y101" s="2">
        <f t="shared" si="40"/>
        <v>771</v>
      </c>
      <c r="Z101" s="2">
        <f t="shared" si="42"/>
        <v>34</v>
      </c>
      <c r="AA101" s="19">
        <f t="shared" si="43"/>
        <v>4.4098573281452662</v>
      </c>
      <c r="AB101" s="3">
        <f t="shared" si="25"/>
        <v>174</v>
      </c>
      <c r="AC101" s="3">
        <f t="shared" si="63"/>
        <v>7</v>
      </c>
      <c r="AH101" s="7">
        <v>1730</v>
      </c>
      <c r="AI101" s="7">
        <v>1386</v>
      </c>
      <c r="AJ101" s="1">
        <v>0</v>
      </c>
      <c r="AK101" s="7"/>
      <c r="AL101" s="3">
        <f t="shared" si="64"/>
        <v>1142</v>
      </c>
      <c r="AM101" s="19">
        <f t="shared" si="45"/>
        <v>5.2887537993920972</v>
      </c>
      <c r="AN101" s="22">
        <f t="shared" si="59"/>
        <v>17.604617604617605</v>
      </c>
      <c r="AO101" s="22">
        <f t="shared" si="60"/>
        <v>6.1475409836065573</v>
      </c>
      <c r="AP101" s="22">
        <f t="shared" si="61"/>
        <v>1.0822510822510822</v>
      </c>
      <c r="AQ101" s="22">
        <f t="shared" si="62"/>
        <v>16.522366522366521</v>
      </c>
      <c r="AR101" s="22">
        <f t="shared" si="41"/>
        <v>11.091160129595387</v>
      </c>
      <c r="AS101" s="22">
        <f t="shared" si="44"/>
        <v>0.48910433775128814</v>
      </c>
      <c r="AT101" s="22">
        <f t="shared" si="51"/>
        <v>203.65441498661724</v>
      </c>
      <c r="AU101" s="22">
        <f t="shared" si="54"/>
        <v>203.65441498661724</v>
      </c>
      <c r="AV101" s="1">
        <v>0.69299999999999995</v>
      </c>
      <c r="AW101" s="25">
        <f t="shared" si="38"/>
        <v>43991</v>
      </c>
      <c r="AX101" s="25">
        <f t="shared" si="39"/>
        <v>43997</v>
      </c>
      <c r="AY101" s="3">
        <v>0.98009999999999997</v>
      </c>
      <c r="AZ101" s="3">
        <v>2.7900000000000001E-2</v>
      </c>
      <c r="BA101" s="11">
        <f t="shared" si="6"/>
        <v>24.838709677419352</v>
      </c>
      <c r="BB101" s="3">
        <v>0.94099999999999995</v>
      </c>
      <c r="BC101" s="3">
        <v>9.4999999999999998E-3</v>
      </c>
      <c r="BD101" s="11">
        <f t="shared" si="19"/>
        <v>72.94736842105263</v>
      </c>
      <c r="BE101" s="6">
        <f t="shared" si="26"/>
        <v>43997</v>
      </c>
      <c r="BF101" s="2">
        <f t="shared" si="36"/>
        <v>3290</v>
      </c>
      <c r="BG101" s="2">
        <f t="shared" si="37"/>
        <v>174</v>
      </c>
      <c r="BK101" s="11">
        <v>1409</v>
      </c>
      <c r="BO101" s="11">
        <f t="shared" si="47"/>
        <v>1409</v>
      </c>
      <c r="BP101" s="3">
        <v>24</v>
      </c>
      <c r="BQ101" s="11">
        <f t="shared" si="55"/>
        <v>14157</v>
      </c>
      <c r="BR101" s="3">
        <f t="shared" si="56"/>
        <v>563</v>
      </c>
      <c r="BS101" s="3">
        <f t="shared" si="57"/>
        <v>3.9768312495585225</v>
      </c>
    </row>
    <row r="102" spans="1:71" x14ac:dyDescent="0.3">
      <c r="B102" s="66">
        <v>6</v>
      </c>
      <c r="C102" s="66">
        <v>16</v>
      </c>
      <c r="D102" s="66">
        <v>101</v>
      </c>
      <c r="E102" s="84">
        <f t="shared" si="22"/>
        <v>43998</v>
      </c>
      <c r="F102" s="11">
        <v>1794</v>
      </c>
      <c r="J102" s="11">
        <f t="shared" si="46"/>
        <v>1794</v>
      </c>
      <c r="K102" s="3">
        <v>50</v>
      </c>
      <c r="L102" s="3">
        <f t="shared" si="34"/>
        <v>50</v>
      </c>
      <c r="N102" s="3">
        <f t="shared" si="48"/>
        <v>14545</v>
      </c>
      <c r="O102" s="11">
        <f t="shared" si="58"/>
        <v>14545</v>
      </c>
      <c r="P102" s="3">
        <f t="shared" si="49"/>
        <v>530</v>
      </c>
      <c r="R102" s="3">
        <f t="shared" si="50"/>
        <v>3.6438638707459607</v>
      </c>
      <c r="S102" s="3">
        <f t="shared" si="52"/>
        <v>3.6438638707459607</v>
      </c>
      <c r="T102" s="7">
        <v>3340</v>
      </c>
      <c r="U102" s="7">
        <v>253</v>
      </c>
      <c r="V102" s="7">
        <v>14</v>
      </c>
      <c r="W102" s="3">
        <f t="shared" si="53"/>
        <v>239</v>
      </c>
      <c r="X102" s="3">
        <v>2</v>
      </c>
      <c r="Y102" s="2">
        <f t="shared" si="40"/>
        <v>802</v>
      </c>
      <c r="Z102" s="2">
        <f t="shared" si="42"/>
        <v>32</v>
      </c>
      <c r="AA102" s="19">
        <f t="shared" si="43"/>
        <v>3.9900249376558601</v>
      </c>
      <c r="AB102" s="3">
        <f t="shared" si="25"/>
        <v>176</v>
      </c>
      <c r="AC102" s="3">
        <f t="shared" si="63"/>
        <v>54</v>
      </c>
      <c r="AH102" s="7">
        <v>1784</v>
      </c>
      <c r="AI102" s="7">
        <v>1380</v>
      </c>
      <c r="AJ102" s="1">
        <v>4</v>
      </c>
      <c r="AK102" s="7"/>
      <c r="AL102" s="3">
        <f t="shared" si="64"/>
        <v>1127</v>
      </c>
      <c r="AM102" s="19">
        <f t="shared" si="45"/>
        <v>5.2694610778443112</v>
      </c>
      <c r="AN102" s="22">
        <f t="shared" si="59"/>
        <v>18.333333333333332</v>
      </c>
      <c r="AO102" s="22">
        <f t="shared" si="60"/>
        <v>5.5335968379446641</v>
      </c>
      <c r="AP102" s="22">
        <f t="shared" si="61"/>
        <v>1.0144927536231882</v>
      </c>
      <c r="AQ102" s="22">
        <f t="shared" si="62"/>
        <v>17.318840579710145</v>
      </c>
      <c r="AR102" s="22">
        <f t="shared" si="41"/>
        <v>11.537108202250973</v>
      </c>
      <c r="AS102" s="22">
        <f t="shared" si="44"/>
        <v>0.46033349435415349</v>
      </c>
      <c r="AT102" s="22">
        <f t="shared" si="51"/>
        <v>209.23595860566135</v>
      </c>
      <c r="AU102" s="22">
        <f t="shared" si="54"/>
        <v>209.23595860566135</v>
      </c>
      <c r="AV102" s="1">
        <v>0.69299999999999995</v>
      </c>
      <c r="AW102" s="25">
        <f t="shared" si="38"/>
        <v>43992</v>
      </c>
      <c r="AX102" s="25">
        <f t="shared" si="39"/>
        <v>43998</v>
      </c>
      <c r="AY102" s="3">
        <v>0.95740000000000003</v>
      </c>
      <c r="AZ102" s="3">
        <v>2.4299999999999999E-2</v>
      </c>
      <c r="BA102" s="11">
        <f t="shared" si="6"/>
        <v>28.518518518518519</v>
      </c>
      <c r="BB102" s="3">
        <v>0.94110000000000005</v>
      </c>
      <c r="BC102" s="3">
        <v>9.4000000000000004E-3</v>
      </c>
      <c r="BD102" s="11">
        <f t="shared" si="19"/>
        <v>73.723404255319139</v>
      </c>
      <c r="BE102" s="6">
        <f t="shared" si="26"/>
        <v>43998</v>
      </c>
      <c r="BF102" s="2">
        <f t="shared" si="36"/>
        <v>3340</v>
      </c>
      <c r="BG102" s="2">
        <f t="shared" si="37"/>
        <v>176</v>
      </c>
      <c r="BK102" s="11">
        <v>1794</v>
      </c>
      <c r="BO102" s="11">
        <f t="shared" si="47"/>
        <v>1794</v>
      </c>
      <c r="BP102" s="3">
        <v>50</v>
      </c>
      <c r="BQ102" s="11">
        <f t="shared" si="55"/>
        <v>14545</v>
      </c>
      <c r="BR102" s="3">
        <f t="shared" si="56"/>
        <v>530</v>
      </c>
      <c r="BS102" s="3">
        <f t="shared" si="57"/>
        <v>3.6438638707459607</v>
      </c>
    </row>
    <row r="103" spans="1:71" x14ac:dyDescent="0.3">
      <c r="B103" s="66">
        <v>6</v>
      </c>
      <c r="C103" s="66">
        <v>17</v>
      </c>
      <c r="D103" s="66">
        <v>102</v>
      </c>
      <c r="E103" s="84">
        <f t="shared" si="22"/>
        <v>43999</v>
      </c>
      <c r="F103" s="11">
        <v>2045</v>
      </c>
      <c r="J103" s="11">
        <f t="shared" si="46"/>
        <v>2045</v>
      </c>
      <c r="K103" s="3">
        <v>113</v>
      </c>
      <c r="L103" s="3">
        <f t="shared" si="34"/>
        <v>113</v>
      </c>
      <c r="N103" s="3">
        <f t="shared" si="48"/>
        <v>14813</v>
      </c>
      <c r="O103" s="11">
        <f t="shared" si="58"/>
        <v>14813</v>
      </c>
      <c r="P103" s="3">
        <f t="shared" si="49"/>
        <v>564</v>
      </c>
      <c r="R103" s="3">
        <f t="shared" si="50"/>
        <v>3.8074664146357926</v>
      </c>
      <c r="S103" s="3">
        <f t="shared" si="52"/>
        <v>3.8074664146357926</v>
      </c>
      <c r="T103" s="7">
        <v>3453</v>
      </c>
      <c r="U103" s="7">
        <v>267</v>
      </c>
      <c r="V103" s="7">
        <v>13</v>
      </c>
      <c r="W103" s="3">
        <f t="shared" si="53"/>
        <v>254</v>
      </c>
      <c r="X103" s="3">
        <v>5</v>
      </c>
      <c r="Y103" s="2">
        <f t="shared" si="40"/>
        <v>893</v>
      </c>
      <c r="Z103" s="2">
        <f t="shared" si="42"/>
        <v>35</v>
      </c>
      <c r="AA103" s="19">
        <f t="shared" si="43"/>
        <v>3.9193729003359463</v>
      </c>
      <c r="AB103" s="3">
        <f t="shared" si="25"/>
        <v>181</v>
      </c>
      <c r="AC103" s="3">
        <f t="shared" si="63"/>
        <v>33</v>
      </c>
      <c r="AH103" s="7">
        <v>1817</v>
      </c>
      <c r="AI103" s="7">
        <v>1455</v>
      </c>
      <c r="AJ103" s="1">
        <v>4</v>
      </c>
      <c r="AK103" s="7"/>
      <c r="AL103" s="3">
        <f t="shared" si="64"/>
        <v>1188</v>
      </c>
      <c r="AM103" s="19">
        <f t="shared" si="45"/>
        <v>5.241818708369534</v>
      </c>
      <c r="AN103" s="22">
        <f t="shared" si="59"/>
        <v>18.350515463917525</v>
      </c>
      <c r="AO103" s="22">
        <f t="shared" si="60"/>
        <v>4.868913857677903</v>
      </c>
      <c r="AP103" s="22">
        <f t="shared" si="61"/>
        <v>0.89347079037800681</v>
      </c>
      <c r="AQ103" s="22">
        <f t="shared" si="62"/>
        <v>17.457044673539517</v>
      </c>
      <c r="AR103" s="22">
        <f t="shared" si="41"/>
        <v>12.846181576820598</v>
      </c>
      <c r="AS103" s="22">
        <f t="shared" si="44"/>
        <v>0.50348975944985541</v>
      </c>
      <c r="AT103" s="22">
        <f t="shared" si="51"/>
        <v>213.09125162087742</v>
      </c>
      <c r="AU103" s="22">
        <f t="shared" si="54"/>
        <v>213.09125162087742</v>
      </c>
      <c r="AV103" s="1">
        <v>0.69299999999999995</v>
      </c>
      <c r="AW103" s="25">
        <f t="shared" si="38"/>
        <v>43993</v>
      </c>
      <c r="AX103" s="25">
        <f t="shared" si="39"/>
        <v>43999</v>
      </c>
      <c r="AY103" s="3">
        <v>0.96819999999999995</v>
      </c>
      <c r="AZ103" s="3">
        <v>2.2100000000000002E-2</v>
      </c>
      <c r="BA103" s="11">
        <f t="shared" si="6"/>
        <v>31.357466063348411</v>
      </c>
      <c r="BB103" s="3">
        <v>0.94310000000000005</v>
      </c>
      <c r="BC103" s="3">
        <v>1.24E-2</v>
      </c>
      <c r="BD103" s="11">
        <f t="shared" si="19"/>
        <v>55.887096774193544</v>
      </c>
      <c r="BE103" s="6">
        <f t="shared" si="26"/>
        <v>43999</v>
      </c>
      <c r="BF103" s="2">
        <f t="shared" si="36"/>
        <v>3453</v>
      </c>
      <c r="BG103" s="2">
        <f t="shared" si="37"/>
        <v>181</v>
      </c>
      <c r="BK103" s="11">
        <v>2045</v>
      </c>
      <c r="BO103" s="11">
        <f t="shared" si="47"/>
        <v>2045</v>
      </c>
      <c r="BP103" s="3">
        <v>113</v>
      </c>
      <c r="BQ103" s="11">
        <f t="shared" si="55"/>
        <v>14813</v>
      </c>
      <c r="BR103" s="3">
        <f t="shared" si="56"/>
        <v>564</v>
      </c>
      <c r="BS103" s="3">
        <f t="shared" si="57"/>
        <v>3.8074664146357926</v>
      </c>
    </row>
    <row r="104" spans="1:71" x14ac:dyDescent="0.3">
      <c r="B104" s="66">
        <v>6</v>
      </c>
      <c r="C104" s="66">
        <v>18</v>
      </c>
      <c r="D104" s="66">
        <v>103</v>
      </c>
      <c r="E104" s="84">
        <f t="shared" si="22"/>
        <v>44000</v>
      </c>
      <c r="F104" s="11">
        <v>2054</v>
      </c>
      <c r="J104" s="11">
        <f t="shared" si="46"/>
        <v>2054</v>
      </c>
      <c r="K104" s="3">
        <v>89</v>
      </c>
      <c r="L104" s="3">
        <f t="shared" si="34"/>
        <v>89</v>
      </c>
      <c r="N104" s="3">
        <f t="shared" si="48"/>
        <v>14559</v>
      </c>
      <c r="O104" s="11">
        <f t="shared" si="58"/>
        <v>14559</v>
      </c>
      <c r="P104" s="3">
        <f t="shared" si="49"/>
        <v>549</v>
      </c>
      <c r="R104" s="3">
        <f t="shared" si="50"/>
        <v>3.7708633834741399</v>
      </c>
      <c r="S104" s="3">
        <f t="shared" si="52"/>
        <v>3.7708633834741399</v>
      </c>
      <c r="T104" s="7">
        <v>3542</v>
      </c>
      <c r="U104" s="7">
        <v>276</v>
      </c>
      <c r="V104" s="7">
        <v>12</v>
      </c>
      <c r="W104" s="3">
        <f t="shared" si="53"/>
        <v>264</v>
      </c>
      <c r="X104" s="3">
        <v>3</v>
      </c>
      <c r="Y104" s="2">
        <f t="shared" si="40"/>
        <v>957</v>
      </c>
      <c r="Z104" s="2">
        <f t="shared" si="42"/>
        <v>37</v>
      </c>
      <c r="AA104" s="19">
        <f t="shared" si="43"/>
        <v>3.8662486938349003</v>
      </c>
      <c r="AB104" s="3">
        <f t="shared" si="25"/>
        <v>184</v>
      </c>
      <c r="AC104" s="3">
        <f t="shared" si="63"/>
        <v>63</v>
      </c>
      <c r="AH104" s="7">
        <v>1880</v>
      </c>
      <c r="AI104" s="7">
        <v>1478</v>
      </c>
      <c r="AJ104" s="1">
        <v>3</v>
      </c>
      <c r="AK104" s="7"/>
      <c r="AL104" s="3">
        <f t="shared" si="64"/>
        <v>1202</v>
      </c>
      <c r="AM104" s="19">
        <f t="shared" si="45"/>
        <v>5.1948051948051948</v>
      </c>
      <c r="AN104" s="22">
        <f t="shared" si="59"/>
        <v>18.673883626522329</v>
      </c>
      <c r="AO104" s="22">
        <f t="shared" si="60"/>
        <v>4.3478260869565215</v>
      </c>
      <c r="AP104" s="22">
        <f t="shared" si="61"/>
        <v>0.81190798376184026</v>
      </c>
      <c r="AQ104" s="22">
        <f t="shared" si="62"/>
        <v>17.861975642760484</v>
      </c>
      <c r="AR104" s="22">
        <f t="shared" si="41"/>
        <v>13.766848565528903</v>
      </c>
      <c r="AS104" s="22">
        <f t="shared" si="44"/>
        <v>0.53226060284699006</v>
      </c>
      <c r="AT104" s="22">
        <f t="shared" si="51"/>
        <v>209.43735450944129</v>
      </c>
      <c r="AU104" s="22">
        <f t="shared" si="54"/>
        <v>209.43735450944129</v>
      </c>
      <c r="AV104" s="1">
        <v>0.69299999999999995</v>
      </c>
      <c r="AW104" s="25">
        <f t="shared" si="38"/>
        <v>43994</v>
      </c>
      <c r="AX104" s="25">
        <f t="shared" si="39"/>
        <v>44000</v>
      </c>
      <c r="AY104" s="3">
        <v>0.97430000000000005</v>
      </c>
      <c r="AZ104" s="3">
        <v>2.12E-2</v>
      </c>
      <c r="BA104" s="11">
        <f t="shared" si="6"/>
        <v>32.688679245283019</v>
      </c>
      <c r="BB104" s="3">
        <v>0.94699999999999995</v>
      </c>
      <c r="BC104" s="3">
        <v>1.4200000000000001E-2</v>
      </c>
      <c r="BD104" s="11">
        <f t="shared" si="19"/>
        <v>48.802816901408441</v>
      </c>
      <c r="BE104" s="6">
        <f t="shared" si="26"/>
        <v>44000</v>
      </c>
      <c r="BF104" s="2">
        <f t="shared" si="36"/>
        <v>3542</v>
      </c>
      <c r="BG104" s="2">
        <f t="shared" si="37"/>
        <v>184</v>
      </c>
      <c r="BK104" s="11">
        <v>2054</v>
      </c>
      <c r="BO104" s="11">
        <f t="shared" si="47"/>
        <v>2054</v>
      </c>
      <c r="BP104" s="3">
        <v>89</v>
      </c>
      <c r="BQ104" s="11">
        <f t="shared" si="55"/>
        <v>14559</v>
      </c>
      <c r="BR104" s="3">
        <f t="shared" si="56"/>
        <v>549</v>
      </c>
      <c r="BS104" s="3">
        <f t="shared" si="57"/>
        <v>3.7708633834741399</v>
      </c>
    </row>
    <row r="105" spans="1:71" x14ac:dyDescent="0.3">
      <c r="B105" s="66">
        <v>6</v>
      </c>
      <c r="C105" s="66">
        <v>19</v>
      </c>
      <c r="D105" s="66">
        <v>104</v>
      </c>
      <c r="E105" s="84">
        <f t="shared" si="22"/>
        <v>44001</v>
      </c>
      <c r="F105" s="11">
        <v>2104</v>
      </c>
      <c r="J105" s="11">
        <f t="shared" si="46"/>
        <v>2104</v>
      </c>
      <c r="K105" s="3">
        <v>132</v>
      </c>
      <c r="L105" s="3">
        <f t="shared" si="34"/>
        <v>132</v>
      </c>
      <c r="N105" s="3">
        <f t="shared" si="48"/>
        <v>14023</v>
      </c>
      <c r="O105" s="11">
        <f t="shared" si="58"/>
        <v>14023</v>
      </c>
      <c r="P105" s="3">
        <f t="shared" si="49"/>
        <v>588</v>
      </c>
      <c r="R105" s="3">
        <f t="shared" si="50"/>
        <v>4.193111317121871</v>
      </c>
      <c r="S105" s="3">
        <f t="shared" si="52"/>
        <v>4.193111317121871</v>
      </c>
      <c r="T105" s="7">
        <v>3674</v>
      </c>
      <c r="U105" s="7">
        <v>289</v>
      </c>
      <c r="V105" s="7">
        <v>13</v>
      </c>
      <c r="W105" s="3">
        <f t="shared" si="53"/>
        <v>276</v>
      </c>
      <c r="X105" s="3">
        <v>6</v>
      </c>
      <c r="Y105" s="2">
        <f t="shared" si="40"/>
        <v>1047</v>
      </c>
      <c r="Z105" s="2">
        <f t="shared" si="42"/>
        <v>30</v>
      </c>
      <c r="AA105" s="19">
        <f t="shared" si="43"/>
        <v>2.8653295128939829</v>
      </c>
      <c r="AB105" s="3">
        <f t="shared" si="25"/>
        <v>190</v>
      </c>
      <c r="AC105" s="3">
        <f t="shared" si="63"/>
        <v>61</v>
      </c>
      <c r="AH105" s="7">
        <v>1941</v>
      </c>
      <c r="AI105" s="7">
        <v>1543</v>
      </c>
      <c r="AJ105" s="1">
        <v>4</v>
      </c>
      <c r="AK105" s="7"/>
      <c r="AL105" s="3">
        <f t="shared" si="64"/>
        <v>1254</v>
      </c>
      <c r="AM105" s="19">
        <f t="shared" si="45"/>
        <v>5.1714752313554708</v>
      </c>
      <c r="AN105" s="22">
        <f t="shared" si="59"/>
        <v>18.729747245625404</v>
      </c>
      <c r="AO105" s="22">
        <f t="shared" si="60"/>
        <v>4.4982698961937722</v>
      </c>
      <c r="AP105" s="22">
        <f t="shared" si="61"/>
        <v>0.84251458198314966</v>
      </c>
      <c r="AQ105" s="22">
        <f t="shared" si="62"/>
        <v>17.887232663642255</v>
      </c>
      <c r="AR105" s="22">
        <f t="shared" si="41"/>
        <v>15.061536518399963</v>
      </c>
      <c r="AS105" s="22">
        <f t="shared" si="44"/>
        <v>0.43156265095701896</v>
      </c>
      <c r="AT105" s="22">
        <f t="shared" si="51"/>
        <v>201.72676847900922</v>
      </c>
      <c r="AU105" s="22">
        <f t="shared" si="54"/>
        <v>201.72676847900922</v>
      </c>
      <c r="AV105" s="1">
        <v>0.69299999999999995</v>
      </c>
      <c r="AW105" s="25">
        <f t="shared" si="38"/>
        <v>43995</v>
      </c>
      <c r="AX105" s="25">
        <f t="shared" si="39"/>
        <v>44001</v>
      </c>
      <c r="AY105" s="3">
        <v>0.9617</v>
      </c>
      <c r="AZ105" s="3">
        <v>2.2599999999999999E-2</v>
      </c>
      <c r="BA105" s="11">
        <f t="shared" si="6"/>
        <v>30.66371681415929</v>
      </c>
      <c r="BB105" s="3">
        <v>0.92789999999999995</v>
      </c>
      <c r="BC105" s="3">
        <v>1.6899999999999998E-2</v>
      </c>
      <c r="BD105" s="11">
        <f t="shared" si="19"/>
        <v>41.005917159763314</v>
      </c>
      <c r="BE105" s="6">
        <f t="shared" si="26"/>
        <v>44001</v>
      </c>
      <c r="BF105" s="2">
        <f t="shared" si="36"/>
        <v>3674</v>
      </c>
      <c r="BG105" s="2">
        <f t="shared" si="37"/>
        <v>190</v>
      </c>
      <c r="BK105" s="11">
        <v>2104</v>
      </c>
      <c r="BO105" s="11">
        <f t="shared" si="47"/>
        <v>2104</v>
      </c>
      <c r="BP105" s="3">
        <v>132</v>
      </c>
      <c r="BQ105" s="11">
        <f t="shared" si="55"/>
        <v>14023</v>
      </c>
      <c r="BR105" s="3">
        <f t="shared" si="56"/>
        <v>588</v>
      </c>
      <c r="BS105" s="3">
        <f t="shared" si="57"/>
        <v>4.193111317121871</v>
      </c>
    </row>
    <row r="106" spans="1:71" x14ac:dyDescent="0.3">
      <c r="B106" s="66">
        <v>6</v>
      </c>
      <c r="C106" s="66">
        <v>20</v>
      </c>
      <c r="D106" s="66">
        <v>105</v>
      </c>
      <c r="E106" s="84">
        <f t="shared" si="22"/>
        <v>44002</v>
      </c>
      <c r="F106" s="11">
        <v>2371</v>
      </c>
      <c r="J106" s="11">
        <f t="shared" si="46"/>
        <v>2371</v>
      </c>
      <c r="K106" s="3">
        <v>81</v>
      </c>
      <c r="L106" s="3">
        <f t="shared" si="34"/>
        <v>81</v>
      </c>
      <c r="N106" s="3">
        <f t="shared" si="48"/>
        <v>13752</v>
      </c>
      <c r="O106" s="11">
        <f t="shared" si="58"/>
        <v>13752</v>
      </c>
      <c r="P106" s="3">
        <f t="shared" si="49"/>
        <v>564</v>
      </c>
      <c r="R106" s="3">
        <f t="shared" si="50"/>
        <v>4.1012216404886557</v>
      </c>
      <c r="S106" s="3">
        <f t="shared" si="52"/>
        <v>4.1012216404886557</v>
      </c>
      <c r="T106" s="7">
        <v>3755</v>
      </c>
      <c r="U106" s="7">
        <v>314</v>
      </c>
      <c r="V106" s="7">
        <v>17</v>
      </c>
      <c r="W106" s="3">
        <f t="shared" si="53"/>
        <v>297</v>
      </c>
      <c r="X106" s="3">
        <v>3</v>
      </c>
      <c r="Y106" s="2">
        <f t="shared" si="40"/>
        <v>1087</v>
      </c>
      <c r="Z106" s="2">
        <f t="shared" si="42"/>
        <v>33</v>
      </c>
      <c r="AA106" s="19">
        <f t="shared" si="43"/>
        <v>3.035878564857406</v>
      </c>
      <c r="AB106" s="3">
        <f t="shared" si="25"/>
        <v>193</v>
      </c>
      <c r="AC106" s="3">
        <f t="shared" si="63"/>
        <v>67</v>
      </c>
      <c r="AD106" s="3">
        <f>SUM(AC93:AC106)</f>
        <v>480</v>
      </c>
      <c r="AE106" s="3">
        <f>AD106+Z106</f>
        <v>513</v>
      </c>
      <c r="AF106" s="3">
        <f>(Z106/AE106)*100</f>
        <v>6.4327485380116958</v>
      </c>
      <c r="AG106" s="3">
        <f>Y106/AD106</f>
        <v>2.2645833333333334</v>
      </c>
      <c r="AH106" s="7">
        <v>2008</v>
      </c>
      <c r="AI106" s="7">
        <v>1554</v>
      </c>
      <c r="AJ106" s="1">
        <v>8</v>
      </c>
      <c r="AK106" s="7"/>
      <c r="AL106" s="3">
        <f t="shared" si="64"/>
        <v>1240</v>
      </c>
      <c r="AM106" s="19">
        <f t="shared" si="45"/>
        <v>5.1398135818908122</v>
      </c>
      <c r="AN106" s="22">
        <f t="shared" si="59"/>
        <v>20.205920205920204</v>
      </c>
      <c r="AO106" s="22">
        <f t="shared" si="60"/>
        <v>5.4140127388535033</v>
      </c>
      <c r="AP106" s="22">
        <f t="shared" si="61"/>
        <v>1.0939510939510939</v>
      </c>
      <c r="AQ106" s="22">
        <f t="shared" si="62"/>
        <v>19.111969111969113</v>
      </c>
      <c r="AR106" s="22">
        <f t="shared" si="41"/>
        <v>15.636953386342654</v>
      </c>
      <c r="AS106" s="22">
        <f t="shared" si="44"/>
        <v>0.47471891605272082</v>
      </c>
      <c r="AT106" s="22">
        <f t="shared" si="51"/>
        <v>197.8283191986975</v>
      </c>
      <c r="AU106" s="22">
        <f t="shared" si="54"/>
        <v>197.8283191986975</v>
      </c>
      <c r="AV106" s="1">
        <v>0.69299999999999995</v>
      </c>
      <c r="AW106" s="25">
        <f t="shared" si="38"/>
        <v>43996</v>
      </c>
      <c r="AX106" s="25">
        <f t="shared" si="39"/>
        <v>44002</v>
      </c>
      <c r="AY106" s="3">
        <v>0.97189999999999999</v>
      </c>
      <c r="AZ106" s="3">
        <v>2.4899999999999999E-2</v>
      </c>
      <c r="BA106" s="11">
        <f t="shared" si="6"/>
        <v>27.831325301204817</v>
      </c>
      <c r="BB106" s="3">
        <v>0.98019999999999996</v>
      </c>
      <c r="BC106" s="3">
        <v>2.0199999999999999E-2</v>
      </c>
      <c r="BD106" s="11">
        <f t="shared" si="19"/>
        <v>34.306930693069305</v>
      </c>
      <c r="BE106" s="6">
        <f t="shared" si="26"/>
        <v>44002</v>
      </c>
      <c r="BF106" s="2">
        <f t="shared" si="36"/>
        <v>3755</v>
      </c>
      <c r="BG106" s="2">
        <f t="shared" si="37"/>
        <v>193</v>
      </c>
      <c r="BK106" s="11">
        <v>2371</v>
      </c>
      <c r="BO106" s="11">
        <f t="shared" si="47"/>
        <v>2371</v>
      </c>
      <c r="BP106" s="3">
        <v>81</v>
      </c>
      <c r="BQ106" s="11">
        <f t="shared" si="55"/>
        <v>13752</v>
      </c>
      <c r="BR106" s="3">
        <f t="shared" si="56"/>
        <v>564</v>
      </c>
      <c r="BS106" s="3">
        <f t="shared" si="57"/>
        <v>4.1012216404886557</v>
      </c>
    </row>
    <row r="107" spans="1:71" s="46" customFormat="1" x14ac:dyDescent="0.3">
      <c r="A107" s="53" t="s">
        <v>54</v>
      </c>
      <c r="B107" s="67">
        <v>6</v>
      </c>
      <c r="C107" s="67">
        <v>21</v>
      </c>
      <c r="D107" s="67">
        <v>106</v>
      </c>
      <c r="E107" s="83">
        <f t="shared" si="22"/>
        <v>44003</v>
      </c>
      <c r="F107" s="51">
        <v>1360</v>
      </c>
      <c r="G107" s="51"/>
      <c r="H107" s="51"/>
      <c r="I107" s="51"/>
      <c r="J107" s="51">
        <f t="shared" si="46"/>
        <v>1360</v>
      </c>
      <c r="K107" s="46">
        <v>117</v>
      </c>
      <c r="L107" s="46">
        <f t="shared" si="34"/>
        <v>117</v>
      </c>
      <c r="M107" s="36">
        <f>SUM(K101:K107)</f>
        <v>606</v>
      </c>
      <c r="N107" s="46">
        <f t="shared" si="48"/>
        <v>13137</v>
      </c>
      <c r="O107" s="51">
        <f t="shared" si="58"/>
        <v>13137</v>
      </c>
      <c r="P107" s="46">
        <f t="shared" si="49"/>
        <v>606</v>
      </c>
      <c r="Q107" s="36">
        <f>SUM(X101:X107)</f>
        <v>27</v>
      </c>
      <c r="R107" s="46">
        <f t="shared" si="50"/>
        <v>4.6129253254167617</v>
      </c>
      <c r="S107" s="46">
        <f t="shared" si="52"/>
        <v>4.6129253254167617</v>
      </c>
      <c r="T107" s="52">
        <v>3872</v>
      </c>
      <c r="U107" s="52">
        <v>322</v>
      </c>
      <c r="V107" s="52">
        <v>13</v>
      </c>
      <c r="W107" s="46">
        <f t="shared" si="53"/>
        <v>309</v>
      </c>
      <c r="X107" s="46">
        <v>6</v>
      </c>
      <c r="Y107" s="36">
        <f t="shared" si="40"/>
        <v>1161</v>
      </c>
      <c r="Z107" s="36">
        <f t="shared" si="42"/>
        <v>39</v>
      </c>
      <c r="AA107" s="39">
        <f t="shared" si="43"/>
        <v>3.3591731266149871</v>
      </c>
      <c r="AB107" s="46">
        <f t="shared" si="25"/>
        <v>199</v>
      </c>
      <c r="AC107" s="46">
        <f t="shared" si="63"/>
        <v>19</v>
      </c>
      <c r="AD107" s="46">
        <f t="shared" ref="AD107:AD121" si="65">SUM(AC94:AC107)</f>
        <v>482</v>
      </c>
      <c r="AE107" s="46">
        <f t="shared" ref="AE107:AE121" si="66">AD107+Z107</f>
        <v>521</v>
      </c>
      <c r="AF107" s="46">
        <f t="shared" ref="AF107:AF121" si="67">(Z107/AE107)*100</f>
        <v>7.4856046065259116</v>
      </c>
      <c r="AG107" s="46">
        <f t="shared" ref="AG107:AG121" si="68">Y107/AD107</f>
        <v>2.408713692946058</v>
      </c>
      <c r="AH107" s="52">
        <v>2027</v>
      </c>
      <c r="AI107" s="52">
        <v>1646</v>
      </c>
      <c r="AJ107" s="47">
        <v>2</v>
      </c>
      <c r="AK107" s="52"/>
      <c r="AL107" s="46">
        <f t="shared" si="64"/>
        <v>1324</v>
      </c>
      <c r="AM107" s="39">
        <f t="shared" si="45"/>
        <v>5.1394628099173554</v>
      </c>
      <c r="AN107" s="41">
        <f t="shared" si="59"/>
        <v>19.562575941676794</v>
      </c>
      <c r="AO107" s="41">
        <f t="shared" si="60"/>
        <v>4.0372670807453419</v>
      </c>
      <c r="AP107" s="41">
        <f t="shared" si="61"/>
        <v>0.7897934386391251</v>
      </c>
      <c r="AQ107" s="41">
        <f t="shared" si="62"/>
        <v>18.772782503037668</v>
      </c>
      <c r="AR107" s="41">
        <f t="shared" si="41"/>
        <v>16.701474592036632</v>
      </c>
      <c r="AS107" s="41">
        <f t="shared" si="44"/>
        <v>0.5610314462441246</v>
      </c>
      <c r="AT107" s="41">
        <f t="shared" si="51"/>
        <v>188.98128485407861</v>
      </c>
      <c r="AU107" s="22">
        <f t="shared" si="54"/>
        <v>188.98128485407861</v>
      </c>
      <c r="AV107" s="47">
        <v>0.69299999999999995</v>
      </c>
      <c r="AW107" s="48">
        <f t="shared" si="38"/>
        <v>43997</v>
      </c>
      <c r="AX107" s="48">
        <f t="shared" si="39"/>
        <v>44003</v>
      </c>
      <c r="AY107" s="46">
        <v>0.99429999999999996</v>
      </c>
      <c r="AZ107" s="46">
        <v>2.8000000000000001E-2</v>
      </c>
      <c r="BA107" s="51">
        <f t="shared" si="6"/>
        <v>24.749999999999996</v>
      </c>
      <c r="BB107" s="46">
        <v>0.99019999999999997</v>
      </c>
      <c r="BC107" s="46">
        <v>2.2700000000000001E-2</v>
      </c>
      <c r="BD107" s="51">
        <f t="shared" si="19"/>
        <v>30.528634361233475</v>
      </c>
      <c r="BE107" s="50">
        <f t="shared" si="26"/>
        <v>44003</v>
      </c>
      <c r="BF107" s="36">
        <f t="shared" si="36"/>
        <v>3872</v>
      </c>
      <c r="BG107" s="36">
        <f t="shared" si="37"/>
        <v>199</v>
      </c>
      <c r="BK107" s="51">
        <v>1360</v>
      </c>
      <c r="BL107" s="51"/>
      <c r="BM107" s="51"/>
      <c r="BN107" s="51"/>
      <c r="BO107" s="51">
        <f t="shared" si="47"/>
        <v>1360</v>
      </c>
      <c r="BP107" s="46">
        <v>117</v>
      </c>
      <c r="BQ107" s="11">
        <f t="shared" si="55"/>
        <v>13137</v>
      </c>
      <c r="BR107" s="3">
        <f t="shared" si="56"/>
        <v>606</v>
      </c>
      <c r="BS107" s="3">
        <f t="shared" si="57"/>
        <v>4.6129253254167617</v>
      </c>
    </row>
    <row r="108" spans="1:71" x14ac:dyDescent="0.3">
      <c r="B108" s="66">
        <v>6</v>
      </c>
      <c r="C108" s="66">
        <v>22</v>
      </c>
      <c r="D108" s="66">
        <v>107</v>
      </c>
      <c r="E108" s="84">
        <f t="shared" si="22"/>
        <v>44004</v>
      </c>
      <c r="F108" s="11">
        <v>566</v>
      </c>
      <c r="J108" s="11">
        <f t="shared" si="46"/>
        <v>566</v>
      </c>
      <c r="K108" s="3">
        <v>33</v>
      </c>
      <c r="L108" s="3">
        <f t="shared" si="34"/>
        <v>33</v>
      </c>
      <c r="N108" s="3">
        <f t="shared" si="48"/>
        <v>12294</v>
      </c>
      <c r="O108" s="11">
        <f t="shared" si="58"/>
        <v>12294</v>
      </c>
      <c r="P108" s="3">
        <f t="shared" si="49"/>
        <v>615</v>
      </c>
      <c r="R108" s="3">
        <f t="shared" si="50"/>
        <v>5.0024402147388969</v>
      </c>
      <c r="S108" s="3">
        <f t="shared" si="52"/>
        <v>5.0024402147388969</v>
      </c>
      <c r="T108" s="7">
        <v>3905</v>
      </c>
      <c r="U108" s="7">
        <v>322</v>
      </c>
      <c r="V108" s="7">
        <v>13</v>
      </c>
      <c r="W108" s="3">
        <f t="shared" si="53"/>
        <v>309</v>
      </c>
      <c r="X108" s="3">
        <v>0</v>
      </c>
      <c r="Y108" s="2">
        <f t="shared" si="40"/>
        <v>1178</v>
      </c>
      <c r="Z108" s="2">
        <f t="shared" si="42"/>
        <v>39</v>
      </c>
      <c r="AA108" s="19">
        <f t="shared" si="43"/>
        <v>3.3106960950764006</v>
      </c>
      <c r="AB108" s="3">
        <f t="shared" si="25"/>
        <v>199</v>
      </c>
      <c r="AC108" s="3">
        <f t="shared" si="63"/>
        <v>47</v>
      </c>
      <c r="AD108" s="3">
        <f t="shared" si="65"/>
        <v>526</v>
      </c>
      <c r="AE108" s="3">
        <f t="shared" si="66"/>
        <v>565</v>
      </c>
      <c r="AF108" s="3">
        <f t="shared" si="67"/>
        <v>6.9026548672566372</v>
      </c>
      <c r="AG108" s="3">
        <f t="shared" si="68"/>
        <v>2.2395437262357416</v>
      </c>
      <c r="AH108" s="7">
        <v>2074</v>
      </c>
      <c r="AI108" s="7">
        <v>1632</v>
      </c>
      <c r="AJ108" s="1">
        <v>0</v>
      </c>
      <c r="AK108" s="7"/>
      <c r="AL108" s="3">
        <f t="shared" si="64"/>
        <v>1310</v>
      </c>
      <c r="AM108" s="19">
        <f t="shared" si="45"/>
        <v>5.0960307298335472</v>
      </c>
      <c r="AN108" s="22">
        <f t="shared" si="59"/>
        <v>19.730392156862745</v>
      </c>
      <c r="AO108" s="22">
        <f t="shared" si="60"/>
        <v>4.0372670807453419</v>
      </c>
      <c r="AP108" s="22">
        <f t="shared" si="61"/>
        <v>0.79656862745098034</v>
      </c>
      <c r="AQ108" s="22">
        <f t="shared" si="62"/>
        <v>18.933823529411764</v>
      </c>
      <c r="AR108" s="22">
        <f t="shared" si="41"/>
        <v>16.946026760912275</v>
      </c>
      <c r="AS108" s="22">
        <f t="shared" si="44"/>
        <v>0.5610314462441246</v>
      </c>
      <c r="AT108" s="22">
        <f t="shared" si="51"/>
        <v>176.85437436218635</v>
      </c>
      <c r="AU108" s="22">
        <f t="shared" si="54"/>
        <v>176.85437436218635</v>
      </c>
      <c r="AV108" s="1">
        <v>0.69299999999999995</v>
      </c>
      <c r="AW108" s="25">
        <f t="shared" si="38"/>
        <v>43998</v>
      </c>
      <c r="AX108" s="25">
        <f t="shared" si="39"/>
        <v>44004</v>
      </c>
      <c r="AY108" s="3">
        <v>0.98550000000000004</v>
      </c>
      <c r="AZ108" s="3">
        <v>2.7E-2</v>
      </c>
      <c r="BA108" s="11">
        <f t="shared" si="6"/>
        <v>25.666666666666664</v>
      </c>
      <c r="BB108" s="3">
        <v>0.97599999999999998</v>
      </c>
      <c r="BC108" s="3">
        <v>2.1600000000000001E-2</v>
      </c>
      <c r="BD108" s="11">
        <f t="shared" si="19"/>
        <v>32.083333333333329</v>
      </c>
      <c r="BE108" s="6">
        <f t="shared" si="26"/>
        <v>44004</v>
      </c>
      <c r="BF108" s="2">
        <f t="shared" si="36"/>
        <v>3905</v>
      </c>
      <c r="BG108" s="2">
        <f t="shared" si="37"/>
        <v>199</v>
      </c>
      <c r="BK108" s="11">
        <v>566</v>
      </c>
      <c r="BO108" s="11">
        <f t="shared" si="47"/>
        <v>566</v>
      </c>
      <c r="BP108" s="3">
        <v>33</v>
      </c>
      <c r="BQ108" s="11">
        <f t="shared" si="55"/>
        <v>12294</v>
      </c>
      <c r="BR108" s="3">
        <f t="shared" si="56"/>
        <v>615</v>
      </c>
      <c r="BS108" s="3">
        <f t="shared" si="57"/>
        <v>5.0024402147388969</v>
      </c>
    </row>
    <row r="109" spans="1:71" x14ac:dyDescent="0.3">
      <c r="B109" s="66">
        <v>6</v>
      </c>
      <c r="C109" s="66">
        <v>23</v>
      </c>
      <c r="D109" s="66">
        <v>108</v>
      </c>
      <c r="E109" s="84">
        <f t="shared" si="22"/>
        <v>44005</v>
      </c>
      <c r="F109" s="11">
        <v>2776</v>
      </c>
      <c r="J109" s="11">
        <f t="shared" si="46"/>
        <v>2776</v>
      </c>
      <c r="K109" s="3">
        <v>79</v>
      </c>
      <c r="L109" s="3">
        <f t="shared" si="34"/>
        <v>79</v>
      </c>
      <c r="N109" s="3">
        <f t="shared" si="48"/>
        <v>13276</v>
      </c>
      <c r="O109" s="11">
        <f t="shared" si="58"/>
        <v>13276</v>
      </c>
      <c r="P109" s="3">
        <f t="shared" si="49"/>
        <v>644</v>
      </c>
      <c r="R109" s="3">
        <f t="shared" si="50"/>
        <v>4.8508586923772219</v>
      </c>
      <c r="S109" s="3">
        <f t="shared" si="52"/>
        <v>4.8508586923772219</v>
      </c>
      <c r="T109" s="7">
        <v>3984</v>
      </c>
      <c r="U109" s="7">
        <v>341</v>
      </c>
      <c r="V109" s="7">
        <v>11</v>
      </c>
      <c r="W109" s="3">
        <f t="shared" si="53"/>
        <v>330</v>
      </c>
      <c r="X109" s="3">
        <v>8</v>
      </c>
      <c r="Y109" s="2">
        <f t="shared" si="40"/>
        <v>1174</v>
      </c>
      <c r="Z109" s="2">
        <f t="shared" si="42"/>
        <v>43</v>
      </c>
      <c r="AA109" s="19">
        <f t="shared" si="43"/>
        <v>3.6626916524701874</v>
      </c>
      <c r="AB109" s="3">
        <f t="shared" si="25"/>
        <v>207</v>
      </c>
      <c r="AC109" s="3">
        <f t="shared" si="63"/>
        <v>97</v>
      </c>
      <c r="AD109" s="3">
        <f t="shared" si="65"/>
        <v>584</v>
      </c>
      <c r="AE109" s="3">
        <f t="shared" si="66"/>
        <v>627</v>
      </c>
      <c r="AF109" s="3">
        <f t="shared" si="67"/>
        <v>6.8580542264752795</v>
      </c>
      <c r="AG109" s="3">
        <f t="shared" si="68"/>
        <v>2.0102739726027399</v>
      </c>
      <c r="AH109" s="7">
        <v>2171</v>
      </c>
      <c r="AI109" s="7">
        <v>1606</v>
      </c>
      <c r="AJ109" s="1">
        <v>21</v>
      </c>
      <c r="AK109" s="7"/>
      <c r="AL109" s="3">
        <f t="shared" si="64"/>
        <v>1265</v>
      </c>
      <c r="AM109" s="19">
        <f t="shared" si="45"/>
        <v>5.1957831325301207</v>
      </c>
      <c r="AN109" s="22">
        <f t="shared" si="59"/>
        <v>21.232876712328768</v>
      </c>
      <c r="AO109" s="22">
        <f t="shared" si="60"/>
        <v>3.225806451612903</v>
      </c>
      <c r="AP109" s="22">
        <f t="shared" si="61"/>
        <v>0.68493150684931503</v>
      </c>
      <c r="AQ109" s="22">
        <f t="shared" si="62"/>
        <v>20.547945205479451</v>
      </c>
      <c r="AR109" s="22">
        <f t="shared" si="41"/>
        <v>16.888485074118009</v>
      </c>
      <c r="AS109" s="22">
        <f t="shared" si="44"/>
        <v>0.61857313303839379</v>
      </c>
      <c r="AT109" s="22">
        <f t="shared" si="51"/>
        <v>190.98085847017947</v>
      </c>
      <c r="AU109" s="22">
        <f t="shared" si="54"/>
        <v>190.98085847017947</v>
      </c>
      <c r="AV109" s="1">
        <v>0.69299999999999995</v>
      </c>
      <c r="AW109" s="25">
        <f t="shared" si="38"/>
        <v>43999</v>
      </c>
      <c r="AX109" s="25">
        <f t="shared" si="39"/>
        <v>44005</v>
      </c>
      <c r="AY109" s="3">
        <v>0.97819999999999996</v>
      </c>
      <c r="AZ109" s="3">
        <v>2.4199999999999999E-2</v>
      </c>
      <c r="BA109" s="11">
        <f t="shared" si="6"/>
        <v>28.636363636363637</v>
      </c>
      <c r="BB109" s="3">
        <v>0.97609999999999997</v>
      </c>
      <c r="BC109" s="3">
        <v>2.1600000000000001E-2</v>
      </c>
      <c r="BD109" s="11">
        <f t="shared" si="19"/>
        <v>32.083333333333329</v>
      </c>
      <c r="BE109" s="6">
        <f t="shared" si="26"/>
        <v>44005</v>
      </c>
      <c r="BF109" s="2">
        <f t="shared" si="36"/>
        <v>3984</v>
      </c>
      <c r="BG109" s="2">
        <f t="shared" si="37"/>
        <v>207</v>
      </c>
      <c r="BK109" s="11">
        <v>2776</v>
      </c>
      <c r="BO109" s="11">
        <f t="shared" si="47"/>
        <v>2776</v>
      </c>
      <c r="BP109" s="3">
        <v>79</v>
      </c>
      <c r="BQ109" s="11">
        <f t="shared" si="55"/>
        <v>13276</v>
      </c>
      <c r="BR109" s="3">
        <f t="shared" si="56"/>
        <v>644</v>
      </c>
      <c r="BS109" s="3">
        <f t="shared" si="57"/>
        <v>4.8508586923772219</v>
      </c>
    </row>
    <row r="110" spans="1:71" x14ac:dyDescent="0.3">
      <c r="B110" s="66">
        <v>6</v>
      </c>
      <c r="C110" s="66">
        <v>24</v>
      </c>
      <c r="D110" s="66">
        <v>109</v>
      </c>
      <c r="E110" s="84">
        <f t="shared" si="22"/>
        <v>44006</v>
      </c>
      <c r="F110" s="11">
        <v>2946</v>
      </c>
      <c r="J110" s="11">
        <f t="shared" si="46"/>
        <v>2946</v>
      </c>
      <c r="K110" s="3">
        <v>130</v>
      </c>
      <c r="L110" s="3">
        <f t="shared" si="34"/>
        <v>130</v>
      </c>
      <c r="N110" s="3">
        <f t="shared" si="48"/>
        <v>14177</v>
      </c>
      <c r="O110" s="11">
        <f t="shared" si="58"/>
        <v>14177</v>
      </c>
      <c r="P110" s="3">
        <f t="shared" si="49"/>
        <v>661</v>
      </c>
      <c r="R110" s="3">
        <f t="shared" si="50"/>
        <v>4.6624814840939548</v>
      </c>
      <c r="S110" s="3">
        <f t="shared" si="52"/>
        <v>4.6624814840939548</v>
      </c>
      <c r="T110" s="7">
        <v>4114</v>
      </c>
      <c r="U110" s="7">
        <v>362</v>
      </c>
      <c r="V110" s="7">
        <v>13</v>
      </c>
      <c r="W110" s="3">
        <f t="shared" si="53"/>
        <v>349</v>
      </c>
      <c r="X110" s="3">
        <v>1</v>
      </c>
      <c r="Y110" s="2">
        <f t="shared" si="40"/>
        <v>1225</v>
      </c>
      <c r="Z110" s="2">
        <f t="shared" si="42"/>
        <v>41</v>
      </c>
      <c r="AA110" s="19">
        <f t="shared" si="43"/>
        <v>3.3469387755102038</v>
      </c>
      <c r="AB110" s="3">
        <f t="shared" si="25"/>
        <v>208</v>
      </c>
      <c r="AC110" s="3">
        <f t="shared" si="63"/>
        <v>46</v>
      </c>
      <c r="AD110" s="3">
        <f t="shared" si="65"/>
        <v>594</v>
      </c>
      <c r="AE110" s="3">
        <f t="shared" si="66"/>
        <v>635</v>
      </c>
      <c r="AF110" s="3">
        <f t="shared" si="67"/>
        <v>6.4566929133858268</v>
      </c>
      <c r="AG110" s="3">
        <f t="shared" si="68"/>
        <v>2.0622895622895623</v>
      </c>
      <c r="AH110" s="7">
        <v>2217</v>
      </c>
      <c r="AI110" s="7">
        <v>1689</v>
      </c>
      <c r="AJ110" s="1">
        <v>7</v>
      </c>
      <c r="AK110" s="7"/>
      <c r="AL110" s="3">
        <f t="shared" si="64"/>
        <v>1327</v>
      </c>
      <c r="AM110" s="19">
        <f t="shared" si="45"/>
        <v>5.0559066601847347</v>
      </c>
      <c r="AN110" s="22">
        <f t="shared" si="59"/>
        <v>21.43280047365305</v>
      </c>
      <c r="AO110" s="22">
        <f t="shared" si="60"/>
        <v>3.5911602209944751</v>
      </c>
      <c r="AP110" s="22">
        <f t="shared" si="61"/>
        <v>0.76968620485494377</v>
      </c>
      <c r="AQ110" s="22">
        <f t="shared" si="62"/>
        <v>20.663114268798104</v>
      </c>
      <c r="AR110" s="22">
        <f t="shared" si="41"/>
        <v>17.622141580744941</v>
      </c>
      <c r="AS110" s="22">
        <f t="shared" si="44"/>
        <v>0.58980228964125925</v>
      </c>
      <c r="AT110" s="22">
        <f t="shared" si="51"/>
        <v>203.94212342058862</v>
      </c>
      <c r="AU110" s="22">
        <f t="shared" si="54"/>
        <v>203.94212342058862</v>
      </c>
      <c r="AV110" s="1">
        <v>0.69299999999999995</v>
      </c>
      <c r="AW110" s="25">
        <f t="shared" si="38"/>
        <v>44000</v>
      </c>
      <c r="AX110" s="25">
        <f t="shared" si="39"/>
        <v>44006</v>
      </c>
      <c r="AY110" s="3">
        <v>0.98089999999999999</v>
      </c>
      <c r="AZ110" s="3">
        <v>2.3199999999999998E-2</v>
      </c>
      <c r="BA110" s="11">
        <f t="shared" si="6"/>
        <v>29.870689655172413</v>
      </c>
      <c r="BB110" s="3">
        <v>0.96650000000000003</v>
      </c>
      <c r="BC110" s="3">
        <v>2.0400000000000001E-2</v>
      </c>
      <c r="BD110" s="11">
        <f t="shared" si="19"/>
        <v>33.970588235294116</v>
      </c>
      <c r="BE110" s="6">
        <f t="shared" si="26"/>
        <v>44006</v>
      </c>
      <c r="BF110" s="2">
        <f t="shared" si="36"/>
        <v>4114</v>
      </c>
      <c r="BG110" s="2">
        <f t="shared" si="37"/>
        <v>208</v>
      </c>
      <c r="BK110" s="11">
        <v>2946</v>
      </c>
      <c r="BO110" s="11">
        <f t="shared" si="47"/>
        <v>2946</v>
      </c>
      <c r="BP110" s="3">
        <v>130</v>
      </c>
      <c r="BQ110" s="11">
        <f t="shared" si="55"/>
        <v>14177</v>
      </c>
      <c r="BR110" s="3">
        <f t="shared" si="56"/>
        <v>661</v>
      </c>
      <c r="BS110" s="3">
        <f t="shared" si="57"/>
        <v>4.6624814840939548</v>
      </c>
    </row>
    <row r="111" spans="1:71" x14ac:dyDescent="0.3">
      <c r="B111" s="66">
        <v>6</v>
      </c>
      <c r="C111" s="66">
        <v>25</v>
      </c>
      <c r="D111" s="66">
        <v>110</v>
      </c>
      <c r="E111" s="84">
        <f t="shared" si="22"/>
        <v>44007</v>
      </c>
      <c r="F111" s="11">
        <v>3016</v>
      </c>
      <c r="J111" s="11">
        <f t="shared" si="46"/>
        <v>3016</v>
      </c>
      <c r="K111" s="3">
        <v>128</v>
      </c>
      <c r="L111" s="3">
        <f t="shared" si="34"/>
        <v>128</v>
      </c>
      <c r="N111" s="3">
        <f t="shared" si="48"/>
        <v>15139</v>
      </c>
      <c r="O111" s="11">
        <f t="shared" si="58"/>
        <v>15139</v>
      </c>
      <c r="P111" s="3">
        <f t="shared" si="49"/>
        <v>700</v>
      </c>
      <c r="R111" s="3">
        <f t="shared" si="50"/>
        <v>4.623819274720919</v>
      </c>
      <c r="S111" s="3">
        <f t="shared" si="52"/>
        <v>4.623819274720919</v>
      </c>
      <c r="T111" s="7">
        <v>4242</v>
      </c>
      <c r="U111" s="7">
        <v>390</v>
      </c>
      <c r="V111" s="7">
        <v>16</v>
      </c>
      <c r="W111" s="3">
        <f t="shared" si="53"/>
        <v>374</v>
      </c>
      <c r="X111" s="3">
        <v>1</v>
      </c>
      <c r="Y111" s="2">
        <f t="shared" si="40"/>
        <v>1249</v>
      </c>
      <c r="Z111" s="2">
        <f t="shared" si="42"/>
        <v>42</v>
      </c>
      <c r="AA111" s="19">
        <f t="shared" si="43"/>
        <v>3.3626901521216972</v>
      </c>
      <c r="AB111" s="3">
        <f t="shared" si="25"/>
        <v>209</v>
      </c>
      <c r="AC111" s="3">
        <f t="shared" si="63"/>
        <v>46</v>
      </c>
      <c r="AD111" s="3">
        <f t="shared" si="65"/>
        <v>599</v>
      </c>
      <c r="AE111" s="3">
        <f t="shared" si="66"/>
        <v>641</v>
      </c>
      <c r="AF111" s="3">
        <f t="shared" si="67"/>
        <v>6.5522620904836195</v>
      </c>
      <c r="AG111" s="3">
        <f t="shared" si="68"/>
        <v>2.0851419031719534</v>
      </c>
      <c r="AH111" s="7">
        <v>2263</v>
      </c>
      <c r="AI111" s="7">
        <v>1770</v>
      </c>
      <c r="AJ111" s="1">
        <v>5</v>
      </c>
      <c r="AK111" s="7"/>
      <c r="AL111" s="3">
        <f t="shared" si="64"/>
        <v>1380</v>
      </c>
      <c r="AM111" s="19">
        <f t="shared" si="45"/>
        <v>4.9269212635549273</v>
      </c>
      <c r="AN111" s="22">
        <f t="shared" si="59"/>
        <v>22.033898305084744</v>
      </c>
      <c r="AO111" s="22">
        <f t="shared" si="60"/>
        <v>4.1025641025641022</v>
      </c>
      <c r="AP111" s="22">
        <f t="shared" si="61"/>
        <v>0.903954802259887</v>
      </c>
      <c r="AQ111" s="22">
        <f t="shared" si="62"/>
        <v>21.129943502824858</v>
      </c>
      <c r="AR111" s="22">
        <f t="shared" ref="AR111:AR142" si="69">(Y111/6951482)*100000</f>
        <v>17.967391701510554</v>
      </c>
      <c r="AS111" s="22">
        <f t="shared" si="44"/>
        <v>0.60418771133982652</v>
      </c>
      <c r="AT111" s="22">
        <f t="shared" si="51"/>
        <v>217.78089909461033</v>
      </c>
      <c r="AU111" s="22">
        <f t="shared" si="54"/>
        <v>217.78089909461033</v>
      </c>
      <c r="AV111" s="1">
        <v>0.69299999999999995</v>
      </c>
      <c r="AW111" s="25">
        <f t="shared" si="38"/>
        <v>44001</v>
      </c>
      <c r="AX111" s="25">
        <f t="shared" si="39"/>
        <v>44007</v>
      </c>
      <c r="AY111" s="3">
        <v>0.98319999999999996</v>
      </c>
      <c r="AZ111" s="3">
        <v>2.29E-2</v>
      </c>
      <c r="BA111" s="11">
        <f t="shared" si="6"/>
        <v>30.262008733624452</v>
      </c>
      <c r="BB111" s="3">
        <v>0.94279999999999997</v>
      </c>
      <c r="BC111" s="3">
        <v>1.7000000000000001E-2</v>
      </c>
      <c r="BD111" s="11">
        <f t="shared" si="19"/>
        <v>40.764705882352935</v>
      </c>
      <c r="BE111" s="6">
        <f t="shared" si="26"/>
        <v>44007</v>
      </c>
      <c r="BF111" s="2">
        <f t="shared" si="36"/>
        <v>4242</v>
      </c>
      <c r="BG111" s="2">
        <f t="shared" si="37"/>
        <v>209</v>
      </c>
      <c r="BK111" s="11">
        <v>3016</v>
      </c>
      <c r="BO111" s="11">
        <f t="shared" si="47"/>
        <v>3016</v>
      </c>
      <c r="BP111" s="3">
        <v>128</v>
      </c>
      <c r="BQ111" s="11">
        <f t="shared" si="55"/>
        <v>15139</v>
      </c>
      <c r="BR111" s="3">
        <f t="shared" si="56"/>
        <v>700</v>
      </c>
      <c r="BS111" s="3">
        <f t="shared" si="57"/>
        <v>4.623819274720919</v>
      </c>
    </row>
    <row r="112" spans="1:71" x14ac:dyDescent="0.3">
      <c r="B112" s="66">
        <v>6</v>
      </c>
      <c r="C112" s="66">
        <v>26</v>
      </c>
      <c r="D112" s="66">
        <v>111</v>
      </c>
      <c r="E112" s="84">
        <f>E111+1</f>
        <v>44008</v>
      </c>
      <c r="F112" s="11">
        <v>2775</v>
      </c>
      <c r="J112" s="11">
        <f t="shared" si="46"/>
        <v>2775</v>
      </c>
      <c r="K112" s="3">
        <v>166</v>
      </c>
      <c r="L112" s="3">
        <f t="shared" si="34"/>
        <v>166</v>
      </c>
      <c r="N112" s="3">
        <f t="shared" si="48"/>
        <v>15810</v>
      </c>
      <c r="O112" s="11">
        <f t="shared" si="58"/>
        <v>15810</v>
      </c>
      <c r="P112" s="3">
        <f t="shared" si="49"/>
        <v>734</v>
      </c>
      <c r="R112" s="3">
        <f t="shared" si="50"/>
        <v>4.6426312460468058</v>
      </c>
      <c r="S112" s="3">
        <f t="shared" si="52"/>
        <v>4.6426312460468058</v>
      </c>
      <c r="T112" s="7">
        <v>4408</v>
      </c>
      <c r="U112" s="7">
        <v>384</v>
      </c>
      <c r="V112" s="7">
        <v>16</v>
      </c>
      <c r="W112" s="3">
        <f t="shared" si="53"/>
        <v>368</v>
      </c>
      <c r="X112" s="3">
        <v>2</v>
      </c>
      <c r="Y112" s="2">
        <f t="shared" si="40"/>
        <v>1322</v>
      </c>
      <c r="Z112" s="2">
        <f t="shared" si="42"/>
        <v>43</v>
      </c>
      <c r="AA112" s="19">
        <f t="shared" si="43"/>
        <v>3.2526475037821481</v>
      </c>
      <c r="AB112" s="3">
        <f>AB111+X112</f>
        <v>211</v>
      </c>
      <c r="AC112" s="3">
        <f t="shared" si="63"/>
        <v>107</v>
      </c>
      <c r="AD112" s="3">
        <f t="shared" si="65"/>
        <v>682</v>
      </c>
      <c r="AE112" s="3">
        <f t="shared" si="66"/>
        <v>725</v>
      </c>
      <c r="AF112" s="3">
        <f t="shared" si="67"/>
        <v>5.931034482758621</v>
      </c>
      <c r="AG112" s="3">
        <f t="shared" si="68"/>
        <v>1.9384164222873901</v>
      </c>
      <c r="AH112" s="7">
        <v>2370</v>
      </c>
      <c r="AI112" s="7">
        <v>1827</v>
      </c>
      <c r="AJ112" s="1">
        <v>8</v>
      </c>
      <c r="AK112" s="7"/>
      <c r="AL112" s="3">
        <f t="shared" si="64"/>
        <v>1443</v>
      </c>
      <c r="AM112" s="19">
        <f t="shared" si="45"/>
        <v>4.7867513611615244</v>
      </c>
      <c r="AN112" s="22">
        <f t="shared" si="59"/>
        <v>21.018062397372741</v>
      </c>
      <c r="AO112" s="22">
        <f t="shared" si="60"/>
        <v>4.1666666666666661</v>
      </c>
      <c r="AP112" s="22">
        <f t="shared" si="61"/>
        <v>0.875752599890531</v>
      </c>
      <c r="AQ112" s="22">
        <f t="shared" si="62"/>
        <v>20.142309797482209</v>
      </c>
      <c r="AR112" s="22">
        <f t="shared" si="69"/>
        <v>19.017527485505969</v>
      </c>
      <c r="AS112" s="22">
        <f t="shared" si="44"/>
        <v>0.61857313303839379</v>
      </c>
      <c r="AT112" s="22">
        <f t="shared" si="51"/>
        <v>227.43351705434901</v>
      </c>
      <c r="AU112" s="22">
        <f t="shared" si="54"/>
        <v>227.43351705434901</v>
      </c>
      <c r="AV112" s="1">
        <v>0.69299999999999995</v>
      </c>
      <c r="AW112" s="25">
        <f t="shared" si="38"/>
        <v>44002</v>
      </c>
      <c r="AX112" s="25">
        <f t="shared" si="39"/>
        <v>44008</v>
      </c>
      <c r="AY112" s="3">
        <v>0.9728</v>
      </c>
      <c r="AZ112" s="3">
        <v>2.5600000000000001E-2</v>
      </c>
      <c r="BA112" s="11">
        <f t="shared" si="6"/>
        <v>27.070312499999996</v>
      </c>
      <c r="BB112" s="3">
        <v>9.0950000000000003E-2</v>
      </c>
      <c r="BC112" s="3">
        <v>1.46E-2</v>
      </c>
      <c r="BD112" s="11">
        <f t="shared" si="19"/>
        <v>47.465753424657528</v>
      </c>
      <c r="BE112" s="6">
        <f>BE111+1</f>
        <v>44008</v>
      </c>
      <c r="BF112" s="2">
        <f t="shared" si="36"/>
        <v>4408</v>
      </c>
      <c r="BG112" s="2">
        <f t="shared" si="37"/>
        <v>211</v>
      </c>
      <c r="BK112" s="11">
        <v>2775</v>
      </c>
      <c r="BO112" s="11">
        <f t="shared" si="47"/>
        <v>2775</v>
      </c>
      <c r="BP112" s="3">
        <v>166</v>
      </c>
      <c r="BQ112" s="11">
        <f t="shared" si="55"/>
        <v>15810</v>
      </c>
      <c r="BR112" s="3">
        <f t="shared" si="56"/>
        <v>734</v>
      </c>
      <c r="BS112" s="3">
        <f t="shared" si="57"/>
        <v>4.6426312460468058</v>
      </c>
    </row>
    <row r="113" spans="1:71" x14ac:dyDescent="0.3">
      <c r="B113" s="66">
        <v>6</v>
      </c>
      <c r="C113" s="66">
        <v>27</v>
      </c>
      <c r="D113" s="66">
        <v>112</v>
      </c>
      <c r="E113" s="84">
        <f>E112+1</f>
        <v>44009</v>
      </c>
      <c r="F113" s="11">
        <v>2750</v>
      </c>
      <c r="J113" s="11">
        <f t="shared" si="46"/>
        <v>2750</v>
      </c>
      <c r="K113" s="3">
        <v>105</v>
      </c>
      <c r="L113" s="3">
        <f t="shared" si="34"/>
        <v>105</v>
      </c>
      <c r="N113" s="3">
        <f t="shared" si="48"/>
        <v>16189</v>
      </c>
      <c r="O113" s="11">
        <f t="shared" si="58"/>
        <v>16189</v>
      </c>
      <c r="P113" s="3">
        <f t="shared" si="49"/>
        <v>758</v>
      </c>
      <c r="R113" s="3">
        <f t="shared" si="50"/>
        <v>4.6821916115881157</v>
      </c>
      <c r="S113" s="3">
        <f t="shared" si="52"/>
        <v>4.6821916115881157</v>
      </c>
      <c r="T113" s="7">
        <v>4513</v>
      </c>
      <c r="U113" s="7">
        <v>392</v>
      </c>
      <c r="V113" s="7">
        <v>18</v>
      </c>
      <c r="W113" s="3">
        <f t="shared" si="53"/>
        <v>374</v>
      </c>
      <c r="X113" s="3">
        <v>4</v>
      </c>
      <c r="Y113" s="2">
        <f t="shared" si="40"/>
        <v>1322</v>
      </c>
      <c r="Z113" s="2">
        <f t="shared" si="42"/>
        <v>43</v>
      </c>
      <c r="AA113" s="19">
        <f t="shared" si="43"/>
        <v>3.2526475037821481</v>
      </c>
      <c r="AB113" s="3">
        <f>AB112+X113</f>
        <v>215</v>
      </c>
      <c r="AC113" s="3">
        <f t="shared" si="63"/>
        <v>87</v>
      </c>
      <c r="AD113" s="3">
        <f t="shared" si="65"/>
        <v>741</v>
      </c>
      <c r="AE113" s="3">
        <f t="shared" si="66"/>
        <v>784</v>
      </c>
      <c r="AF113" s="3">
        <f t="shared" si="67"/>
        <v>5.4846938775510203</v>
      </c>
      <c r="AG113" s="3">
        <f t="shared" si="68"/>
        <v>1.7840755735492577</v>
      </c>
      <c r="AH113" s="7">
        <v>2457</v>
      </c>
      <c r="AI113" s="7">
        <v>1841</v>
      </c>
      <c r="AJ113" s="1">
        <v>5</v>
      </c>
      <c r="AK113" s="7"/>
      <c r="AL113" s="3">
        <f t="shared" si="64"/>
        <v>1449</v>
      </c>
      <c r="AM113" s="19">
        <f t="shared" si="45"/>
        <v>4.7640150675825392</v>
      </c>
      <c r="AN113" s="22">
        <f t="shared" si="59"/>
        <v>21.292775665399237</v>
      </c>
      <c r="AO113" s="22">
        <f t="shared" si="60"/>
        <v>4.591836734693878</v>
      </c>
      <c r="AP113" s="22">
        <f t="shared" si="61"/>
        <v>0.9777294948397609</v>
      </c>
      <c r="AQ113" s="22">
        <f t="shared" si="62"/>
        <v>20.315046170559476</v>
      </c>
      <c r="AR113" s="22">
        <f t="shared" si="69"/>
        <v>19.017527485505969</v>
      </c>
      <c r="AS113" s="22">
        <f t="shared" si="44"/>
        <v>0.61857313303839379</v>
      </c>
      <c r="AT113" s="22">
        <f t="shared" si="51"/>
        <v>232.88559187810597</v>
      </c>
      <c r="AU113" s="22">
        <f t="shared" si="54"/>
        <v>232.88559187810597</v>
      </c>
      <c r="AV113" s="1">
        <v>0.69299999999999995</v>
      </c>
      <c r="AW113" s="25">
        <f t="shared" si="38"/>
        <v>44003</v>
      </c>
      <c r="AX113" s="25">
        <f t="shared" si="39"/>
        <v>44009</v>
      </c>
      <c r="AY113" s="3">
        <v>0.97689999999999999</v>
      </c>
      <c r="AZ113" s="3">
        <v>2.7300000000000001E-2</v>
      </c>
      <c r="BA113" s="11">
        <f t="shared" si="6"/>
        <v>25.384615384615383</v>
      </c>
      <c r="BB113" s="3">
        <v>0.91569999999999996</v>
      </c>
      <c r="BC113" s="3">
        <v>1.2800000000000001E-2</v>
      </c>
      <c r="BD113" s="11">
        <f t="shared" si="19"/>
        <v>54.140624999999993</v>
      </c>
      <c r="BE113" s="6">
        <f>BE112+1</f>
        <v>44009</v>
      </c>
      <c r="BF113" s="2">
        <f t="shared" si="36"/>
        <v>4513</v>
      </c>
      <c r="BG113" s="2">
        <f t="shared" si="37"/>
        <v>215</v>
      </c>
      <c r="BK113" s="11">
        <v>2750</v>
      </c>
      <c r="BO113" s="11">
        <f t="shared" si="47"/>
        <v>2750</v>
      </c>
      <c r="BP113" s="3">
        <v>105</v>
      </c>
      <c r="BQ113" s="11">
        <f t="shared" si="55"/>
        <v>16189</v>
      </c>
      <c r="BR113" s="3">
        <f t="shared" si="56"/>
        <v>758</v>
      </c>
      <c r="BS113" s="3">
        <f t="shared" si="57"/>
        <v>4.6821916115881157</v>
      </c>
    </row>
    <row r="114" spans="1:71" s="46" customFormat="1" x14ac:dyDescent="0.3">
      <c r="A114" s="53" t="s">
        <v>55</v>
      </c>
      <c r="B114" s="67">
        <v>6</v>
      </c>
      <c r="C114" s="67">
        <v>28</v>
      </c>
      <c r="D114" s="67">
        <v>113</v>
      </c>
      <c r="E114" s="83">
        <f>E113+1</f>
        <v>44010</v>
      </c>
      <c r="F114" s="51">
        <v>1528</v>
      </c>
      <c r="G114" s="51"/>
      <c r="H114" s="51"/>
      <c r="I114" s="51"/>
      <c r="J114" s="51">
        <f t="shared" si="46"/>
        <v>1528</v>
      </c>
      <c r="K114" s="46">
        <v>112</v>
      </c>
      <c r="L114" s="46">
        <f t="shared" si="34"/>
        <v>112</v>
      </c>
      <c r="M114" s="36">
        <f>SUM(K108:K114)</f>
        <v>753</v>
      </c>
      <c r="N114" s="46">
        <f t="shared" si="48"/>
        <v>16357</v>
      </c>
      <c r="O114" s="51">
        <f t="shared" si="58"/>
        <v>16357</v>
      </c>
      <c r="P114" s="46">
        <f t="shared" si="49"/>
        <v>753</v>
      </c>
      <c r="Q114" s="36">
        <f>SUM(X108:X114)</f>
        <v>17</v>
      </c>
      <c r="R114" s="46">
        <f t="shared" si="50"/>
        <v>4.6035336553157666</v>
      </c>
      <c r="S114" s="46">
        <f t="shared" si="52"/>
        <v>4.6035336553157666</v>
      </c>
      <c r="T114" s="52">
        <v>4625</v>
      </c>
      <c r="U114" s="52">
        <v>423</v>
      </c>
      <c r="V114" s="52">
        <v>20</v>
      </c>
      <c r="W114" s="46">
        <f t="shared" si="53"/>
        <v>403</v>
      </c>
      <c r="X114" s="46">
        <v>1</v>
      </c>
      <c r="Y114" s="36">
        <f t="shared" si="40"/>
        <v>1359</v>
      </c>
      <c r="Z114" s="36">
        <f t="shared" si="42"/>
        <v>44</v>
      </c>
      <c r="AA114" s="39">
        <f t="shared" si="43"/>
        <v>3.2376747608535692</v>
      </c>
      <c r="AB114" s="46">
        <f>AB113+X114</f>
        <v>216</v>
      </c>
      <c r="AC114" s="46">
        <f t="shared" si="63"/>
        <v>18</v>
      </c>
      <c r="AD114" s="46">
        <f t="shared" si="65"/>
        <v>752</v>
      </c>
      <c r="AE114" s="46">
        <f t="shared" si="66"/>
        <v>796</v>
      </c>
      <c r="AF114" s="46">
        <f t="shared" si="67"/>
        <v>5.5276381909547743</v>
      </c>
      <c r="AG114" s="46">
        <f t="shared" si="68"/>
        <v>1.8071808510638299</v>
      </c>
      <c r="AH114" s="52">
        <v>2475</v>
      </c>
      <c r="AI114" s="52">
        <v>1934</v>
      </c>
      <c r="AJ114" s="47">
        <v>3</v>
      </c>
      <c r="AK114" s="52"/>
      <c r="AL114" s="46">
        <f t="shared" si="64"/>
        <v>1511</v>
      </c>
      <c r="AM114" s="39">
        <f t="shared" ref="AM114:AM145" si="70">(AB114/T114)*100</f>
        <v>4.6702702702702696</v>
      </c>
      <c r="AN114" s="41">
        <f t="shared" si="59"/>
        <v>21.871768355739402</v>
      </c>
      <c r="AO114" s="41">
        <f t="shared" si="60"/>
        <v>4.7281323877068555</v>
      </c>
      <c r="AP114" s="41">
        <f t="shared" si="61"/>
        <v>1.0341261633919339</v>
      </c>
      <c r="AQ114" s="41">
        <f t="shared" si="62"/>
        <v>20.837642192347467</v>
      </c>
      <c r="AR114" s="41">
        <f t="shared" si="69"/>
        <v>19.549788088352958</v>
      </c>
      <c r="AS114" s="41">
        <f t="shared" si="44"/>
        <v>0.63295855473696105</v>
      </c>
      <c r="AT114" s="41">
        <f t="shared" si="51"/>
        <v>235.3023427234653</v>
      </c>
      <c r="AU114" s="22">
        <f t="shared" si="54"/>
        <v>235.3023427234653</v>
      </c>
      <c r="AV114" s="47">
        <v>0.69299999999999995</v>
      </c>
      <c r="AW114" s="48">
        <f t="shared" si="38"/>
        <v>44004</v>
      </c>
      <c r="AX114" s="48">
        <f t="shared" si="39"/>
        <v>44010</v>
      </c>
      <c r="AY114" s="46">
        <v>0.99490000000000001</v>
      </c>
      <c r="AZ114" s="46">
        <v>2.9499999999999998E-2</v>
      </c>
      <c r="BA114" s="51">
        <f t="shared" si="6"/>
        <v>23.491525423728813</v>
      </c>
      <c r="BB114" s="46">
        <v>0.89870000000000005</v>
      </c>
      <c r="BC114" s="46">
        <v>1.2E-2</v>
      </c>
      <c r="BD114" s="51">
        <f t="shared" si="19"/>
        <v>57.749999999999993</v>
      </c>
      <c r="BE114" s="50">
        <f>BE113+1</f>
        <v>44010</v>
      </c>
      <c r="BF114" s="36">
        <f t="shared" si="36"/>
        <v>4625</v>
      </c>
      <c r="BG114" s="36">
        <f t="shared" si="37"/>
        <v>216</v>
      </c>
      <c r="BK114" s="51">
        <v>1528</v>
      </c>
      <c r="BL114" s="51"/>
      <c r="BM114" s="51"/>
      <c r="BN114" s="51"/>
      <c r="BO114" s="51">
        <f t="shared" si="47"/>
        <v>1528</v>
      </c>
      <c r="BP114" s="46">
        <v>112</v>
      </c>
      <c r="BQ114" s="11">
        <f t="shared" si="55"/>
        <v>16357</v>
      </c>
      <c r="BR114" s="3">
        <f t="shared" si="56"/>
        <v>753</v>
      </c>
      <c r="BS114" s="3">
        <f t="shared" si="57"/>
        <v>4.6035336553157666</v>
      </c>
    </row>
    <row r="115" spans="1:71" x14ac:dyDescent="0.3">
      <c r="B115" s="66">
        <v>6</v>
      </c>
      <c r="C115" s="66">
        <v>29</v>
      </c>
      <c r="D115" s="66">
        <v>114</v>
      </c>
      <c r="E115" s="84">
        <f>E114+1</f>
        <v>44011</v>
      </c>
      <c r="F115" s="11">
        <v>1034</v>
      </c>
      <c r="J115" s="11">
        <f t="shared" si="46"/>
        <v>1034</v>
      </c>
      <c r="K115" s="3">
        <v>66</v>
      </c>
      <c r="L115" s="3">
        <f t="shared" si="34"/>
        <v>66</v>
      </c>
      <c r="N115" s="3">
        <f t="shared" si="48"/>
        <v>16825</v>
      </c>
      <c r="O115" s="11">
        <f t="shared" si="58"/>
        <v>16825</v>
      </c>
      <c r="P115" s="3">
        <f t="shared" si="49"/>
        <v>786</v>
      </c>
      <c r="R115" s="3">
        <f t="shared" si="50"/>
        <v>4.671619613670134</v>
      </c>
      <c r="S115" s="3">
        <f t="shared" si="52"/>
        <v>4.671619613670134</v>
      </c>
      <c r="T115" s="3">
        <f t="shared" ref="T115:T146" si="71">T114+K115</f>
        <v>4691</v>
      </c>
      <c r="U115" s="3">
        <v>423</v>
      </c>
      <c r="V115" s="3">
        <v>25</v>
      </c>
      <c r="W115" s="3">
        <f t="shared" si="53"/>
        <v>398</v>
      </c>
      <c r="X115" s="3">
        <v>3</v>
      </c>
      <c r="Y115" s="2">
        <f t="shared" si="40"/>
        <v>1401</v>
      </c>
      <c r="Z115" s="2">
        <f t="shared" si="42"/>
        <v>45</v>
      </c>
      <c r="AA115" s="19">
        <f t="shared" si="43"/>
        <v>3.2119914346895073</v>
      </c>
      <c r="AB115" s="3">
        <f>AB114+X115</f>
        <v>219</v>
      </c>
      <c r="AC115" s="3">
        <f t="shared" si="63"/>
        <v>33</v>
      </c>
      <c r="AD115" s="3">
        <f t="shared" si="65"/>
        <v>778</v>
      </c>
      <c r="AE115" s="3">
        <f t="shared" si="66"/>
        <v>823</v>
      </c>
      <c r="AF115" s="3">
        <f t="shared" si="67"/>
        <v>5.4678007290400972</v>
      </c>
      <c r="AG115" s="3">
        <f t="shared" si="68"/>
        <v>1.8007712082262211</v>
      </c>
      <c r="AH115" s="3">
        <v>2508</v>
      </c>
      <c r="AI115" s="3">
        <f t="shared" ref="AI115:AI121" si="72">T115-AH115-AB115</f>
        <v>1964</v>
      </c>
      <c r="AJ115">
        <v>2</v>
      </c>
      <c r="AL115" s="3">
        <f t="shared" si="64"/>
        <v>1541</v>
      </c>
      <c r="AM115" s="19">
        <f t="shared" si="70"/>
        <v>4.6685141760818585</v>
      </c>
      <c r="AN115" s="22">
        <f t="shared" si="59"/>
        <v>21.537678207739308</v>
      </c>
      <c r="AO115" s="22">
        <f t="shared" si="60"/>
        <v>5.9101654846335698</v>
      </c>
      <c r="AP115" s="22">
        <f t="shared" si="61"/>
        <v>1.2729124236252547</v>
      </c>
      <c r="AQ115" s="22">
        <f t="shared" si="62"/>
        <v>20.264765784114054</v>
      </c>
      <c r="AR115" s="22">
        <f t="shared" si="69"/>
        <v>20.153975799692784</v>
      </c>
      <c r="AS115" s="22">
        <f t="shared" si="44"/>
        <v>0.64734397643552843</v>
      </c>
      <c r="AT115" s="22">
        <f t="shared" si="51"/>
        <v>242.03472007839477</v>
      </c>
      <c r="AU115" s="22">
        <f t="shared" si="54"/>
        <v>242.03472007839477</v>
      </c>
      <c r="AV115" s="1">
        <v>0.69299999999999995</v>
      </c>
      <c r="AW115" s="25">
        <f t="shared" si="38"/>
        <v>44005</v>
      </c>
      <c r="AX115" s="25">
        <f t="shared" si="39"/>
        <v>44011</v>
      </c>
      <c r="AY115" s="3">
        <v>0.98529999999999995</v>
      </c>
      <c r="AZ115" s="3">
        <v>2.81E-2</v>
      </c>
      <c r="BA115" s="11">
        <f t="shared" si="6"/>
        <v>24.661921708185051</v>
      </c>
      <c r="BB115" s="3">
        <v>0.96379999999999999</v>
      </c>
      <c r="BC115" s="3">
        <v>9.7000000000000003E-3</v>
      </c>
      <c r="BD115" s="11">
        <f t="shared" si="19"/>
        <v>71.44329896907216</v>
      </c>
      <c r="BE115" s="6">
        <f>BE114+1</f>
        <v>44011</v>
      </c>
      <c r="BF115" s="2">
        <f t="shared" si="36"/>
        <v>4691</v>
      </c>
      <c r="BG115" s="2">
        <f t="shared" si="37"/>
        <v>219</v>
      </c>
      <c r="BK115" s="11">
        <v>1034</v>
      </c>
      <c r="BO115" s="11">
        <f t="shared" si="47"/>
        <v>1034</v>
      </c>
      <c r="BP115" s="3">
        <v>66</v>
      </c>
      <c r="BQ115" s="11">
        <f t="shared" si="55"/>
        <v>16825</v>
      </c>
      <c r="BR115" s="3">
        <f t="shared" si="56"/>
        <v>786</v>
      </c>
      <c r="BS115" s="3">
        <f t="shared" si="57"/>
        <v>4.671619613670134</v>
      </c>
    </row>
    <row r="116" spans="1:71" x14ac:dyDescent="0.3">
      <c r="B116" s="66">
        <v>6</v>
      </c>
      <c r="C116" s="66">
        <v>30</v>
      </c>
      <c r="D116" s="66">
        <v>115</v>
      </c>
      <c r="E116" s="84">
        <v>44012</v>
      </c>
      <c r="F116" s="11">
        <v>4525</v>
      </c>
      <c r="J116" s="11">
        <f t="shared" si="46"/>
        <v>4525</v>
      </c>
      <c r="K116" s="3">
        <v>140</v>
      </c>
      <c r="L116" s="3">
        <f t="shared" si="34"/>
        <v>140</v>
      </c>
      <c r="N116" s="3">
        <f t="shared" si="48"/>
        <v>18574</v>
      </c>
      <c r="O116" s="11">
        <f t="shared" si="58"/>
        <v>18574</v>
      </c>
      <c r="P116" s="3">
        <f t="shared" si="49"/>
        <v>847</v>
      </c>
      <c r="R116" s="3">
        <f t="shared" si="50"/>
        <v>4.5601378270700978</v>
      </c>
      <c r="S116" s="3">
        <f t="shared" si="52"/>
        <v>4.5601378270700978</v>
      </c>
      <c r="T116" s="3">
        <f t="shared" si="71"/>
        <v>4831</v>
      </c>
      <c r="U116" s="3">
        <v>434</v>
      </c>
      <c r="V116" s="3">
        <v>31</v>
      </c>
      <c r="W116" s="3">
        <f t="shared" si="53"/>
        <v>403</v>
      </c>
      <c r="X116" s="3">
        <v>4</v>
      </c>
      <c r="Y116" s="2">
        <f t="shared" si="40"/>
        <v>1491</v>
      </c>
      <c r="Z116" s="2">
        <f t="shared" si="42"/>
        <v>47</v>
      </c>
      <c r="AA116" s="19">
        <f t="shared" si="43"/>
        <v>3.1522468142186453</v>
      </c>
      <c r="AB116" s="3">
        <v>223</v>
      </c>
      <c r="AC116" s="3">
        <f t="shared" si="63"/>
        <v>74</v>
      </c>
      <c r="AD116" s="3">
        <f t="shared" si="65"/>
        <v>798</v>
      </c>
      <c r="AE116" s="3">
        <f t="shared" si="66"/>
        <v>845</v>
      </c>
      <c r="AF116" s="3">
        <f t="shared" si="67"/>
        <v>5.5621301775147929</v>
      </c>
      <c r="AG116" s="3">
        <f t="shared" si="68"/>
        <v>1.868421052631579</v>
      </c>
      <c r="AH116" s="3">
        <v>2582</v>
      </c>
      <c r="AI116" s="3">
        <f t="shared" si="72"/>
        <v>2026</v>
      </c>
      <c r="AJ116" s="1">
        <v>10</v>
      </c>
      <c r="AL116" s="3">
        <f t="shared" si="64"/>
        <v>1592</v>
      </c>
      <c r="AM116" s="19">
        <f t="shared" si="70"/>
        <v>4.6160215276340306</v>
      </c>
      <c r="AN116" s="22">
        <f t="shared" si="59"/>
        <v>21.421520236920038</v>
      </c>
      <c r="AO116" s="22">
        <f t="shared" si="60"/>
        <v>7.1428571428571423</v>
      </c>
      <c r="AP116" s="22">
        <f t="shared" si="61"/>
        <v>1.5301085883514314</v>
      </c>
      <c r="AQ116" s="22">
        <f t="shared" si="62"/>
        <v>19.891411648568607</v>
      </c>
      <c r="AR116" s="22">
        <f t="shared" si="69"/>
        <v>21.448663752563842</v>
      </c>
      <c r="AS116" s="22">
        <f t="shared" si="44"/>
        <v>0.67611481983266308</v>
      </c>
      <c r="AT116" s="22">
        <f t="shared" si="51"/>
        <v>267.19482262918899</v>
      </c>
      <c r="AU116" s="22">
        <f t="shared" si="54"/>
        <v>267.19482262918899</v>
      </c>
      <c r="AV116" s="1">
        <v>0.69299999999999995</v>
      </c>
      <c r="AW116" s="25">
        <f t="shared" si="38"/>
        <v>44006</v>
      </c>
      <c r="AX116" s="25">
        <f t="shared" si="39"/>
        <v>44012</v>
      </c>
      <c r="AY116" s="3">
        <v>0.98550000000000004</v>
      </c>
      <c r="AZ116" s="3">
        <v>2.6100000000000002E-2</v>
      </c>
      <c r="BA116" s="11">
        <f t="shared" si="6"/>
        <v>26.551724137931032</v>
      </c>
      <c r="BB116" s="3">
        <v>0.9758</v>
      </c>
      <c r="BC116" s="3">
        <v>1.1599999999999999E-2</v>
      </c>
      <c r="BD116" s="11">
        <f t="shared" si="19"/>
        <v>59.741379310344826</v>
      </c>
      <c r="BE116" s="6">
        <v>44012</v>
      </c>
      <c r="BF116" s="2">
        <f t="shared" si="36"/>
        <v>4831</v>
      </c>
      <c r="BG116" s="2">
        <f t="shared" si="37"/>
        <v>223</v>
      </c>
      <c r="BK116" s="11">
        <v>4525</v>
      </c>
      <c r="BO116" s="11">
        <f t="shared" si="47"/>
        <v>4525</v>
      </c>
      <c r="BP116" s="3">
        <v>140</v>
      </c>
      <c r="BQ116" s="11">
        <f t="shared" si="55"/>
        <v>18574</v>
      </c>
      <c r="BR116" s="3">
        <f t="shared" si="56"/>
        <v>847</v>
      </c>
      <c r="BS116" s="3">
        <f t="shared" si="57"/>
        <v>4.5601378270700978</v>
      </c>
    </row>
    <row r="117" spans="1:71" x14ac:dyDescent="0.3">
      <c r="B117" s="66">
        <v>7</v>
      </c>
      <c r="C117" s="66">
        <v>1</v>
      </c>
      <c r="D117" s="66">
        <v>116</v>
      </c>
      <c r="E117" s="84">
        <v>44013</v>
      </c>
      <c r="F117" s="11">
        <v>3343</v>
      </c>
      <c r="J117" s="11">
        <f t="shared" si="46"/>
        <v>3343</v>
      </c>
      <c r="K117" s="3">
        <v>158</v>
      </c>
      <c r="L117" s="3">
        <f t="shared" si="34"/>
        <v>158</v>
      </c>
      <c r="N117" s="3">
        <f t="shared" si="48"/>
        <v>18971</v>
      </c>
      <c r="O117" s="11">
        <f t="shared" si="58"/>
        <v>18971</v>
      </c>
      <c r="P117" s="3">
        <f t="shared" si="49"/>
        <v>875</v>
      </c>
      <c r="R117" s="3">
        <f t="shared" si="50"/>
        <v>4.6123029887723366</v>
      </c>
      <c r="S117" s="3">
        <f t="shared" si="52"/>
        <v>4.6123029887723366</v>
      </c>
      <c r="T117" s="3">
        <f t="shared" si="71"/>
        <v>4989</v>
      </c>
      <c r="U117" s="3">
        <v>435</v>
      </c>
      <c r="V117" s="3">
        <v>32</v>
      </c>
      <c r="W117" s="3">
        <f t="shared" si="53"/>
        <v>403</v>
      </c>
      <c r="X117" s="3">
        <f t="shared" ref="X117:X126" si="73">AB117-AB116</f>
        <v>7</v>
      </c>
      <c r="Y117" s="2">
        <f t="shared" si="40"/>
        <v>1536</v>
      </c>
      <c r="Z117" s="2">
        <f t="shared" si="42"/>
        <v>49</v>
      </c>
      <c r="AA117" s="19">
        <f t="shared" si="43"/>
        <v>3.1901041666666665</v>
      </c>
      <c r="AB117" s="3">
        <v>230</v>
      </c>
      <c r="AC117" s="3">
        <f t="shared" si="63"/>
        <v>94</v>
      </c>
      <c r="AD117" s="3">
        <f t="shared" si="65"/>
        <v>859</v>
      </c>
      <c r="AE117" s="3">
        <f t="shared" si="66"/>
        <v>908</v>
      </c>
      <c r="AF117" s="3">
        <f t="shared" si="67"/>
        <v>5.3964757709251101</v>
      </c>
      <c r="AG117" s="3">
        <f t="shared" si="68"/>
        <v>1.7881257275902211</v>
      </c>
      <c r="AH117" s="3">
        <v>2676</v>
      </c>
      <c r="AI117" s="3">
        <f t="shared" si="72"/>
        <v>2083</v>
      </c>
      <c r="AJ117" s="1">
        <v>9</v>
      </c>
      <c r="AL117" s="3">
        <f t="shared" si="64"/>
        <v>1648</v>
      </c>
      <c r="AM117" s="22">
        <f t="shared" si="70"/>
        <v>4.6101423130887955</v>
      </c>
      <c r="AN117" s="22">
        <f t="shared" si="59"/>
        <v>20.88334133461354</v>
      </c>
      <c r="AO117" s="22">
        <f t="shared" si="60"/>
        <v>7.3563218390804597</v>
      </c>
      <c r="AP117" s="22">
        <f t="shared" si="61"/>
        <v>1.5362457993278924</v>
      </c>
      <c r="AQ117" s="22">
        <f t="shared" si="62"/>
        <v>19.347095535285646</v>
      </c>
      <c r="AR117" s="22">
        <f t="shared" si="69"/>
        <v>22.096007728999371</v>
      </c>
      <c r="AS117" s="22">
        <f t="shared" si="44"/>
        <v>0.70488566322979762</v>
      </c>
      <c r="AT117" s="22">
        <f t="shared" si="51"/>
        <v>272.9058350435202</v>
      </c>
      <c r="AU117" s="22">
        <f t="shared" si="54"/>
        <v>272.9058350435202</v>
      </c>
      <c r="AV117" s="1">
        <v>0.69299999999999995</v>
      </c>
      <c r="AW117" s="25">
        <f t="shared" si="38"/>
        <v>44007</v>
      </c>
      <c r="AX117" s="25">
        <f t="shared" si="39"/>
        <v>44013</v>
      </c>
      <c r="AY117" s="3">
        <v>0.98899999999999999</v>
      </c>
      <c r="AZ117" s="3">
        <v>2.53E-2</v>
      </c>
      <c r="BA117" s="11">
        <f t="shared" si="6"/>
        <v>27.391304347826086</v>
      </c>
      <c r="BB117" s="3">
        <v>0.95450000000000002</v>
      </c>
      <c r="BC117" s="3">
        <v>1.49E-2</v>
      </c>
      <c r="BD117" s="11">
        <f t="shared" si="19"/>
        <v>46.510067114093957</v>
      </c>
      <c r="BE117" s="6">
        <v>44013</v>
      </c>
      <c r="BF117" s="2">
        <f t="shared" si="36"/>
        <v>4989</v>
      </c>
      <c r="BG117" s="2">
        <f t="shared" si="37"/>
        <v>230</v>
      </c>
      <c r="BK117" s="11">
        <v>3343</v>
      </c>
      <c r="BO117" s="11">
        <f t="shared" si="47"/>
        <v>3343</v>
      </c>
      <c r="BP117" s="3">
        <v>158</v>
      </c>
      <c r="BQ117" s="11">
        <f t="shared" si="55"/>
        <v>18971</v>
      </c>
      <c r="BR117" s="3">
        <f t="shared" si="56"/>
        <v>875</v>
      </c>
      <c r="BS117" s="3">
        <f t="shared" si="57"/>
        <v>4.6123029887723366</v>
      </c>
    </row>
    <row r="118" spans="1:71" x14ac:dyDescent="0.3">
      <c r="B118" s="66">
        <v>7</v>
      </c>
      <c r="C118" s="66">
        <v>2</v>
      </c>
      <c r="D118" s="66">
        <v>117</v>
      </c>
      <c r="E118" s="84">
        <v>44014</v>
      </c>
      <c r="F118" s="11">
        <v>2896</v>
      </c>
      <c r="J118" s="11">
        <f t="shared" si="46"/>
        <v>2896</v>
      </c>
      <c r="K118" s="3">
        <v>165</v>
      </c>
      <c r="L118" s="3">
        <f t="shared" si="34"/>
        <v>165</v>
      </c>
      <c r="N118" s="3">
        <f t="shared" si="48"/>
        <v>18851</v>
      </c>
      <c r="O118" s="11">
        <f t="shared" si="58"/>
        <v>18851</v>
      </c>
      <c r="P118" s="3">
        <f t="shared" si="49"/>
        <v>912</v>
      </c>
      <c r="R118" s="3">
        <f t="shared" si="50"/>
        <v>4.8379396318497694</v>
      </c>
      <c r="S118" s="3">
        <f t="shared" si="52"/>
        <v>4.8379396318497694</v>
      </c>
      <c r="T118" s="3">
        <f t="shared" si="71"/>
        <v>5154</v>
      </c>
      <c r="U118" s="3">
        <v>446</v>
      </c>
      <c r="V118" s="3">
        <v>32</v>
      </c>
      <c r="W118" s="3">
        <f t="shared" si="53"/>
        <v>414</v>
      </c>
      <c r="X118" s="3">
        <f t="shared" si="73"/>
        <v>2</v>
      </c>
      <c r="Y118" s="2">
        <f t="shared" si="40"/>
        <v>1612</v>
      </c>
      <c r="Z118" s="2">
        <f t="shared" si="42"/>
        <v>48</v>
      </c>
      <c r="AA118" s="19">
        <f t="shared" si="43"/>
        <v>2.9776674937965262</v>
      </c>
      <c r="AB118" s="3">
        <v>232</v>
      </c>
      <c r="AC118" s="3">
        <f t="shared" si="63"/>
        <v>46</v>
      </c>
      <c r="AD118" s="3">
        <f t="shared" si="65"/>
        <v>842</v>
      </c>
      <c r="AE118" s="3">
        <f t="shared" si="66"/>
        <v>890</v>
      </c>
      <c r="AF118" s="3">
        <f t="shared" si="67"/>
        <v>5.393258426966292</v>
      </c>
      <c r="AG118" s="3">
        <f t="shared" si="68"/>
        <v>1.9144893111638954</v>
      </c>
      <c r="AH118" s="3">
        <v>2722</v>
      </c>
      <c r="AI118" s="3">
        <f t="shared" si="72"/>
        <v>2200</v>
      </c>
      <c r="AJ118" s="1">
        <v>5</v>
      </c>
      <c r="AL118" s="3">
        <f t="shared" si="64"/>
        <v>1754</v>
      </c>
      <c r="AM118" s="22">
        <f t="shared" si="70"/>
        <v>4.5013581684128834</v>
      </c>
      <c r="AN118" s="22">
        <f t="shared" si="59"/>
        <v>20.272727272727273</v>
      </c>
      <c r="AO118" s="22">
        <f t="shared" si="60"/>
        <v>7.1748878923766819</v>
      </c>
      <c r="AP118" s="22">
        <f t="shared" si="61"/>
        <v>1.4545454545454546</v>
      </c>
      <c r="AQ118" s="22">
        <f t="shared" si="62"/>
        <v>18.818181818181817</v>
      </c>
      <c r="AR118" s="22">
        <f t="shared" si="69"/>
        <v>23.189299778090483</v>
      </c>
      <c r="AS118" s="22">
        <f t="shared" si="44"/>
        <v>0.69050024153123035</v>
      </c>
      <c r="AT118" s="22">
        <f t="shared" si="51"/>
        <v>271.17958443969212</v>
      </c>
      <c r="AU118" s="22">
        <f t="shared" si="54"/>
        <v>271.17958443969212</v>
      </c>
      <c r="AV118" s="1">
        <v>0.69299999999999995</v>
      </c>
      <c r="AW118" s="25">
        <f t="shared" si="38"/>
        <v>44008</v>
      </c>
      <c r="AX118" s="25">
        <f t="shared" si="39"/>
        <v>44014</v>
      </c>
      <c r="AY118" s="3">
        <v>0.98799999999999999</v>
      </c>
      <c r="AZ118" s="3">
        <v>2.5499999999999998E-2</v>
      </c>
      <c r="BA118" s="11">
        <f t="shared" si="6"/>
        <v>27.176470588235293</v>
      </c>
      <c r="BB118" s="3">
        <v>0.96619999999999995</v>
      </c>
      <c r="BC118" s="3">
        <v>1.61E-2</v>
      </c>
      <c r="BD118" s="11">
        <f t="shared" si="19"/>
        <v>43.043478260869563</v>
      </c>
      <c r="BE118" s="14">
        <v>44014</v>
      </c>
      <c r="BF118" s="2">
        <f t="shared" si="36"/>
        <v>5154</v>
      </c>
      <c r="BG118" s="2">
        <f t="shared" si="37"/>
        <v>232</v>
      </c>
      <c r="BK118" s="11">
        <v>2896</v>
      </c>
      <c r="BO118" s="11">
        <f t="shared" si="47"/>
        <v>2896</v>
      </c>
      <c r="BP118" s="3">
        <v>165</v>
      </c>
      <c r="BQ118" s="11">
        <f t="shared" si="55"/>
        <v>18851</v>
      </c>
      <c r="BR118" s="3">
        <f t="shared" si="56"/>
        <v>912</v>
      </c>
      <c r="BS118" s="3">
        <f t="shared" si="57"/>
        <v>4.8379396318497694</v>
      </c>
    </row>
    <row r="119" spans="1:71" x14ac:dyDescent="0.3">
      <c r="B119" s="66">
        <v>7</v>
      </c>
      <c r="C119" s="66">
        <v>3</v>
      </c>
      <c r="D119" s="66">
        <v>118</v>
      </c>
      <c r="E119" s="84">
        <v>44015</v>
      </c>
      <c r="F119" s="11">
        <v>3155</v>
      </c>
      <c r="J119" s="11">
        <f t="shared" si="46"/>
        <v>3155</v>
      </c>
      <c r="K119" s="3">
        <v>161</v>
      </c>
      <c r="L119" s="3">
        <f t="shared" si="34"/>
        <v>161</v>
      </c>
      <c r="N119" s="3">
        <f t="shared" si="48"/>
        <v>19231</v>
      </c>
      <c r="O119" s="11">
        <f t="shared" si="58"/>
        <v>19231</v>
      </c>
      <c r="P119" s="3">
        <f t="shared" si="49"/>
        <v>907</v>
      </c>
      <c r="R119" s="3">
        <f t="shared" si="50"/>
        <v>4.7163434038791534</v>
      </c>
      <c r="S119" s="3">
        <f t="shared" si="52"/>
        <v>4.7163434038791534</v>
      </c>
      <c r="T119" s="3">
        <f t="shared" si="71"/>
        <v>5315</v>
      </c>
      <c r="U119" s="3">
        <v>443</v>
      </c>
      <c r="V119" s="3">
        <v>31</v>
      </c>
      <c r="W119" s="3">
        <f t="shared" si="53"/>
        <v>412</v>
      </c>
      <c r="X119" s="3">
        <f t="shared" si="73"/>
        <v>0</v>
      </c>
      <c r="Y119" s="2">
        <f t="shared" si="40"/>
        <v>1641</v>
      </c>
      <c r="Z119" s="2">
        <f t="shared" si="42"/>
        <v>42</v>
      </c>
      <c r="AA119" s="19">
        <f t="shared" si="43"/>
        <v>2.5594149908592323</v>
      </c>
      <c r="AB119" s="3">
        <v>232</v>
      </c>
      <c r="AC119" s="3">
        <f t="shared" si="63"/>
        <v>80</v>
      </c>
      <c r="AD119" s="3">
        <f t="shared" si="65"/>
        <v>861</v>
      </c>
      <c r="AE119" s="3">
        <f t="shared" si="66"/>
        <v>903</v>
      </c>
      <c r="AF119" s="3">
        <f t="shared" si="67"/>
        <v>4.6511627906976747</v>
      </c>
      <c r="AG119" s="3">
        <f t="shared" si="68"/>
        <v>1.9059233449477353</v>
      </c>
      <c r="AH119" s="3">
        <v>2802</v>
      </c>
      <c r="AI119" s="3">
        <f t="shared" si="72"/>
        <v>2281</v>
      </c>
      <c r="AJ119" s="1">
        <v>6</v>
      </c>
      <c r="AL119" s="3">
        <f t="shared" si="64"/>
        <v>1838</v>
      </c>
      <c r="AM119" s="22">
        <f t="shared" si="70"/>
        <v>4.3650047036688617</v>
      </c>
      <c r="AN119" s="22">
        <f t="shared" si="59"/>
        <v>19.421306444541866</v>
      </c>
      <c r="AO119" s="22">
        <f t="shared" si="60"/>
        <v>6.9977426636568847</v>
      </c>
      <c r="AP119" s="22">
        <f t="shared" si="61"/>
        <v>1.3590530469092503</v>
      </c>
      <c r="AQ119" s="22">
        <f t="shared" si="62"/>
        <v>18.062253397632617</v>
      </c>
      <c r="AR119" s="22">
        <f t="shared" si="69"/>
        <v>23.606477007348936</v>
      </c>
      <c r="AS119" s="22">
        <f t="shared" si="44"/>
        <v>0.60418771133982652</v>
      </c>
      <c r="AT119" s="22">
        <f t="shared" si="51"/>
        <v>276.64604468514767</v>
      </c>
      <c r="AU119" s="22">
        <f t="shared" si="54"/>
        <v>276.64604468514767</v>
      </c>
      <c r="AV119" s="1">
        <v>0.69299999999999995</v>
      </c>
      <c r="AW119" s="25">
        <f t="shared" si="38"/>
        <v>44009</v>
      </c>
      <c r="AX119" s="25">
        <f t="shared" si="39"/>
        <v>44015</v>
      </c>
      <c r="AY119" s="3">
        <v>0.98829999999999996</v>
      </c>
      <c r="AZ119" s="3">
        <v>2.75E-2</v>
      </c>
      <c r="BA119" s="11">
        <f t="shared" si="6"/>
        <v>25.2</v>
      </c>
      <c r="BB119" s="3">
        <v>0.94320000000000004</v>
      </c>
      <c r="BC119" s="3">
        <v>1.4999999999999999E-2</v>
      </c>
      <c r="BD119" s="11">
        <f t="shared" si="19"/>
        <v>46.199999999999996</v>
      </c>
      <c r="BE119" s="6">
        <v>44015</v>
      </c>
      <c r="BF119" s="2">
        <f t="shared" si="36"/>
        <v>5315</v>
      </c>
      <c r="BG119" s="2">
        <f t="shared" si="37"/>
        <v>232</v>
      </c>
      <c r="BK119" s="11">
        <v>3155</v>
      </c>
      <c r="BO119" s="11">
        <f t="shared" si="47"/>
        <v>3155</v>
      </c>
      <c r="BP119" s="3">
        <v>161</v>
      </c>
      <c r="BQ119" s="11">
        <f t="shared" si="55"/>
        <v>19231</v>
      </c>
      <c r="BR119" s="3">
        <f t="shared" si="56"/>
        <v>907</v>
      </c>
      <c r="BS119" s="3">
        <f t="shared" si="57"/>
        <v>4.7163434038791534</v>
      </c>
    </row>
    <row r="120" spans="1:71" x14ac:dyDescent="0.3">
      <c r="B120" s="66">
        <v>7</v>
      </c>
      <c r="C120" s="66">
        <v>4</v>
      </c>
      <c r="D120" s="66">
        <v>119</v>
      </c>
      <c r="E120" s="84">
        <v>44016</v>
      </c>
      <c r="F120" s="11">
        <v>2538</v>
      </c>
      <c r="J120" s="11">
        <f t="shared" si="46"/>
        <v>2538</v>
      </c>
      <c r="K120" s="3">
        <v>182</v>
      </c>
      <c r="L120" s="3">
        <f t="shared" si="34"/>
        <v>182</v>
      </c>
      <c r="N120" s="3">
        <f t="shared" si="48"/>
        <v>19019</v>
      </c>
      <c r="O120" s="11">
        <f t="shared" si="58"/>
        <v>19019</v>
      </c>
      <c r="P120" s="3">
        <f t="shared" si="49"/>
        <v>984</v>
      </c>
      <c r="R120" s="3">
        <f t="shared" si="50"/>
        <v>5.1737735948262271</v>
      </c>
      <c r="S120" s="3">
        <f t="shared" si="52"/>
        <v>5.1737735948262271</v>
      </c>
      <c r="T120" s="3">
        <f t="shared" si="71"/>
        <v>5497</v>
      </c>
      <c r="U120" s="3">
        <v>450</v>
      </c>
      <c r="V120" s="3">
        <v>29</v>
      </c>
      <c r="W120" s="3">
        <f t="shared" si="53"/>
        <v>421</v>
      </c>
      <c r="X120" s="3">
        <f t="shared" si="73"/>
        <v>7</v>
      </c>
      <c r="Y120" s="2">
        <f t="shared" si="40"/>
        <v>1742</v>
      </c>
      <c r="Z120" s="2">
        <f t="shared" si="42"/>
        <v>46</v>
      </c>
      <c r="AA120" s="19">
        <f t="shared" si="43"/>
        <v>2.640642939150402</v>
      </c>
      <c r="AB120" s="3">
        <v>239</v>
      </c>
      <c r="AC120" s="3">
        <f t="shared" si="63"/>
        <v>90</v>
      </c>
      <c r="AD120" s="3">
        <f t="shared" si="65"/>
        <v>884</v>
      </c>
      <c r="AE120" s="3">
        <f t="shared" si="66"/>
        <v>930</v>
      </c>
      <c r="AF120" s="3">
        <f t="shared" si="67"/>
        <v>4.946236559139785</v>
      </c>
      <c r="AG120" s="3">
        <f t="shared" si="68"/>
        <v>1.9705882352941178</v>
      </c>
      <c r="AH120" s="3">
        <v>2892</v>
      </c>
      <c r="AI120" s="3">
        <f t="shared" si="72"/>
        <v>2366</v>
      </c>
      <c r="AJ120" s="1">
        <v>21</v>
      </c>
      <c r="AL120" s="3">
        <f t="shared" si="64"/>
        <v>1916</v>
      </c>
      <c r="AM120" s="22">
        <f t="shared" si="70"/>
        <v>4.3478260869565215</v>
      </c>
      <c r="AN120" s="22">
        <f t="shared" si="59"/>
        <v>19.019442096365175</v>
      </c>
      <c r="AO120" s="22">
        <f t="shared" si="60"/>
        <v>6.4444444444444446</v>
      </c>
      <c r="AP120" s="22">
        <f t="shared" si="61"/>
        <v>1.2256973795435333</v>
      </c>
      <c r="AQ120" s="22">
        <f t="shared" si="62"/>
        <v>17.793744716821642</v>
      </c>
      <c r="AR120" s="22">
        <f t="shared" si="69"/>
        <v>25.059404598904237</v>
      </c>
      <c r="AS120" s="22">
        <f t="shared" si="44"/>
        <v>0.6617293981340957</v>
      </c>
      <c r="AT120" s="22">
        <f t="shared" ref="AT120:AT151" si="74">(N120/6951482)*100000</f>
        <v>273.59633528505145</v>
      </c>
      <c r="AU120" s="22">
        <f t="shared" si="54"/>
        <v>273.59633528505145</v>
      </c>
      <c r="AV120" s="1">
        <v>0.69299999999999995</v>
      </c>
      <c r="AW120" s="25">
        <f t="shared" si="38"/>
        <v>44010</v>
      </c>
      <c r="AX120" s="25">
        <f t="shared" si="39"/>
        <v>44016</v>
      </c>
      <c r="AY120" s="3">
        <v>0.99209999999999998</v>
      </c>
      <c r="AZ120" s="3">
        <v>2.9700000000000001E-2</v>
      </c>
      <c r="BA120" s="11">
        <f t="shared" si="6"/>
        <v>23.333333333333332</v>
      </c>
      <c r="BB120" s="3">
        <v>0.95709999999999995</v>
      </c>
      <c r="BC120" s="3">
        <v>1.6400000000000001E-2</v>
      </c>
      <c r="BD120" s="11">
        <f t="shared" si="19"/>
        <v>42.256097560975604</v>
      </c>
      <c r="BE120" s="6">
        <v>44016</v>
      </c>
      <c r="BF120" s="2">
        <f t="shared" si="36"/>
        <v>5497</v>
      </c>
      <c r="BG120" s="2">
        <f t="shared" si="37"/>
        <v>239</v>
      </c>
      <c r="BK120" s="11">
        <v>2538</v>
      </c>
      <c r="BO120" s="11">
        <f t="shared" si="47"/>
        <v>2538</v>
      </c>
      <c r="BP120" s="3">
        <v>182</v>
      </c>
      <c r="BQ120" s="11">
        <f t="shared" si="55"/>
        <v>19019</v>
      </c>
      <c r="BR120" s="3">
        <f t="shared" si="56"/>
        <v>984</v>
      </c>
      <c r="BS120" s="3">
        <f t="shared" si="57"/>
        <v>5.1737735948262271</v>
      </c>
    </row>
    <row r="121" spans="1:71" s="46" customFormat="1" x14ac:dyDescent="0.3">
      <c r="A121" s="53" t="s">
        <v>56</v>
      </c>
      <c r="B121" s="67">
        <v>7</v>
      </c>
      <c r="C121" s="67">
        <v>5</v>
      </c>
      <c r="D121" s="67">
        <v>120</v>
      </c>
      <c r="E121" s="83">
        <v>44017</v>
      </c>
      <c r="F121" s="51">
        <v>2591</v>
      </c>
      <c r="G121" s="51"/>
      <c r="H121" s="51"/>
      <c r="I121" s="51"/>
      <c r="J121" s="51">
        <f t="shared" si="46"/>
        <v>2591</v>
      </c>
      <c r="K121" s="46">
        <v>180</v>
      </c>
      <c r="L121" s="46">
        <f t="shared" si="34"/>
        <v>180</v>
      </c>
      <c r="M121" s="36">
        <f>SUM(K115:K121)</f>
        <v>1052</v>
      </c>
      <c r="N121" s="46">
        <f t="shared" si="48"/>
        <v>20082</v>
      </c>
      <c r="O121" s="51">
        <f t="shared" si="58"/>
        <v>20082</v>
      </c>
      <c r="P121" s="46">
        <f t="shared" si="49"/>
        <v>1052</v>
      </c>
      <c r="Q121" s="36">
        <f>SUM(X115:X121)</f>
        <v>25</v>
      </c>
      <c r="R121" s="46">
        <f>(P121/N121)*100</f>
        <v>5.2385220595558213</v>
      </c>
      <c r="S121" s="46">
        <f t="shared" si="52"/>
        <v>5.2385220595558213</v>
      </c>
      <c r="T121" s="46">
        <f t="shared" si="71"/>
        <v>5677</v>
      </c>
      <c r="U121" s="46">
        <v>463</v>
      </c>
      <c r="V121" s="46">
        <v>29</v>
      </c>
      <c r="W121" s="46">
        <f t="shared" si="53"/>
        <v>434</v>
      </c>
      <c r="X121" s="46">
        <f t="shared" si="73"/>
        <v>2</v>
      </c>
      <c r="Y121" s="36">
        <f t="shared" si="40"/>
        <v>1805</v>
      </c>
      <c r="Z121" s="36">
        <f t="shared" si="42"/>
        <v>42</v>
      </c>
      <c r="AA121" s="39">
        <f t="shared" si="43"/>
        <v>2.3268698060941828</v>
      </c>
      <c r="AB121" s="46">
        <v>241</v>
      </c>
      <c r="AC121" s="46">
        <f t="shared" si="63"/>
        <v>6</v>
      </c>
      <c r="AD121" s="46">
        <f t="shared" si="65"/>
        <v>871</v>
      </c>
      <c r="AE121" s="46">
        <f t="shared" si="66"/>
        <v>913</v>
      </c>
      <c r="AF121" s="46">
        <f t="shared" si="67"/>
        <v>4.6002190580503832</v>
      </c>
      <c r="AG121" s="46">
        <f t="shared" si="68"/>
        <v>2.0723306544202065</v>
      </c>
      <c r="AH121" s="46">
        <v>2898</v>
      </c>
      <c r="AI121" s="46">
        <f t="shared" si="72"/>
        <v>2538</v>
      </c>
      <c r="AJ121" s="47">
        <v>1</v>
      </c>
      <c r="AL121" s="46">
        <f t="shared" si="64"/>
        <v>2075</v>
      </c>
      <c r="AM121" s="41">
        <f t="shared" si="70"/>
        <v>4.2451999295402496</v>
      </c>
      <c r="AN121" s="41">
        <f t="shared" si="59"/>
        <v>18.242710795902287</v>
      </c>
      <c r="AO121" s="41">
        <f t="shared" si="60"/>
        <v>6.2634989200863922</v>
      </c>
      <c r="AP121" s="41">
        <f t="shared" si="61"/>
        <v>1.1426319936958234</v>
      </c>
      <c r="AQ121" s="41">
        <f t="shared" si="62"/>
        <v>17.100078802206461</v>
      </c>
      <c r="AR121" s="41">
        <f t="shared" si="69"/>
        <v>25.965686165913976</v>
      </c>
      <c r="AS121" s="41">
        <f t="shared" si="44"/>
        <v>0.60418771133982652</v>
      </c>
      <c r="AT121" s="41">
        <f t="shared" si="74"/>
        <v>288.88803855062849</v>
      </c>
      <c r="AU121" s="22">
        <f t="shared" si="54"/>
        <v>288.88803855062849</v>
      </c>
      <c r="AV121" s="47">
        <v>0.69299999999999995</v>
      </c>
      <c r="AW121" s="48">
        <f t="shared" si="38"/>
        <v>44011</v>
      </c>
      <c r="AX121" s="48">
        <f t="shared" si="39"/>
        <v>44017</v>
      </c>
      <c r="AY121" s="46">
        <v>0.99980000000000002</v>
      </c>
      <c r="AZ121" s="46">
        <v>3.1899999999999998E-2</v>
      </c>
      <c r="BA121" s="51">
        <f t="shared" si="6"/>
        <v>21.724137931034484</v>
      </c>
      <c r="BB121" s="46">
        <v>0.9506</v>
      </c>
      <c r="BC121" s="46">
        <v>1.3299999999999999E-2</v>
      </c>
      <c r="BD121" s="51">
        <f t="shared" ref="BD121:BD164" si="75">AV121/BC121</f>
        <v>52.105263157894733</v>
      </c>
      <c r="BE121" s="50">
        <v>44017</v>
      </c>
      <c r="BF121" s="36">
        <f t="shared" si="36"/>
        <v>5677</v>
      </c>
      <c r="BG121" s="36">
        <f t="shared" si="37"/>
        <v>241</v>
      </c>
      <c r="BK121" s="51">
        <v>2591</v>
      </c>
      <c r="BL121" s="51"/>
      <c r="BM121" s="51"/>
      <c r="BN121" s="51"/>
      <c r="BO121" s="51">
        <f t="shared" si="47"/>
        <v>2591</v>
      </c>
      <c r="BP121" s="46">
        <v>180</v>
      </c>
      <c r="BQ121" s="11">
        <f t="shared" si="55"/>
        <v>20082</v>
      </c>
      <c r="BR121" s="3">
        <f t="shared" si="56"/>
        <v>1052</v>
      </c>
      <c r="BS121" s="3">
        <f t="shared" si="57"/>
        <v>5.2385220595558213</v>
      </c>
    </row>
    <row r="122" spans="1:71" x14ac:dyDescent="0.3">
      <c r="B122" s="66">
        <v>7</v>
      </c>
      <c r="C122" s="66">
        <v>6</v>
      </c>
      <c r="D122" s="66">
        <v>121</v>
      </c>
      <c r="E122" s="84">
        <v>44018</v>
      </c>
      <c r="F122" s="11">
        <v>923</v>
      </c>
      <c r="J122" s="11">
        <f t="shared" si="46"/>
        <v>923</v>
      </c>
      <c r="K122" s="3">
        <v>63</v>
      </c>
      <c r="L122" s="3">
        <f t="shared" si="34"/>
        <v>63</v>
      </c>
      <c r="N122" s="3">
        <f t="shared" si="48"/>
        <v>19971</v>
      </c>
      <c r="O122" s="11">
        <f t="shared" si="58"/>
        <v>19971</v>
      </c>
      <c r="P122" s="3">
        <f t="shared" si="49"/>
        <v>1049</v>
      </c>
      <c r="R122" s="3">
        <f>(P122/N122)*100</f>
        <v>5.2526162936257572</v>
      </c>
      <c r="S122" s="3">
        <f t="shared" si="52"/>
        <v>5.2526162936257572</v>
      </c>
      <c r="T122" s="3">
        <f t="shared" si="71"/>
        <v>5740</v>
      </c>
      <c r="U122" s="3">
        <v>458</v>
      </c>
      <c r="V122" s="3">
        <v>28</v>
      </c>
      <c r="W122" s="3">
        <f t="shared" si="53"/>
        <v>430</v>
      </c>
      <c r="X122" s="3">
        <f t="shared" si="73"/>
        <v>5</v>
      </c>
      <c r="Y122" s="2">
        <f t="shared" si="40"/>
        <v>1835</v>
      </c>
      <c r="Z122" s="2">
        <f>SUM(X109:X122)</f>
        <v>47</v>
      </c>
      <c r="AA122" s="19">
        <f>(Z122/Y122)*100</f>
        <v>2.561307901907357</v>
      </c>
      <c r="AB122" s="3">
        <v>246</v>
      </c>
      <c r="AC122" s="3">
        <f>AH122-AH121</f>
        <v>17</v>
      </c>
      <c r="AD122" s="3">
        <f>SUM(AC109:AC122)</f>
        <v>841</v>
      </c>
      <c r="AE122" s="3">
        <f>AD122+Z122</f>
        <v>888</v>
      </c>
      <c r="AF122" s="3">
        <f>(Z122/AE122)*100</f>
        <v>5.2927927927927927</v>
      </c>
      <c r="AG122" s="3">
        <f>Y122/AD122</f>
        <v>2.1819262782401903</v>
      </c>
      <c r="AH122" s="3">
        <v>2915</v>
      </c>
      <c r="AI122" s="3">
        <f>T122-AH122-AB122</f>
        <v>2579</v>
      </c>
      <c r="AJ122" s="1">
        <v>2</v>
      </c>
      <c r="AL122" s="3">
        <f t="shared" si="64"/>
        <v>2121</v>
      </c>
      <c r="AM122" s="22">
        <f t="shared" si="70"/>
        <v>4.2857142857142856</v>
      </c>
      <c r="AN122" s="22">
        <f t="shared" si="59"/>
        <v>17.758821248545946</v>
      </c>
      <c r="AO122" s="22">
        <f t="shared" si="60"/>
        <v>6.1135371179039302</v>
      </c>
      <c r="AP122" s="22">
        <f t="shared" si="61"/>
        <v>1.0856921287320667</v>
      </c>
      <c r="AQ122" s="22">
        <f t="shared" si="62"/>
        <v>16.673129119813883</v>
      </c>
      <c r="AR122" s="22">
        <f t="shared" si="69"/>
        <v>26.397248816870995</v>
      </c>
      <c r="AS122" s="22">
        <f t="shared" si="44"/>
        <v>0.67611481983266308</v>
      </c>
      <c r="AT122" s="22">
        <f t="shared" si="74"/>
        <v>287.29125674208751</v>
      </c>
      <c r="AU122" s="22">
        <f t="shared" si="54"/>
        <v>287.29125674208751</v>
      </c>
      <c r="AV122" s="1">
        <v>0.69299999999999995</v>
      </c>
      <c r="AW122" s="25">
        <f t="shared" si="38"/>
        <v>44012</v>
      </c>
      <c r="AX122" s="25">
        <f t="shared" si="39"/>
        <v>44018</v>
      </c>
      <c r="AY122" s="3">
        <v>0.99070000000000003</v>
      </c>
      <c r="AZ122" s="3">
        <v>0.03</v>
      </c>
      <c r="BA122" s="11">
        <f t="shared" si="6"/>
        <v>23.099999999999998</v>
      </c>
      <c r="BB122" s="3">
        <v>0.95350000000000001</v>
      </c>
      <c r="BC122" s="3">
        <v>1.49E-2</v>
      </c>
      <c r="BD122" s="11">
        <f t="shared" si="75"/>
        <v>46.510067114093957</v>
      </c>
      <c r="BE122" s="6">
        <v>44018</v>
      </c>
      <c r="BF122" s="2">
        <f t="shared" si="36"/>
        <v>5740</v>
      </c>
      <c r="BG122" s="2">
        <f t="shared" si="37"/>
        <v>246</v>
      </c>
      <c r="BK122" s="11">
        <v>923</v>
      </c>
      <c r="BO122" s="11">
        <f t="shared" si="47"/>
        <v>923</v>
      </c>
      <c r="BP122" s="3">
        <v>63</v>
      </c>
      <c r="BQ122" s="11">
        <f t="shared" si="55"/>
        <v>19971</v>
      </c>
      <c r="BR122" s="3">
        <f t="shared" si="56"/>
        <v>1049</v>
      </c>
      <c r="BS122" s="3">
        <f t="shared" si="57"/>
        <v>5.2526162936257572</v>
      </c>
    </row>
    <row r="123" spans="1:71" x14ac:dyDescent="0.3">
      <c r="B123" s="66">
        <v>7</v>
      </c>
      <c r="C123" s="66">
        <v>7</v>
      </c>
      <c r="D123" s="66">
        <v>122</v>
      </c>
      <c r="E123" s="84">
        <v>44019</v>
      </c>
      <c r="F123" s="11">
        <v>2775</v>
      </c>
      <c r="J123" s="11">
        <f t="shared" si="46"/>
        <v>2775</v>
      </c>
      <c r="K123" s="3">
        <v>174</v>
      </c>
      <c r="L123" s="3">
        <f t="shared" si="34"/>
        <v>174</v>
      </c>
      <c r="N123" s="3">
        <f t="shared" si="48"/>
        <v>18221</v>
      </c>
      <c r="O123" s="11">
        <f t="shared" si="58"/>
        <v>18221</v>
      </c>
      <c r="P123" s="3">
        <f t="shared" si="49"/>
        <v>1083</v>
      </c>
      <c r="R123" s="3">
        <f>(P123/N123)*100</f>
        <v>5.9436913451511986</v>
      </c>
      <c r="S123" s="3">
        <f t="shared" si="52"/>
        <v>5.9436913451511986</v>
      </c>
      <c r="T123" s="3">
        <f t="shared" si="71"/>
        <v>5914</v>
      </c>
      <c r="U123" s="3">
        <v>470</v>
      </c>
      <c r="V123" s="3">
        <v>29</v>
      </c>
      <c r="W123" s="3">
        <f t="shared" si="53"/>
        <v>441</v>
      </c>
      <c r="X123" s="3">
        <f t="shared" si="73"/>
        <v>4</v>
      </c>
      <c r="Y123" s="2">
        <f t="shared" si="40"/>
        <v>1930</v>
      </c>
      <c r="Z123" s="2">
        <f>SUM(X110:X123)</f>
        <v>43</v>
      </c>
      <c r="AA123" s="19">
        <f>(Z123/Y123)*100</f>
        <v>2.2279792746113989</v>
      </c>
      <c r="AB123" s="3">
        <v>250</v>
      </c>
      <c r="AC123" s="3">
        <f>AH123-AH122</f>
        <v>85</v>
      </c>
      <c r="AD123" s="3">
        <f>SUM(AC110:AC123)</f>
        <v>829</v>
      </c>
      <c r="AE123" s="3">
        <f>AD123+Z123</f>
        <v>872</v>
      </c>
      <c r="AF123" s="3">
        <f>(Z123/AE123)*100</f>
        <v>4.931192660550459</v>
      </c>
      <c r="AG123" s="3">
        <f>Y123/AD123</f>
        <v>2.3281061519903496</v>
      </c>
      <c r="AH123" s="3">
        <v>3000</v>
      </c>
      <c r="AI123" s="3">
        <f>T123-AH123-AB123</f>
        <v>2664</v>
      </c>
      <c r="AJ123" s="1">
        <v>8</v>
      </c>
      <c r="AL123" s="3">
        <f t="shared" si="64"/>
        <v>2194</v>
      </c>
      <c r="AM123" s="22">
        <f t="shared" si="70"/>
        <v>4.2272573554277981</v>
      </c>
      <c r="AN123" s="22">
        <f t="shared" si="59"/>
        <v>17.642642642642642</v>
      </c>
      <c r="AO123" s="22">
        <f t="shared" si="60"/>
        <v>6.1702127659574471</v>
      </c>
      <c r="AP123" s="22">
        <f t="shared" si="61"/>
        <v>1.0885885885885884</v>
      </c>
      <c r="AQ123" s="22">
        <f t="shared" si="62"/>
        <v>16.554054054054053</v>
      </c>
      <c r="AR123" s="22">
        <f t="shared" si="69"/>
        <v>27.763863878234886</v>
      </c>
      <c r="AS123" s="22">
        <f t="shared" si="44"/>
        <v>0.61857313303839379</v>
      </c>
      <c r="AT123" s="22">
        <f t="shared" si="74"/>
        <v>262.11676876959473</v>
      </c>
      <c r="AU123" s="22">
        <f t="shared" si="54"/>
        <v>262.11676876959473</v>
      </c>
      <c r="AV123" s="1">
        <v>0.69299999999999995</v>
      </c>
      <c r="AW123" s="25">
        <f t="shared" si="38"/>
        <v>44013</v>
      </c>
      <c r="AX123" s="25">
        <f t="shared" si="39"/>
        <v>44019</v>
      </c>
      <c r="AY123" s="3">
        <v>0.98850000000000005</v>
      </c>
      <c r="AZ123" s="3">
        <v>2.8299999999999999E-2</v>
      </c>
      <c r="BA123" s="11">
        <f t="shared" si="6"/>
        <v>24.487632508833922</v>
      </c>
      <c r="BB123" s="3">
        <v>0.95699999999999996</v>
      </c>
      <c r="BC123" s="3">
        <v>1.4500000000000001E-2</v>
      </c>
      <c r="BD123" s="11">
        <f t="shared" si="75"/>
        <v>47.793103448275858</v>
      </c>
      <c r="BE123" s="6">
        <v>44019</v>
      </c>
      <c r="BF123" s="2">
        <f t="shared" si="36"/>
        <v>5914</v>
      </c>
      <c r="BG123" s="2">
        <f t="shared" si="37"/>
        <v>250</v>
      </c>
      <c r="BK123" s="11">
        <v>2775</v>
      </c>
      <c r="BO123" s="11">
        <f t="shared" si="47"/>
        <v>2775</v>
      </c>
      <c r="BP123" s="3">
        <v>174</v>
      </c>
      <c r="BQ123" s="11">
        <f t="shared" si="55"/>
        <v>18221</v>
      </c>
      <c r="BR123" s="3">
        <f t="shared" si="56"/>
        <v>1083</v>
      </c>
      <c r="BS123" s="3">
        <f t="shared" si="57"/>
        <v>5.9436913451511986</v>
      </c>
    </row>
    <row r="124" spans="1:71" x14ac:dyDescent="0.3">
      <c r="B124" s="66">
        <v>7</v>
      </c>
      <c r="C124" s="66">
        <v>8</v>
      </c>
      <c r="D124" s="66">
        <v>123</v>
      </c>
      <c r="E124" s="84">
        <v>44020</v>
      </c>
      <c r="F124" s="11">
        <v>3467</v>
      </c>
      <c r="J124" s="11">
        <f t="shared" si="46"/>
        <v>3467</v>
      </c>
      <c r="K124" s="3">
        <v>188</v>
      </c>
      <c r="L124" s="3">
        <f t="shared" si="34"/>
        <v>188</v>
      </c>
      <c r="N124" s="3">
        <f t="shared" si="48"/>
        <v>18345</v>
      </c>
      <c r="O124" s="11">
        <f t="shared" si="58"/>
        <v>18345</v>
      </c>
      <c r="P124" s="3">
        <f t="shared" si="49"/>
        <v>1113</v>
      </c>
      <c r="R124" s="3">
        <f>(P124/N124)*100</f>
        <v>6.0670482420278002</v>
      </c>
      <c r="S124" s="3">
        <f t="shared" si="52"/>
        <v>6.0670482420278002</v>
      </c>
      <c r="T124" s="3">
        <f t="shared" si="71"/>
        <v>6102</v>
      </c>
      <c r="U124" s="3">
        <v>483</v>
      </c>
      <c r="V124" s="3">
        <v>32</v>
      </c>
      <c r="W124" s="3">
        <f t="shared" si="53"/>
        <v>451</v>
      </c>
      <c r="X124" s="3">
        <f t="shared" si="73"/>
        <v>4</v>
      </c>
      <c r="Y124" s="2">
        <f t="shared" si="40"/>
        <v>1988</v>
      </c>
      <c r="Z124" s="2">
        <f>SUM(X111:X124)</f>
        <v>46</v>
      </c>
      <c r="AA124" s="19">
        <f>(Z124/Y124)*100</f>
        <v>2.3138832997987926</v>
      </c>
      <c r="AB124" s="3">
        <v>254</v>
      </c>
      <c r="AC124" s="3">
        <f>AH124-AH123</f>
        <v>37</v>
      </c>
      <c r="AD124" s="3">
        <f>SUM(AC111:AC124)</f>
        <v>820</v>
      </c>
      <c r="AE124" s="3">
        <f>AD124+Z124</f>
        <v>866</v>
      </c>
      <c r="AF124" s="3">
        <f>(Z124/AE124)*100</f>
        <v>5.3117782909930717</v>
      </c>
      <c r="AG124" s="3">
        <f>Y124/AD124</f>
        <v>2.424390243902439</v>
      </c>
      <c r="AH124" s="3">
        <v>3037</v>
      </c>
      <c r="AI124" s="3">
        <f>T124-AH124-AB124</f>
        <v>2811</v>
      </c>
      <c r="AJ124" s="1">
        <v>9</v>
      </c>
      <c r="AL124" s="3">
        <f t="shared" si="64"/>
        <v>2328</v>
      </c>
      <c r="AM124" s="22">
        <f t="shared" si="70"/>
        <v>4.162569649295313</v>
      </c>
      <c r="AN124" s="22">
        <f t="shared" ref="AN124:AN155" si="76">(U124/AI124)*100</f>
        <v>17.182497331910351</v>
      </c>
      <c r="AO124" s="22">
        <f t="shared" ref="AO124:AO155" si="77">(V124/U124)*100</f>
        <v>6.625258799171843</v>
      </c>
      <c r="AP124" s="22">
        <f t="shared" ref="AP124:AP155" si="78">(V124/AI124)*100</f>
        <v>1.1383849163998576</v>
      </c>
      <c r="AQ124" s="22">
        <f t="shared" ref="AQ124:AQ155" si="79">(W124/AI124)*100</f>
        <v>16.044112415510494</v>
      </c>
      <c r="AR124" s="22">
        <f t="shared" si="69"/>
        <v>28.598218336751788</v>
      </c>
      <c r="AS124" s="22">
        <f t="shared" si="44"/>
        <v>0.6617293981340957</v>
      </c>
      <c r="AT124" s="22">
        <f t="shared" si="74"/>
        <v>263.90056106021711</v>
      </c>
      <c r="AU124" s="22">
        <f t="shared" si="54"/>
        <v>263.90056106021711</v>
      </c>
      <c r="AV124" s="1">
        <v>0.69299999999999995</v>
      </c>
      <c r="AW124" s="25">
        <f t="shared" si="38"/>
        <v>44014</v>
      </c>
      <c r="AX124" s="25">
        <f t="shared" si="39"/>
        <v>44020</v>
      </c>
      <c r="AY124" s="3">
        <v>0.99029999999999996</v>
      </c>
      <c r="AZ124" s="3">
        <v>2.7300000000000001E-2</v>
      </c>
      <c r="BA124" s="11">
        <f t="shared" si="6"/>
        <v>25.384615384615383</v>
      </c>
      <c r="BB124" s="3">
        <v>0.97760000000000002</v>
      </c>
      <c r="BC124" s="3">
        <v>1.6199999999999999E-2</v>
      </c>
      <c r="BD124" s="11">
        <f t="shared" si="75"/>
        <v>42.777777777777779</v>
      </c>
      <c r="BE124" s="6">
        <f t="shared" ref="BE124:BE187" si="80">BE123+1</f>
        <v>44020</v>
      </c>
      <c r="BF124" s="2">
        <f t="shared" si="36"/>
        <v>6102</v>
      </c>
      <c r="BG124" s="2">
        <f t="shared" si="37"/>
        <v>254</v>
      </c>
      <c r="BK124" s="11">
        <v>3467</v>
      </c>
      <c r="BO124" s="11">
        <f t="shared" si="47"/>
        <v>3467</v>
      </c>
      <c r="BP124" s="3">
        <v>188</v>
      </c>
      <c r="BQ124" s="11">
        <f t="shared" si="55"/>
        <v>18345</v>
      </c>
      <c r="BR124" s="3">
        <f t="shared" si="56"/>
        <v>1113</v>
      </c>
      <c r="BS124" s="3">
        <f t="shared" si="57"/>
        <v>6.0670482420278002</v>
      </c>
    </row>
    <row r="125" spans="1:71" x14ac:dyDescent="0.3">
      <c r="B125" s="66">
        <v>7</v>
      </c>
      <c r="C125" s="66">
        <v>9</v>
      </c>
      <c r="D125" s="66">
        <v>124</v>
      </c>
      <c r="E125" s="84">
        <v>44021</v>
      </c>
      <c r="F125" s="11">
        <v>4286</v>
      </c>
      <c r="J125" s="11">
        <f t="shared" si="46"/>
        <v>4286</v>
      </c>
      <c r="K125" s="3">
        <v>240</v>
      </c>
      <c r="L125" s="3">
        <f t="shared" si="34"/>
        <v>240</v>
      </c>
      <c r="N125" s="3">
        <f t="shared" si="48"/>
        <v>19735</v>
      </c>
      <c r="O125" s="11">
        <f t="shared" si="58"/>
        <v>19735</v>
      </c>
      <c r="P125" s="3">
        <f t="shared" si="49"/>
        <v>1188</v>
      </c>
      <c r="R125" s="3">
        <f t="shared" ref="R125:R153" si="81">(P125/N125)*100</f>
        <v>6.0197618444388148</v>
      </c>
      <c r="S125" s="3">
        <f t="shared" si="52"/>
        <v>6.0197618444388148</v>
      </c>
      <c r="T125" s="3">
        <f t="shared" si="71"/>
        <v>6342</v>
      </c>
      <c r="U125" s="3">
        <v>498</v>
      </c>
      <c r="V125" s="3">
        <v>29</v>
      </c>
      <c r="W125" s="3">
        <f t="shared" si="53"/>
        <v>469</v>
      </c>
      <c r="X125" s="3">
        <f t="shared" si="73"/>
        <v>5</v>
      </c>
      <c r="Y125" s="2">
        <f t="shared" si="40"/>
        <v>2100</v>
      </c>
      <c r="Z125" s="2">
        <f>SUM(X112:X125)</f>
        <v>50</v>
      </c>
      <c r="AA125" s="19">
        <f>(Z125/Y125)*100</f>
        <v>2.3809523809523809</v>
      </c>
      <c r="AB125" s="3">
        <v>259</v>
      </c>
      <c r="AC125" s="3">
        <f>AH125-AH124</f>
        <v>129</v>
      </c>
      <c r="AD125" s="3">
        <f>SUM(AC112:AC125)</f>
        <v>903</v>
      </c>
      <c r="AE125" s="3">
        <f>AD125+Z125</f>
        <v>953</v>
      </c>
      <c r="AF125" s="3">
        <f>(Z125/AE125)*100</f>
        <v>5.2465897166841549</v>
      </c>
      <c r="AG125" s="3">
        <f>Y125/AD125</f>
        <v>2.3255813953488373</v>
      </c>
      <c r="AH125" s="3">
        <v>3166</v>
      </c>
      <c r="AI125" s="3">
        <f>T125-AH125-AB125</f>
        <v>2917</v>
      </c>
      <c r="AJ125" s="1">
        <v>11</v>
      </c>
      <c r="AL125" s="3">
        <f t="shared" si="64"/>
        <v>2419</v>
      </c>
      <c r="AM125" s="22">
        <f t="shared" si="70"/>
        <v>4.0838852097130243</v>
      </c>
      <c r="AN125" s="22">
        <f t="shared" si="76"/>
        <v>17.072334590332535</v>
      </c>
      <c r="AO125" s="22">
        <f t="shared" si="77"/>
        <v>5.8232931726907635</v>
      </c>
      <c r="AP125" s="22">
        <f t="shared" si="78"/>
        <v>0.99417209461775802</v>
      </c>
      <c r="AQ125" s="22">
        <f t="shared" si="79"/>
        <v>16.078162495714775</v>
      </c>
      <c r="AR125" s="22">
        <f t="shared" si="69"/>
        <v>30.209385566991326</v>
      </c>
      <c r="AS125" s="22">
        <f t="shared" si="44"/>
        <v>0.71927108492836489</v>
      </c>
      <c r="AT125" s="22">
        <f t="shared" si="74"/>
        <v>283.89629722122567</v>
      </c>
      <c r="AU125" s="22">
        <f t="shared" si="54"/>
        <v>283.89629722122567</v>
      </c>
      <c r="AV125" s="1">
        <v>0.69299999999999995</v>
      </c>
      <c r="AW125" s="25">
        <f t="shared" si="38"/>
        <v>44015</v>
      </c>
      <c r="AX125" s="25">
        <f t="shared" si="39"/>
        <v>44021</v>
      </c>
      <c r="AY125" s="3">
        <v>0.98770000000000002</v>
      </c>
      <c r="AZ125" s="3">
        <v>2.7799999999999998E-2</v>
      </c>
      <c r="BA125" s="11">
        <f t="shared" si="6"/>
        <v>24.928057553956833</v>
      </c>
      <c r="BB125" s="3">
        <v>0.99</v>
      </c>
      <c r="BC125" s="3">
        <v>1.7500000000000002E-2</v>
      </c>
      <c r="BD125" s="11">
        <f t="shared" si="75"/>
        <v>39.599999999999994</v>
      </c>
      <c r="BE125" s="6">
        <f t="shared" si="80"/>
        <v>44021</v>
      </c>
      <c r="BF125" s="2">
        <f t="shared" si="36"/>
        <v>6342</v>
      </c>
      <c r="BG125" s="2">
        <f t="shared" si="37"/>
        <v>259</v>
      </c>
      <c r="BK125" s="11">
        <v>4286</v>
      </c>
      <c r="BO125" s="11">
        <f t="shared" si="47"/>
        <v>4286</v>
      </c>
      <c r="BP125" s="3">
        <v>240</v>
      </c>
      <c r="BQ125" s="11">
        <f t="shared" si="55"/>
        <v>19735</v>
      </c>
      <c r="BR125" s="3">
        <f t="shared" si="56"/>
        <v>1188</v>
      </c>
      <c r="BS125" s="3">
        <f t="shared" si="57"/>
        <v>6.0197618444388148</v>
      </c>
    </row>
    <row r="126" spans="1:71" x14ac:dyDescent="0.3">
      <c r="B126" s="66">
        <v>7</v>
      </c>
      <c r="C126" s="66">
        <v>10</v>
      </c>
      <c r="D126" s="66">
        <v>125</v>
      </c>
      <c r="E126" s="84">
        <v>44022</v>
      </c>
      <c r="F126" s="11">
        <v>3686</v>
      </c>
      <c r="J126" s="11">
        <f t="shared" si="46"/>
        <v>3686</v>
      </c>
      <c r="K126" s="3">
        <v>330</v>
      </c>
      <c r="L126" s="3">
        <f t="shared" si="34"/>
        <v>330</v>
      </c>
      <c r="N126" s="3">
        <f t="shared" si="48"/>
        <v>20266</v>
      </c>
      <c r="O126" s="11">
        <f t="shared" si="58"/>
        <v>20266</v>
      </c>
      <c r="P126" s="3">
        <f t="shared" si="49"/>
        <v>1357</v>
      </c>
      <c r="R126" s="3">
        <f t="shared" si="81"/>
        <v>6.6959439455245242</v>
      </c>
      <c r="S126" s="3">
        <f t="shared" si="52"/>
        <v>6.6959439455245242</v>
      </c>
      <c r="T126" s="3">
        <f t="shared" si="71"/>
        <v>6672</v>
      </c>
      <c r="U126" s="3">
        <v>525</v>
      </c>
      <c r="V126" s="3">
        <v>28</v>
      </c>
      <c r="W126" s="3">
        <f t="shared" si="53"/>
        <v>497</v>
      </c>
      <c r="X126" s="3">
        <f t="shared" si="73"/>
        <v>3</v>
      </c>
      <c r="Y126" s="2">
        <f t="shared" si="40"/>
        <v>2264</v>
      </c>
      <c r="Z126" s="2">
        <f>SUM(X113:X126)</f>
        <v>51</v>
      </c>
      <c r="AA126" s="19">
        <f>(Z126/Y126)*100</f>
        <v>2.2526501766784452</v>
      </c>
      <c r="AB126" s="3">
        <v>262</v>
      </c>
      <c r="AC126" s="3">
        <f>AH126-AH125</f>
        <v>63</v>
      </c>
      <c r="AD126" s="3">
        <f>SUM(AC113:AC126)</f>
        <v>859</v>
      </c>
      <c r="AE126" s="3">
        <f>AD126+Z126</f>
        <v>910</v>
      </c>
      <c r="AF126" s="3">
        <f>(Z126/AE126)*100</f>
        <v>5.6043956043956049</v>
      </c>
      <c r="AG126" s="3">
        <f>Y126/AD126</f>
        <v>2.6356228172293363</v>
      </c>
      <c r="AH126" s="3">
        <v>3229</v>
      </c>
      <c r="AI126" s="3">
        <f>T126-AH126-AB126</f>
        <v>3181</v>
      </c>
      <c r="AJ126" s="1">
        <v>14</v>
      </c>
      <c r="AL126" s="3">
        <f t="shared" ref="AL126:AL157" si="82">AI126-U126</f>
        <v>2656</v>
      </c>
      <c r="AM126" s="22">
        <f t="shared" si="70"/>
        <v>3.9268585131894485</v>
      </c>
      <c r="AN126" s="22">
        <f t="shared" si="76"/>
        <v>16.504243948443886</v>
      </c>
      <c r="AO126" s="3">
        <f t="shared" si="77"/>
        <v>5.3333333333333339</v>
      </c>
      <c r="AP126" s="22">
        <f t="shared" si="78"/>
        <v>0.88022634391700727</v>
      </c>
      <c r="AQ126" s="22">
        <f t="shared" si="79"/>
        <v>15.62401760452688</v>
      </c>
      <c r="AR126" s="22">
        <f t="shared" si="69"/>
        <v>32.568594725556366</v>
      </c>
      <c r="AS126" s="22">
        <f t="shared" si="44"/>
        <v>0.73365650662693216</v>
      </c>
      <c r="AT126" s="22">
        <f t="shared" si="74"/>
        <v>291.53495614316489</v>
      </c>
      <c r="AU126" s="22">
        <f t="shared" si="54"/>
        <v>291.53495614316489</v>
      </c>
      <c r="AV126" s="1">
        <v>0.69299999999999995</v>
      </c>
      <c r="AW126" s="25">
        <f t="shared" si="38"/>
        <v>44016</v>
      </c>
      <c r="AX126" s="25">
        <f t="shared" si="39"/>
        <v>44022</v>
      </c>
      <c r="AY126" s="3">
        <v>0.97089999999999999</v>
      </c>
      <c r="AZ126" s="3">
        <v>3.09E-2</v>
      </c>
      <c r="BA126" s="11">
        <f t="shared" si="6"/>
        <v>22.427184466019416</v>
      </c>
      <c r="BB126" s="3">
        <v>0.99419999999999997</v>
      </c>
      <c r="BC126" s="3">
        <v>1.61E-2</v>
      </c>
      <c r="BD126" s="11">
        <f t="shared" si="75"/>
        <v>43.043478260869563</v>
      </c>
      <c r="BE126" s="6">
        <f t="shared" si="80"/>
        <v>44022</v>
      </c>
      <c r="BF126" s="2">
        <f t="shared" si="36"/>
        <v>6672</v>
      </c>
      <c r="BG126" s="2">
        <f t="shared" si="37"/>
        <v>262</v>
      </c>
      <c r="BK126" s="11">
        <v>3686</v>
      </c>
      <c r="BO126" s="11">
        <f t="shared" si="47"/>
        <v>3686</v>
      </c>
      <c r="BP126" s="3">
        <v>330</v>
      </c>
      <c r="BQ126" s="11">
        <f t="shared" si="55"/>
        <v>20266</v>
      </c>
      <c r="BR126" s="3">
        <f t="shared" si="56"/>
        <v>1357</v>
      </c>
      <c r="BS126" s="3">
        <f t="shared" si="57"/>
        <v>6.6959439455245242</v>
      </c>
    </row>
    <row r="127" spans="1:71" x14ac:dyDescent="0.3">
      <c r="B127" s="66">
        <v>7</v>
      </c>
      <c r="C127" s="66">
        <v>11</v>
      </c>
      <c r="D127" s="66">
        <v>126</v>
      </c>
      <c r="E127" s="84">
        <v>44023</v>
      </c>
      <c r="F127" s="11">
        <v>4540</v>
      </c>
      <c r="J127" s="11">
        <f t="shared" si="46"/>
        <v>4540</v>
      </c>
      <c r="K127" s="3">
        <v>292</v>
      </c>
      <c r="L127" s="3">
        <f t="shared" si="34"/>
        <v>292</v>
      </c>
      <c r="N127" s="3">
        <f t="shared" si="48"/>
        <v>22268</v>
      </c>
      <c r="O127" s="11">
        <f t="shared" si="58"/>
        <v>22268</v>
      </c>
      <c r="P127" s="3">
        <f t="shared" si="49"/>
        <v>1467</v>
      </c>
      <c r="R127" s="3">
        <f t="shared" si="81"/>
        <v>6.5879288665349378</v>
      </c>
      <c r="S127" s="3">
        <f t="shared" si="52"/>
        <v>6.5879288665349378</v>
      </c>
      <c r="T127" s="3">
        <f t="shared" si="71"/>
        <v>6964</v>
      </c>
      <c r="U127" s="3">
        <v>516</v>
      </c>
      <c r="V127" s="3">
        <v>32</v>
      </c>
      <c r="W127" s="3">
        <f t="shared" si="53"/>
        <v>484</v>
      </c>
      <c r="X127" s="3">
        <f t="shared" ref="X127:X154" si="83">AB127-AB126</f>
        <v>5</v>
      </c>
      <c r="Y127" s="2">
        <f t="shared" si="40"/>
        <v>2451</v>
      </c>
      <c r="Z127" s="2">
        <f t="shared" ref="Z127:Z154" si="84">SUM(X114:X127)</f>
        <v>52</v>
      </c>
      <c r="AA127" s="19">
        <f t="shared" ref="AA127:AA154" si="85">(Z127/Y127)*100</f>
        <v>2.1215830273357814</v>
      </c>
      <c r="AB127" s="3">
        <v>267</v>
      </c>
      <c r="AC127" s="3">
        <f t="shared" ref="AC127:AC154" si="86">AH127-AH126</f>
        <v>79</v>
      </c>
      <c r="AD127" s="3">
        <f t="shared" ref="AD127:AD154" si="87">SUM(AC114:AC127)</f>
        <v>851</v>
      </c>
      <c r="AE127" s="3">
        <f t="shared" ref="AE127:AE154" si="88">AD127+Z127</f>
        <v>903</v>
      </c>
      <c r="AF127" s="3">
        <f t="shared" ref="AF127:AF154" si="89">(Z127/AE127)*100</f>
        <v>5.7585825027685491</v>
      </c>
      <c r="AG127" s="3">
        <f t="shared" ref="AG127:AG154" si="90">Y127/AD127</f>
        <v>2.8801410105757932</v>
      </c>
      <c r="AH127" s="3">
        <v>3308</v>
      </c>
      <c r="AI127" s="3">
        <f t="shared" ref="AI127:AI153" si="91">T127-AH127-AB127</f>
        <v>3389</v>
      </c>
      <c r="AJ127" s="1">
        <v>14</v>
      </c>
      <c r="AL127" s="3">
        <f t="shared" si="82"/>
        <v>2873</v>
      </c>
      <c r="AM127" s="22">
        <f t="shared" si="70"/>
        <v>3.8340034462952324</v>
      </c>
      <c r="AN127" s="22">
        <f t="shared" si="76"/>
        <v>15.225730303924461</v>
      </c>
      <c r="AO127" s="3">
        <f t="shared" si="77"/>
        <v>6.2015503875968996</v>
      </c>
      <c r="AP127" s="22">
        <f t="shared" si="78"/>
        <v>0.94423133667748593</v>
      </c>
      <c r="AQ127" s="22">
        <f t="shared" si="79"/>
        <v>14.281498967246975</v>
      </c>
      <c r="AR127" s="22">
        <f t="shared" si="69"/>
        <v>35.258668583188452</v>
      </c>
      <c r="AS127" s="22">
        <f t="shared" si="44"/>
        <v>0.74804192832549954</v>
      </c>
      <c r="AT127" s="22">
        <f t="shared" si="74"/>
        <v>320.33457038369659</v>
      </c>
      <c r="AU127" s="22">
        <f t="shared" si="54"/>
        <v>320.33457038369659</v>
      </c>
      <c r="AV127" s="1">
        <v>0.69299999999999995</v>
      </c>
      <c r="AW127" s="25">
        <f t="shared" si="38"/>
        <v>44017</v>
      </c>
      <c r="AX127" s="25">
        <f t="shared" si="39"/>
        <v>44023</v>
      </c>
      <c r="AY127" s="3">
        <v>0.97219999999999995</v>
      </c>
      <c r="AZ127" s="3">
        <v>3.5099999999999999E-2</v>
      </c>
      <c r="BA127" s="11">
        <f t="shared" si="6"/>
        <v>19.743589743589741</v>
      </c>
      <c r="BB127" s="3">
        <v>0.99719999999999998</v>
      </c>
      <c r="BC127" s="3">
        <v>1.67E-2</v>
      </c>
      <c r="BD127" s="11">
        <f t="shared" si="75"/>
        <v>41.49700598802395</v>
      </c>
      <c r="BE127" s="6">
        <f t="shared" si="80"/>
        <v>44023</v>
      </c>
      <c r="BF127" s="2">
        <f t="shared" si="36"/>
        <v>6964</v>
      </c>
      <c r="BG127" s="2">
        <f t="shared" si="37"/>
        <v>267</v>
      </c>
      <c r="BK127" s="11">
        <v>4540</v>
      </c>
      <c r="BO127" s="11">
        <f t="shared" si="47"/>
        <v>4540</v>
      </c>
      <c r="BP127" s="3">
        <v>292</v>
      </c>
      <c r="BQ127" s="11">
        <f t="shared" si="55"/>
        <v>22268</v>
      </c>
      <c r="BR127" s="3">
        <f t="shared" si="56"/>
        <v>1467</v>
      </c>
      <c r="BS127" s="3">
        <f t="shared" si="57"/>
        <v>6.5879288665349378</v>
      </c>
    </row>
    <row r="128" spans="1:71" s="46" customFormat="1" x14ac:dyDescent="0.3">
      <c r="A128" s="53" t="s">
        <v>57</v>
      </c>
      <c r="B128" s="67">
        <v>7</v>
      </c>
      <c r="C128" s="67">
        <v>12</v>
      </c>
      <c r="D128" s="67">
        <v>127</v>
      </c>
      <c r="E128" s="83">
        <v>44024</v>
      </c>
      <c r="F128" s="51">
        <v>2806</v>
      </c>
      <c r="G128" s="51"/>
      <c r="H128" s="51"/>
      <c r="I128" s="51"/>
      <c r="J128" s="51">
        <f t="shared" si="46"/>
        <v>2806</v>
      </c>
      <c r="K128" s="46">
        <v>211</v>
      </c>
      <c r="L128" s="46">
        <f>T128-T127</f>
        <v>211</v>
      </c>
      <c r="M128" s="36">
        <f>SUM(K122:K128)</f>
        <v>1498</v>
      </c>
      <c r="N128" s="46">
        <f t="shared" si="48"/>
        <v>22483</v>
      </c>
      <c r="O128" s="51">
        <f t="shared" si="58"/>
        <v>22483</v>
      </c>
      <c r="P128" s="46">
        <f t="shared" si="49"/>
        <v>1498</v>
      </c>
      <c r="Q128" s="36">
        <f>SUM(X122:X128)</f>
        <v>26</v>
      </c>
      <c r="R128" s="46">
        <f t="shared" si="81"/>
        <v>6.6628119023262018</v>
      </c>
      <c r="S128" s="46">
        <f t="shared" si="52"/>
        <v>6.6628119023262018</v>
      </c>
      <c r="T128" s="46">
        <f t="shared" si="71"/>
        <v>7175</v>
      </c>
      <c r="U128" s="46">
        <v>532</v>
      </c>
      <c r="V128" s="46">
        <v>33</v>
      </c>
      <c r="W128" s="46">
        <f t="shared" si="53"/>
        <v>499</v>
      </c>
      <c r="X128" s="46">
        <f t="shared" si="83"/>
        <v>0</v>
      </c>
      <c r="Y128" s="36">
        <f t="shared" si="40"/>
        <v>2550</v>
      </c>
      <c r="Z128" s="36">
        <f t="shared" si="84"/>
        <v>51</v>
      </c>
      <c r="AA128" s="39">
        <f t="shared" si="85"/>
        <v>2</v>
      </c>
      <c r="AB128" s="46">
        <v>267</v>
      </c>
      <c r="AC128" s="46">
        <f t="shared" si="86"/>
        <v>3</v>
      </c>
      <c r="AD128" s="46">
        <f t="shared" si="87"/>
        <v>836</v>
      </c>
      <c r="AE128" s="46">
        <f t="shared" si="88"/>
        <v>887</v>
      </c>
      <c r="AF128" s="46">
        <f t="shared" si="89"/>
        <v>5.7497181510710256</v>
      </c>
      <c r="AG128" s="46">
        <f t="shared" si="90"/>
        <v>3.0502392344497609</v>
      </c>
      <c r="AH128" s="46">
        <v>3311</v>
      </c>
      <c r="AI128" s="46">
        <f t="shared" si="91"/>
        <v>3597</v>
      </c>
      <c r="AJ128" s="47">
        <v>2</v>
      </c>
      <c r="AL128" s="46">
        <f t="shared" si="82"/>
        <v>3065</v>
      </c>
      <c r="AM128" s="41">
        <f t="shared" si="70"/>
        <v>3.7212543554006965</v>
      </c>
      <c r="AN128" s="41">
        <f t="shared" si="76"/>
        <v>14.79010286349736</v>
      </c>
      <c r="AO128" s="46">
        <f t="shared" si="77"/>
        <v>6.2030075187969924</v>
      </c>
      <c r="AP128" s="41">
        <f t="shared" si="78"/>
        <v>0.91743119266055051</v>
      </c>
      <c r="AQ128" s="41">
        <f t="shared" si="79"/>
        <v>13.872671670836809</v>
      </c>
      <c r="AR128" s="41">
        <f t="shared" si="69"/>
        <v>36.682825331346613</v>
      </c>
      <c r="AS128" s="41">
        <f t="shared" si="44"/>
        <v>0.73365650662693216</v>
      </c>
      <c r="AT128" s="41">
        <f t="shared" si="74"/>
        <v>323.42743604888858</v>
      </c>
      <c r="AU128" s="22">
        <f t="shared" si="54"/>
        <v>323.42743604888858</v>
      </c>
      <c r="AV128" s="47">
        <v>0.69299999999999995</v>
      </c>
      <c r="AW128" s="48">
        <f t="shared" si="38"/>
        <v>44018</v>
      </c>
      <c r="AX128" s="48">
        <f t="shared" si="39"/>
        <v>44024</v>
      </c>
      <c r="AY128" s="46">
        <v>0.99339999999999995</v>
      </c>
      <c r="AZ128" s="46">
        <v>3.8800000000000001E-2</v>
      </c>
      <c r="BA128" s="51">
        <f t="shared" si="6"/>
        <v>17.86082474226804</v>
      </c>
      <c r="BB128" s="46">
        <v>0.97609999999999997</v>
      </c>
      <c r="BC128" s="46">
        <v>1.46E-2</v>
      </c>
      <c r="BD128" s="51">
        <f t="shared" si="75"/>
        <v>47.465753424657528</v>
      </c>
      <c r="BE128" s="50">
        <f t="shared" si="80"/>
        <v>44024</v>
      </c>
      <c r="BF128" s="36">
        <f t="shared" si="36"/>
        <v>7175</v>
      </c>
      <c r="BG128" s="36">
        <f t="shared" si="37"/>
        <v>267</v>
      </c>
      <c r="BK128" s="51">
        <v>2806</v>
      </c>
      <c r="BL128" s="51"/>
      <c r="BM128" s="51"/>
      <c r="BN128" s="51"/>
      <c r="BO128" s="51">
        <f t="shared" si="47"/>
        <v>2806</v>
      </c>
      <c r="BP128" s="46">
        <v>211</v>
      </c>
      <c r="BQ128" s="11">
        <f t="shared" si="55"/>
        <v>22483</v>
      </c>
      <c r="BR128" s="3">
        <f t="shared" si="56"/>
        <v>1498</v>
      </c>
      <c r="BS128" s="3">
        <f t="shared" si="57"/>
        <v>6.6628119023262018</v>
      </c>
    </row>
    <row r="129" spans="1:71" x14ac:dyDescent="0.3">
      <c r="B129" s="66">
        <v>7</v>
      </c>
      <c r="C129" s="66">
        <v>13</v>
      </c>
      <c r="D129" s="66">
        <v>128</v>
      </c>
      <c r="E129" s="84">
        <f>E128+1</f>
        <v>44025</v>
      </c>
      <c r="F129" s="11">
        <v>1198</v>
      </c>
      <c r="J129" s="11">
        <f t="shared" si="46"/>
        <v>1198</v>
      </c>
      <c r="K129" s="3">
        <v>77</v>
      </c>
      <c r="L129" s="3">
        <f t="shared" ref="L129:L159" si="92">T129-T128</f>
        <v>77</v>
      </c>
      <c r="N129" s="3">
        <f t="shared" si="48"/>
        <v>22758</v>
      </c>
      <c r="O129" s="11">
        <f t="shared" si="58"/>
        <v>22758</v>
      </c>
      <c r="P129" s="3">
        <f t="shared" si="49"/>
        <v>1512</v>
      </c>
      <c r="R129" s="3">
        <f t="shared" si="81"/>
        <v>6.6438175586606905</v>
      </c>
      <c r="S129" s="3">
        <f t="shared" si="52"/>
        <v>6.6438175586606905</v>
      </c>
      <c r="T129" s="3">
        <f t="shared" si="71"/>
        <v>7252</v>
      </c>
      <c r="U129" s="3">
        <v>535</v>
      </c>
      <c r="V129" s="3">
        <v>33</v>
      </c>
      <c r="W129" s="3">
        <f t="shared" si="53"/>
        <v>502</v>
      </c>
      <c r="X129" s="3">
        <f t="shared" si="83"/>
        <v>1</v>
      </c>
      <c r="Y129" s="2">
        <f t="shared" si="40"/>
        <v>2561</v>
      </c>
      <c r="Z129" s="2">
        <f t="shared" si="84"/>
        <v>49</v>
      </c>
      <c r="AA129" s="19">
        <f t="shared" si="85"/>
        <v>1.9133151112846545</v>
      </c>
      <c r="AB129" s="3">
        <v>268</v>
      </c>
      <c r="AC129" s="3">
        <f t="shared" si="86"/>
        <v>8</v>
      </c>
      <c r="AD129" s="3">
        <f t="shared" si="87"/>
        <v>811</v>
      </c>
      <c r="AE129" s="3">
        <f t="shared" si="88"/>
        <v>860</v>
      </c>
      <c r="AF129" s="3">
        <f t="shared" si="89"/>
        <v>5.6976744186046515</v>
      </c>
      <c r="AG129" s="3">
        <f t="shared" si="90"/>
        <v>3.1578298397040689</v>
      </c>
      <c r="AH129" s="3">
        <v>3319</v>
      </c>
      <c r="AI129" s="3">
        <f t="shared" si="91"/>
        <v>3665</v>
      </c>
      <c r="AJ129" s="1">
        <v>5</v>
      </c>
      <c r="AL129" s="3">
        <f t="shared" si="82"/>
        <v>3130</v>
      </c>
      <c r="AM129" s="22">
        <f t="shared" si="70"/>
        <v>3.6955322669608384</v>
      </c>
      <c r="AN129" s="22">
        <f t="shared" si="76"/>
        <v>14.597544338335608</v>
      </c>
      <c r="AO129" s="3">
        <f t="shared" si="77"/>
        <v>6.1682242990654199</v>
      </c>
      <c r="AP129" s="22">
        <f t="shared" si="78"/>
        <v>0.90040927694406547</v>
      </c>
      <c r="AQ129" s="22">
        <f t="shared" si="79"/>
        <v>13.697135061391542</v>
      </c>
      <c r="AR129" s="22">
        <f t="shared" si="69"/>
        <v>36.84106497003085</v>
      </c>
      <c r="AS129" s="22">
        <f t="shared" si="44"/>
        <v>0.70488566322979762</v>
      </c>
      <c r="AT129" s="22">
        <f t="shared" si="74"/>
        <v>327.38342701599458</v>
      </c>
      <c r="AU129" s="22">
        <f t="shared" si="54"/>
        <v>327.38342701599458</v>
      </c>
      <c r="AV129" s="1">
        <v>0.69299999999999995</v>
      </c>
      <c r="AW129" s="25">
        <f t="shared" si="38"/>
        <v>44019</v>
      </c>
      <c r="AX129" s="25">
        <f t="shared" si="39"/>
        <v>44025</v>
      </c>
      <c r="AY129" s="3">
        <v>0.98009999999999997</v>
      </c>
      <c r="AZ129" s="3">
        <v>3.6799999999999999E-2</v>
      </c>
      <c r="BA129" s="11">
        <f t="shared" si="6"/>
        <v>18.831521739130434</v>
      </c>
      <c r="BB129" s="3">
        <v>0.93189999999999995</v>
      </c>
      <c r="BC129" s="3">
        <v>1.21E-2</v>
      </c>
      <c r="BD129" s="11">
        <f t="shared" si="75"/>
        <v>57.272727272727273</v>
      </c>
      <c r="BE129" s="6">
        <f t="shared" si="80"/>
        <v>44025</v>
      </c>
      <c r="BF129" s="2">
        <f t="shared" si="36"/>
        <v>7252</v>
      </c>
      <c r="BG129" s="2">
        <f t="shared" si="37"/>
        <v>268</v>
      </c>
      <c r="BK129" s="11">
        <v>1198</v>
      </c>
      <c r="BO129" s="11">
        <f t="shared" si="47"/>
        <v>1198</v>
      </c>
      <c r="BP129" s="3">
        <v>77</v>
      </c>
      <c r="BQ129" s="11">
        <f t="shared" si="55"/>
        <v>22758</v>
      </c>
      <c r="BR129" s="3">
        <f t="shared" si="56"/>
        <v>1512</v>
      </c>
      <c r="BS129" s="3">
        <f t="shared" si="57"/>
        <v>6.6438175586606905</v>
      </c>
    </row>
    <row r="130" spans="1:71" x14ac:dyDescent="0.3">
      <c r="B130" s="66">
        <v>7</v>
      </c>
      <c r="C130" s="66">
        <v>14</v>
      </c>
      <c r="D130" s="66">
        <v>129</v>
      </c>
      <c r="E130" s="84">
        <f>E129+1</f>
        <v>44026</v>
      </c>
      <c r="F130" s="11">
        <v>3341</v>
      </c>
      <c r="J130" s="11">
        <f t="shared" si="46"/>
        <v>3341</v>
      </c>
      <c r="K130" s="3">
        <v>159</v>
      </c>
      <c r="L130" s="3">
        <f t="shared" si="92"/>
        <v>159</v>
      </c>
      <c r="N130" s="3">
        <f t="shared" si="48"/>
        <v>23324</v>
      </c>
      <c r="O130" s="11">
        <f t="shared" si="58"/>
        <v>23324</v>
      </c>
      <c r="P130" s="3">
        <f t="shared" si="49"/>
        <v>1497</v>
      </c>
      <c r="R130" s="3">
        <f t="shared" si="81"/>
        <v>6.4182815983536274</v>
      </c>
      <c r="S130" s="3">
        <f t="shared" si="52"/>
        <v>6.4182815983536274</v>
      </c>
      <c r="T130" s="3">
        <f t="shared" si="71"/>
        <v>7411</v>
      </c>
      <c r="U130" s="3">
        <v>529</v>
      </c>
      <c r="V130" s="3">
        <v>29</v>
      </c>
      <c r="W130" s="3">
        <f t="shared" si="53"/>
        <v>500</v>
      </c>
      <c r="X130" s="3">
        <f t="shared" si="83"/>
        <v>8</v>
      </c>
      <c r="Y130" s="2">
        <f t="shared" si="40"/>
        <v>2580</v>
      </c>
      <c r="Z130" s="2">
        <f t="shared" si="84"/>
        <v>53</v>
      </c>
      <c r="AA130" s="19">
        <f t="shared" si="85"/>
        <v>2.054263565891473</v>
      </c>
      <c r="AB130" s="3">
        <v>276</v>
      </c>
      <c r="AC130" s="3">
        <f t="shared" si="86"/>
        <v>198</v>
      </c>
      <c r="AD130" s="3">
        <f t="shared" si="87"/>
        <v>935</v>
      </c>
      <c r="AE130" s="3">
        <f t="shared" si="88"/>
        <v>988</v>
      </c>
      <c r="AF130" s="3">
        <f t="shared" si="89"/>
        <v>5.3643724696356276</v>
      </c>
      <c r="AG130" s="3">
        <f t="shared" si="90"/>
        <v>2.7593582887700534</v>
      </c>
      <c r="AH130" s="3">
        <v>3517</v>
      </c>
      <c r="AI130" s="3">
        <f t="shared" si="91"/>
        <v>3618</v>
      </c>
      <c r="AJ130" s="1">
        <v>18</v>
      </c>
      <c r="AL130" s="3">
        <f t="shared" si="82"/>
        <v>3089</v>
      </c>
      <c r="AM130" s="22">
        <f t="shared" si="70"/>
        <v>3.7241937660234785</v>
      </c>
      <c r="AN130" s="22">
        <f t="shared" si="76"/>
        <v>14.621337755666113</v>
      </c>
      <c r="AO130" s="3">
        <f t="shared" si="77"/>
        <v>5.4820415879017013</v>
      </c>
      <c r="AP130" s="22">
        <f t="shared" si="78"/>
        <v>0.80154781647318962</v>
      </c>
      <c r="AQ130" s="22">
        <f t="shared" si="79"/>
        <v>13.819789939192924</v>
      </c>
      <c r="AR130" s="22">
        <f t="shared" si="69"/>
        <v>37.114387982303633</v>
      </c>
      <c r="AS130" s="22">
        <f t="shared" si="44"/>
        <v>0.76242735002406681</v>
      </c>
      <c r="AT130" s="22">
        <f t="shared" si="74"/>
        <v>335.52557569738366</v>
      </c>
      <c r="AU130" s="22">
        <f t="shared" si="54"/>
        <v>335.52557569738366</v>
      </c>
      <c r="AV130" s="1">
        <v>0.69299999999999995</v>
      </c>
      <c r="AW130" s="25">
        <f t="shared" si="38"/>
        <v>44020</v>
      </c>
      <c r="AX130" s="25">
        <f t="shared" si="39"/>
        <v>44026</v>
      </c>
      <c r="AY130" s="3">
        <v>0.95830000000000004</v>
      </c>
      <c r="AZ130" s="3">
        <v>3.3000000000000002E-2</v>
      </c>
      <c r="BA130" s="2">
        <f t="shared" si="6"/>
        <v>20.999999999999996</v>
      </c>
      <c r="BB130" s="3">
        <v>0.93310000000000004</v>
      </c>
      <c r="BC130" s="3">
        <v>1.2E-2</v>
      </c>
      <c r="BD130" s="11">
        <f t="shared" si="75"/>
        <v>57.749999999999993</v>
      </c>
      <c r="BE130" s="6">
        <f t="shared" si="80"/>
        <v>44026</v>
      </c>
      <c r="BF130" s="2">
        <f t="shared" ref="BF130:BF193" si="93">T130</f>
        <v>7411</v>
      </c>
      <c r="BG130" s="2">
        <f t="shared" ref="BG130:BG193" si="94">AB130</f>
        <v>276</v>
      </c>
      <c r="BK130" s="11">
        <v>3341</v>
      </c>
      <c r="BO130" s="11">
        <f t="shared" si="47"/>
        <v>3341</v>
      </c>
      <c r="BP130" s="3">
        <v>159</v>
      </c>
      <c r="BQ130" s="11">
        <f t="shared" si="55"/>
        <v>23324</v>
      </c>
      <c r="BR130" s="3">
        <f t="shared" si="56"/>
        <v>1497</v>
      </c>
      <c r="BS130" s="3">
        <f t="shared" si="57"/>
        <v>6.4182815983536274</v>
      </c>
    </row>
    <row r="131" spans="1:71" x14ac:dyDescent="0.3">
      <c r="B131" s="66">
        <v>7</v>
      </c>
      <c r="C131" s="66">
        <v>15</v>
      </c>
      <c r="D131" s="66">
        <v>130</v>
      </c>
      <c r="E131" s="84">
        <v>44027</v>
      </c>
      <c r="F131" s="11">
        <v>4885</v>
      </c>
      <c r="J131" s="11">
        <f t="shared" si="46"/>
        <v>4885</v>
      </c>
      <c r="K131" s="3">
        <v>234</v>
      </c>
      <c r="L131" s="3">
        <f t="shared" si="92"/>
        <v>234</v>
      </c>
      <c r="N131" s="3">
        <f t="shared" si="48"/>
        <v>24742</v>
      </c>
      <c r="O131" s="11">
        <f t="shared" si="58"/>
        <v>24742</v>
      </c>
      <c r="P131" s="3">
        <f t="shared" si="49"/>
        <v>1543</v>
      </c>
      <c r="R131" s="3">
        <f t="shared" si="81"/>
        <v>6.2363592272249617</v>
      </c>
      <c r="S131" s="3">
        <f t="shared" si="52"/>
        <v>6.2363592272249617</v>
      </c>
      <c r="T131" s="3">
        <f t="shared" si="71"/>
        <v>7645</v>
      </c>
      <c r="U131" s="3">
        <v>551</v>
      </c>
      <c r="V131" s="3">
        <v>27</v>
      </c>
      <c r="W131" s="3">
        <f t="shared" si="53"/>
        <v>524</v>
      </c>
      <c r="X131" s="3">
        <f t="shared" si="83"/>
        <v>7</v>
      </c>
      <c r="Y131" s="2">
        <f t="shared" si="40"/>
        <v>2656</v>
      </c>
      <c r="Z131" s="2">
        <f t="shared" si="84"/>
        <v>53</v>
      </c>
      <c r="AA131" s="19">
        <f t="shared" si="85"/>
        <v>1.9954819277108431</v>
      </c>
      <c r="AB131" s="3">
        <v>283</v>
      </c>
      <c r="AC131" s="3">
        <f t="shared" si="86"/>
        <v>146</v>
      </c>
      <c r="AD131" s="3">
        <f t="shared" si="87"/>
        <v>987</v>
      </c>
      <c r="AE131" s="3">
        <f t="shared" si="88"/>
        <v>1040</v>
      </c>
      <c r="AF131" s="3">
        <f t="shared" si="89"/>
        <v>5.0961538461538458</v>
      </c>
      <c r="AG131" s="3">
        <f t="shared" si="90"/>
        <v>2.6909827760891591</v>
      </c>
      <c r="AH131" s="3">
        <v>3663</v>
      </c>
      <c r="AI131" s="3">
        <f t="shared" si="91"/>
        <v>3699</v>
      </c>
      <c r="AJ131" s="1">
        <v>7</v>
      </c>
      <c r="AL131" s="3">
        <f t="shared" si="82"/>
        <v>3148</v>
      </c>
      <c r="AM131" s="22">
        <f t="shared" si="70"/>
        <v>3.7017658600392411</v>
      </c>
      <c r="AN131" s="22">
        <f t="shared" si="76"/>
        <v>14.895917815625845</v>
      </c>
      <c r="AO131" s="3">
        <f t="shared" si="77"/>
        <v>4.900181488203267</v>
      </c>
      <c r="AP131" s="22">
        <f t="shared" si="78"/>
        <v>0.72992700729927007</v>
      </c>
      <c r="AQ131" s="22">
        <f t="shared" si="79"/>
        <v>14.165990808326576</v>
      </c>
      <c r="AR131" s="22">
        <f t="shared" si="69"/>
        <v>38.207680031394744</v>
      </c>
      <c r="AS131" s="22">
        <f t="shared" si="44"/>
        <v>0.76242735002406681</v>
      </c>
      <c r="AT131" s="22">
        <f t="shared" si="74"/>
        <v>355.92410366595209</v>
      </c>
      <c r="AU131" s="22">
        <f t="shared" si="54"/>
        <v>355.92410366595209</v>
      </c>
      <c r="AV131" s="1">
        <v>0.69299999999999995</v>
      </c>
      <c r="AW131" s="25">
        <f t="shared" si="38"/>
        <v>44021</v>
      </c>
      <c r="AX131" s="25">
        <f t="shared" si="39"/>
        <v>44027</v>
      </c>
      <c r="AY131" s="3">
        <v>0.95720000000000005</v>
      </c>
      <c r="AZ131" s="3">
        <v>2.9000000000000001E-2</v>
      </c>
      <c r="BA131" s="12">
        <f t="shared" si="6"/>
        <v>23.896551724137929</v>
      </c>
      <c r="BB131" s="3">
        <v>0.90959999999999996</v>
      </c>
      <c r="BC131" s="3">
        <v>1.3299999999999999E-2</v>
      </c>
      <c r="BD131" s="11">
        <f t="shared" si="75"/>
        <v>52.105263157894733</v>
      </c>
      <c r="BE131" s="6">
        <f t="shared" si="80"/>
        <v>44027</v>
      </c>
      <c r="BF131" s="2">
        <f t="shared" si="93"/>
        <v>7645</v>
      </c>
      <c r="BG131" s="2">
        <f t="shared" si="94"/>
        <v>283</v>
      </c>
      <c r="BK131" s="11">
        <v>4885</v>
      </c>
      <c r="BO131" s="11">
        <f t="shared" si="47"/>
        <v>4885</v>
      </c>
      <c r="BP131" s="3">
        <v>234</v>
      </c>
      <c r="BQ131" s="11">
        <f t="shared" si="55"/>
        <v>24742</v>
      </c>
      <c r="BR131" s="3">
        <f t="shared" si="56"/>
        <v>1543</v>
      </c>
      <c r="BS131" s="3">
        <f t="shared" si="57"/>
        <v>6.2363592272249617</v>
      </c>
    </row>
    <row r="132" spans="1:71" x14ac:dyDescent="0.3">
      <c r="B132" s="66">
        <v>7</v>
      </c>
      <c r="C132" s="66">
        <v>16</v>
      </c>
      <c r="D132" s="66">
        <v>131</v>
      </c>
      <c r="E132" s="84">
        <v>44028</v>
      </c>
      <c r="F132" s="11">
        <v>5393</v>
      </c>
      <c r="J132" s="11">
        <f t="shared" si="46"/>
        <v>5393</v>
      </c>
      <c r="K132" s="3">
        <v>232</v>
      </c>
      <c r="L132" s="3">
        <f t="shared" si="92"/>
        <v>232</v>
      </c>
      <c r="N132" s="3">
        <f t="shared" si="48"/>
        <v>25849</v>
      </c>
      <c r="O132" s="11">
        <f t="shared" si="58"/>
        <v>25849</v>
      </c>
      <c r="P132" s="3">
        <f t="shared" si="49"/>
        <v>1535</v>
      </c>
      <c r="R132" s="3">
        <f t="shared" si="81"/>
        <v>5.9383341715346827</v>
      </c>
      <c r="S132" s="3">
        <f t="shared" si="52"/>
        <v>5.9383341715346827</v>
      </c>
      <c r="T132" s="3">
        <f t="shared" si="71"/>
        <v>7877</v>
      </c>
      <c r="U132" s="3">
        <v>575</v>
      </c>
      <c r="V132" s="3">
        <v>28</v>
      </c>
      <c r="W132" s="3">
        <f t="shared" si="53"/>
        <v>547</v>
      </c>
      <c r="X132" s="3">
        <f t="shared" si="83"/>
        <v>6</v>
      </c>
      <c r="Y132" s="2">
        <f t="shared" si="40"/>
        <v>2723</v>
      </c>
      <c r="Z132" s="2">
        <f t="shared" si="84"/>
        <v>57</v>
      </c>
      <c r="AA132" s="19">
        <f t="shared" si="85"/>
        <v>2.0932794711715021</v>
      </c>
      <c r="AB132" s="3">
        <v>289</v>
      </c>
      <c r="AC132" s="3">
        <f t="shared" si="86"/>
        <v>178</v>
      </c>
      <c r="AD132" s="3">
        <f t="shared" si="87"/>
        <v>1119</v>
      </c>
      <c r="AE132" s="3">
        <f t="shared" si="88"/>
        <v>1176</v>
      </c>
      <c r="AF132" s="3">
        <f t="shared" si="89"/>
        <v>4.8469387755102042</v>
      </c>
      <c r="AG132" s="3">
        <f t="shared" si="90"/>
        <v>2.4334226988382484</v>
      </c>
      <c r="AH132" s="3">
        <v>3841</v>
      </c>
      <c r="AI132" s="3">
        <f t="shared" si="91"/>
        <v>3747</v>
      </c>
      <c r="AJ132" s="1">
        <v>6</v>
      </c>
      <c r="AL132" s="3">
        <f t="shared" si="82"/>
        <v>3172</v>
      </c>
      <c r="AM132" s="22">
        <f t="shared" si="70"/>
        <v>3.6689094833058276</v>
      </c>
      <c r="AN132" s="22">
        <f t="shared" si="76"/>
        <v>15.345609821190287</v>
      </c>
      <c r="AO132" s="3">
        <f t="shared" si="77"/>
        <v>4.8695652173913047</v>
      </c>
      <c r="AP132" s="22">
        <f t="shared" si="78"/>
        <v>0.74726447824926601</v>
      </c>
      <c r="AQ132" s="22">
        <f t="shared" si="79"/>
        <v>14.598345342941018</v>
      </c>
      <c r="AR132" s="22">
        <f t="shared" si="69"/>
        <v>39.171503285198753</v>
      </c>
      <c r="AS132" s="22">
        <f t="shared" si="44"/>
        <v>0.81996903681833599</v>
      </c>
      <c r="AT132" s="22">
        <f t="shared" si="74"/>
        <v>371.84876548626607</v>
      </c>
      <c r="AU132" s="22">
        <f t="shared" si="54"/>
        <v>371.84876548626607</v>
      </c>
      <c r="AV132" s="1">
        <v>0.69299999999999995</v>
      </c>
      <c r="AW132" s="25">
        <f t="shared" si="38"/>
        <v>44022</v>
      </c>
      <c r="AX132" s="25">
        <f t="shared" si="39"/>
        <v>44028</v>
      </c>
      <c r="AY132" s="3">
        <v>0.98080000000000001</v>
      </c>
      <c r="AZ132" s="3">
        <v>2.5600000000000001E-2</v>
      </c>
      <c r="BA132" s="12">
        <f t="shared" si="6"/>
        <v>27.070312499999996</v>
      </c>
      <c r="BB132" s="3">
        <v>0.91610000000000003</v>
      </c>
      <c r="BC132" s="3">
        <v>1.5800000000000002E-2</v>
      </c>
      <c r="BD132" s="11">
        <f t="shared" si="75"/>
        <v>43.860759493670876</v>
      </c>
      <c r="BE132" s="6">
        <f t="shared" si="80"/>
        <v>44028</v>
      </c>
      <c r="BF132" s="2">
        <f t="shared" si="93"/>
        <v>7877</v>
      </c>
      <c r="BG132" s="2">
        <f t="shared" si="94"/>
        <v>289</v>
      </c>
      <c r="BK132" s="11">
        <v>5393</v>
      </c>
      <c r="BO132" s="11">
        <f t="shared" si="47"/>
        <v>5393</v>
      </c>
      <c r="BP132" s="3">
        <v>232</v>
      </c>
      <c r="BQ132" s="11">
        <f t="shared" si="55"/>
        <v>25849</v>
      </c>
      <c r="BR132" s="3">
        <f t="shared" si="56"/>
        <v>1535</v>
      </c>
      <c r="BS132" s="3">
        <f t="shared" si="57"/>
        <v>5.9383341715346827</v>
      </c>
    </row>
    <row r="133" spans="1:71" x14ac:dyDescent="0.3">
      <c r="B133" s="66">
        <v>7</v>
      </c>
      <c r="C133" s="66">
        <v>17</v>
      </c>
      <c r="D133" s="66">
        <v>132</v>
      </c>
      <c r="E133" s="84">
        <v>44029</v>
      </c>
      <c r="F133" s="11">
        <v>6526</v>
      </c>
      <c r="J133" s="11">
        <f t="shared" si="46"/>
        <v>6526</v>
      </c>
      <c r="K133" s="3">
        <v>267</v>
      </c>
      <c r="L133" s="3">
        <f t="shared" si="92"/>
        <v>267</v>
      </c>
      <c r="N133" s="3">
        <f t="shared" si="48"/>
        <v>28689</v>
      </c>
      <c r="O133" s="11">
        <f t="shared" si="58"/>
        <v>28689</v>
      </c>
      <c r="P133" s="3">
        <f t="shared" si="49"/>
        <v>1472</v>
      </c>
      <c r="R133" s="3">
        <f t="shared" si="81"/>
        <v>5.1308864024539016</v>
      </c>
      <c r="S133" s="3">
        <f t="shared" si="52"/>
        <v>5.1308864024539016</v>
      </c>
      <c r="T133" s="3">
        <f t="shared" si="71"/>
        <v>8144</v>
      </c>
      <c r="U133" s="3">
        <v>582</v>
      </c>
      <c r="V133" s="3">
        <v>28</v>
      </c>
      <c r="W133" s="3">
        <f t="shared" si="53"/>
        <v>554</v>
      </c>
      <c r="X133" s="3">
        <f t="shared" si="83"/>
        <v>4</v>
      </c>
      <c r="Y133" s="2">
        <f t="shared" si="40"/>
        <v>2829</v>
      </c>
      <c r="Z133" s="2">
        <f t="shared" si="84"/>
        <v>61</v>
      </c>
      <c r="AA133" s="19">
        <f t="shared" si="85"/>
        <v>2.1562389536938849</v>
      </c>
      <c r="AB133" s="3">
        <v>293</v>
      </c>
      <c r="AC133" s="3">
        <f t="shared" si="86"/>
        <v>86</v>
      </c>
      <c r="AD133" s="3">
        <f t="shared" si="87"/>
        <v>1125</v>
      </c>
      <c r="AE133" s="3">
        <f t="shared" si="88"/>
        <v>1186</v>
      </c>
      <c r="AF133" s="3">
        <f t="shared" si="89"/>
        <v>5.1433389544688026</v>
      </c>
      <c r="AG133" s="3">
        <f t="shared" si="90"/>
        <v>2.5146666666666668</v>
      </c>
      <c r="AH133" s="3">
        <v>3927</v>
      </c>
      <c r="AI133" s="3">
        <f t="shared" si="91"/>
        <v>3924</v>
      </c>
      <c r="AJ133" s="1">
        <v>11</v>
      </c>
      <c r="AL133" s="3">
        <f t="shared" si="82"/>
        <v>3342</v>
      </c>
      <c r="AM133" s="3">
        <f t="shared" si="70"/>
        <v>3.5977406679764243</v>
      </c>
      <c r="AN133" s="3">
        <f t="shared" si="76"/>
        <v>14.831804281345565</v>
      </c>
      <c r="AO133" s="3">
        <f t="shared" si="77"/>
        <v>4.8109965635738838</v>
      </c>
      <c r="AP133" s="3">
        <f t="shared" si="78"/>
        <v>0.7135575942915392</v>
      </c>
      <c r="AQ133" s="3">
        <f t="shared" si="79"/>
        <v>14.118246687054025</v>
      </c>
      <c r="AR133" s="22">
        <f t="shared" si="69"/>
        <v>40.696357985246884</v>
      </c>
      <c r="AS133" s="22">
        <f t="shared" si="44"/>
        <v>0.87751072361260529</v>
      </c>
      <c r="AT133" s="22">
        <f t="shared" si="74"/>
        <v>412.70336311019724</v>
      </c>
      <c r="AU133" s="22">
        <f t="shared" si="54"/>
        <v>412.70336311019724</v>
      </c>
      <c r="AV133" s="1">
        <v>0.69299999999999995</v>
      </c>
      <c r="AW133" s="25">
        <f t="shared" si="38"/>
        <v>44023</v>
      </c>
      <c r="AX133" s="25">
        <f t="shared" si="39"/>
        <v>44029</v>
      </c>
      <c r="AY133" s="3">
        <v>0.98299999999999998</v>
      </c>
      <c r="AZ133" s="3">
        <v>2.53E-2</v>
      </c>
      <c r="BA133" s="12">
        <f t="shared" si="6"/>
        <v>27.391304347826086</v>
      </c>
      <c r="BB133" s="3">
        <v>0.93759999999999999</v>
      </c>
      <c r="BC133" s="3">
        <v>1.7600000000000001E-2</v>
      </c>
      <c r="BD133" s="11">
        <f t="shared" si="75"/>
        <v>39.374999999999993</v>
      </c>
      <c r="BE133" s="6">
        <f t="shared" si="80"/>
        <v>44029</v>
      </c>
      <c r="BF133" s="2">
        <f t="shared" si="93"/>
        <v>8144</v>
      </c>
      <c r="BG133" s="2">
        <f t="shared" si="94"/>
        <v>293</v>
      </c>
      <c r="BK133" s="11">
        <v>6526</v>
      </c>
      <c r="BO133" s="11">
        <f t="shared" si="47"/>
        <v>6526</v>
      </c>
      <c r="BP133" s="3">
        <v>267</v>
      </c>
      <c r="BQ133" s="11">
        <f t="shared" si="55"/>
        <v>28689</v>
      </c>
      <c r="BR133" s="3">
        <f t="shared" si="56"/>
        <v>1472</v>
      </c>
      <c r="BS133" s="3">
        <f t="shared" si="57"/>
        <v>5.1308864024539016</v>
      </c>
    </row>
    <row r="134" spans="1:71" x14ac:dyDescent="0.3">
      <c r="B134" s="66">
        <v>7</v>
      </c>
      <c r="C134" s="66">
        <v>18</v>
      </c>
      <c r="D134" s="66">
        <v>133</v>
      </c>
      <c r="E134" s="84">
        <v>44030</v>
      </c>
      <c r="F134" s="11">
        <v>4884</v>
      </c>
      <c r="J134" s="11">
        <f t="shared" si="46"/>
        <v>4884</v>
      </c>
      <c r="K134" s="3">
        <v>298</v>
      </c>
      <c r="L134" s="3">
        <f t="shared" si="92"/>
        <v>298</v>
      </c>
      <c r="N134" s="3">
        <f t="shared" si="48"/>
        <v>29033</v>
      </c>
      <c r="O134" s="11">
        <f t="shared" si="58"/>
        <v>29033</v>
      </c>
      <c r="P134" s="3">
        <f t="shared" si="49"/>
        <v>1478</v>
      </c>
      <c r="R134" s="3">
        <f t="shared" si="81"/>
        <v>5.0907587917197672</v>
      </c>
      <c r="S134" s="3">
        <f t="shared" si="52"/>
        <v>5.0907587917197672</v>
      </c>
      <c r="T134" s="3">
        <f t="shared" si="71"/>
        <v>8442</v>
      </c>
      <c r="U134" s="3">
        <v>606</v>
      </c>
      <c r="V134" s="3">
        <v>33</v>
      </c>
      <c r="W134" s="3">
        <f t="shared" si="53"/>
        <v>573</v>
      </c>
      <c r="X134" s="3">
        <f t="shared" si="83"/>
        <v>4</v>
      </c>
      <c r="Y134" s="2">
        <f t="shared" si="40"/>
        <v>2945</v>
      </c>
      <c r="Z134" s="2">
        <f t="shared" si="84"/>
        <v>58</v>
      </c>
      <c r="AA134" s="19">
        <f t="shared" si="85"/>
        <v>1.9694397283531409</v>
      </c>
      <c r="AB134" s="3">
        <v>297</v>
      </c>
      <c r="AC134" s="3">
        <f t="shared" si="86"/>
        <v>106</v>
      </c>
      <c r="AD134" s="3">
        <f t="shared" si="87"/>
        <v>1141</v>
      </c>
      <c r="AE134" s="3">
        <f t="shared" si="88"/>
        <v>1199</v>
      </c>
      <c r="AF134" s="3">
        <f t="shared" si="89"/>
        <v>4.8373644703919938</v>
      </c>
      <c r="AG134" s="3">
        <f t="shared" si="90"/>
        <v>2.5810692375109552</v>
      </c>
      <c r="AH134" s="3">
        <v>4033</v>
      </c>
      <c r="AI134" s="3">
        <f t="shared" si="91"/>
        <v>4112</v>
      </c>
      <c r="AJ134" s="1">
        <v>7</v>
      </c>
      <c r="AL134" s="3">
        <f t="shared" si="82"/>
        <v>3506</v>
      </c>
      <c r="AM134" s="3">
        <f t="shared" si="70"/>
        <v>3.5181236673773988</v>
      </c>
      <c r="AN134" s="3">
        <f t="shared" si="76"/>
        <v>14.737354085603114</v>
      </c>
      <c r="AO134" s="3">
        <f t="shared" si="77"/>
        <v>5.4455445544554459</v>
      </c>
      <c r="AP134" s="3">
        <f t="shared" si="78"/>
        <v>0.80252918287937736</v>
      </c>
      <c r="AQ134" s="3">
        <f t="shared" si="79"/>
        <v>13.934824902723737</v>
      </c>
      <c r="AR134" s="22">
        <f t="shared" si="69"/>
        <v>42.365066902280695</v>
      </c>
      <c r="AS134" s="22">
        <f t="shared" si="44"/>
        <v>0.83435445851690326</v>
      </c>
      <c r="AT134" s="22">
        <f t="shared" si="74"/>
        <v>417.65194817450441</v>
      </c>
      <c r="AU134" s="22">
        <f t="shared" si="54"/>
        <v>417.65194817450441</v>
      </c>
      <c r="AV134" s="1">
        <v>0.69299999999999995</v>
      </c>
      <c r="AW134" s="25">
        <f t="shared" si="38"/>
        <v>44024</v>
      </c>
      <c r="AX134" s="25">
        <f t="shared" si="39"/>
        <v>44030</v>
      </c>
      <c r="AY134" s="3">
        <v>0.98019999999999996</v>
      </c>
      <c r="AZ134" s="3">
        <v>2.7900000000000001E-2</v>
      </c>
      <c r="BA134" s="11">
        <f t="shared" si="6"/>
        <v>24.838709677419352</v>
      </c>
      <c r="BB134" s="3">
        <v>0.97850000000000004</v>
      </c>
      <c r="BC134" s="3">
        <v>1.9400000000000001E-2</v>
      </c>
      <c r="BD134" s="11">
        <f t="shared" si="75"/>
        <v>35.72164948453608</v>
      </c>
      <c r="BE134" s="6">
        <f t="shared" si="80"/>
        <v>44030</v>
      </c>
      <c r="BF134" s="2">
        <f t="shared" si="93"/>
        <v>8442</v>
      </c>
      <c r="BG134" s="2">
        <f t="shared" si="94"/>
        <v>297</v>
      </c>
      <c r="BK134" s="11">
        <v>4884</v>
      </c>
      <c r="BO134" s="11">
        <f t="shared" si="47"/>
        <v>4884</v>
      </c>
      <c r="BP134" s="3">
        <v>298</v>
      </c>
      <c r="BQ134" s="11">
        <f t="shared" si="55"/>
        <v>29033</v>
      </c>
      <c r="BR134" s="3">
        <f t="shared" si="56"/>
        <v>1478</v>
      </c>
      <c r="BS134" s="3">
        <f t="shared" si="57"/>
        <v>5.0907587917197672</v>
      </c>
    </row>
    <row r="135" spans="1:71" s="46" customFormat="1" x14ac:dyDescent="0.3">
      <c r="A135" s="55" t="s">
        <v>61</v>
      </c>
      <c r="B135" s="67">
        <v>7</v>
      </c>
      <c r="C135" s="67">
        <v>19</v>
      </c>
      <c r="D135" s="67">
        <v>134</v>
      </c>
      <c r="E135" s="83">
        <v>44031</v>
      </c>
      <c r="F135" s="51">
        <v>2003</v>
      </c>
      <c r="G135" s="51"/>
      <c r="H135" s="51"/>
      <c r="I135" s="51"/>
      <c r="J135" s="51">
        <f t="shared" si="46"/>
        <v>2003</v>
      </c>
      <c r="K135" s="46">
        <v>196</v>
      </c>
      <c r="L135" s="46">
        <f t="shared" si="92"/>
        <v>196</v>
      </c>
      <c r="M135" s="36">
        <f>SUM(K129:K135)</f>
        <v>1463</v>
      </c>
      <c r="N135" s="51">
        <f t="shared" si="48"/>
        <v>28230</v>
      </c>
      <c r="O135" s="51">
        <f t="shared" si="58"/>
        <v>28230</v>
      </c>
      <c r="P135" s="46">
        <f t="shared" si="49"/>
        <v>1463</v>
      </c>
      <c r="Q135" s="36">
        <f>SUM(X129:X135)</f>
        <v>32</v>
      </c>
      <c r="R135" s="46">
        <f t="shared" si="81"/>
        <v>5.1824300389656397</v>
      </c>
      <c r="S135" s="46">
        <f t="shared" si="52"/>
        <v>5.1824300389656397</v>
      </c>
      <c r="T135" s="46">
        <f t="shared" si="71"/>
        <v>8638</v>
      </c>
      <c r="U135" s="46">
        <v>605</v>
      </c>
      <c r="V135" s="46">
        <v>34</v>
      </c>
      <c r="W135" s="46">
        <f t="shared" si="53"/>
        <v>571</v>
      </c>
      <c r="X135" s="46">
        <f t="shared" si="83"/>
        <v>2</v>
      </c>
      <c r="Y135" s="36">
        <f t="shared" si="40"/>
        <v>2961</v>
      </c>
      <c r="Z135" s="36">
        <f t="shared" si="84"/>
        <v>58</v>
      </c>
      <c r="AA135" s="39">
        <f t="shared" si="85"/>
        <v>1.9587977034785546</v>
      </c>
      <c r="AB135" s="46">
        <v>299</v>
      </c>
      <c r="AC135" s="46">
        <f t="shared" si="86"/>
        <v>48</v>
      </c>
      <c r="AD135" s="46">
        <f t="shared" si="87"/>
        <v>1183</v>
      </c>
      <c r="AE135" s="46">
        <f t="shared" si="88"/>
        <v>1241</v>
      </c>
      <c r="AF135" s="46">
        <f t="shared" si="89"/>
        <v>4.6736502820306205</v>
      </c>
      <c r="AG135" s="46">
        <f t="shared" si="90"/>
        <v>2.5029585798816569</v>
      </c>
      <c r="AH135" s="46">
        <v>4081</v>
      </c>
      <c r="AI135" s="46">
        <f t="shared" si="91"/>
        <v>4258</v>
      </c>
      <c r="AJ135" s="47">
        <v>7</v>
      </c>
      <c r="AL135" s="46">
        <f t="shared" si="82"/>
        <v>3653</v>
      </c>
      <c r="AM135" s="46">
        <f t="shared" si="70"/>
        <v>3.4614494095855521</v>
      </c>
      <c r="AN135" s="46">
        <f t="shared" si="76"/>
        <v>14.208548614372946</v>
      </c>
      <c r="AO135" s="46">
        <f t="shared" si="77"/>
        <v>5.6198347107438016</v>
      </c>
      <c r="AP135" s="46">
        <f t="shared" si="78"/>
        <v>0.7984969469234382</v>
      </c>
      <c r="AQ135" s="46">
        <f t="shared" si="79"/>
        <v>13.410051667449508</v>
      </c>
      <c r="AR135" s="41">
        <f t="shared" si="69"/>
        <v>42.595233649457768</v>
      </c>
      <c r="AS135" s="41">
        <f t="shared" si="44"/>
        <v>0.83435445851690326</v>
      </c>
      <c r="AT135" s="41">
        <f t="shared" si="74"/>
        <v>406.1004545505549</v>
      </c>
      <c r="AU135" s="22">
        <f t="shared" si="54"/>
        <v>406.1004545505549</v>
      </c>
      <c r="AV135" s="47">
        <v>0.69299999999999995</v>
      </c>
      <c r="AW135" s="48">
        <f t="shared" si="38"/>
        <v>44025</v>
      </c>
      <c r="AX135" s="48">
        <f t="shared" si="39"/>
        <v>44031</v>
      </c>
      <c r="AY135" s="46">
        <v>0.99650000000000005</v>
      </c>
      <c r="AZ135" s="46">
        <v>3.0300000000000001E-2</v>
      </c>
      <c r="BA135" s="51">
        <f t="shared" si="6"/>
        <v>22.871287128712869</v>
      </c>
      <c r="BB135" s="46">
        <v>0.95750000000000002</v>
      </c>
      <c r="BC135" s="46">
        <v>1.8200000000000001E-2</v>
      </c>
      <c r="BD135" s="51">
        <f t="shared" si="75"/>
        <v>38.076923076923073</v>
      </c>
      <c r="BE135" s="50">
        <f t="shared" si="80"/>
        <v>44031</v>
      </c>
      <c r="BF135" s="36">
        <f t="shared" si="93"/>
        <v>8638</v>
      </c>
      <c r="BG135" s="36">
        <f t="shared" si="94"/>
        <v>299</v>
      </c>
      <c r="BK135" s="51">
        <v>2003</v>
      </c>
      <c r="BL135" s="51"/>
      <c r="BM135" s="51"/>
      <c r="BN135" s="51"/>
      <c r="BO135" s="51">
        <f t="shared" si="47"/>
        <v>2003</v>
      </c>
      <c r="BP135" s="46">
        <v>196</v>
      </c>
      <c r="BQ135" s="11">
        <f t="shared" si="55"/>
        <v>28230</v>
      </c>
      <c r="BR135" s="3">
        <f t="shared" si="56"/>
        <v>1463</v>
      </c>
      <c r="BS135" s="3">
        <f t="shared" si="57"/>
        <v>5.1824300389656397</v>
      </c>
    </row>
    <row r="136" spans="1:71" x14ac:dyDescent="0.3">
      <c r="B136" s="66">
        <v>7</v>
      </c>
      <c r="C136" s="66">
        <v>20</v>
      </c>
      <c r="D136" s="66">
        <v>135</v>
      </c>
      <c r="E136" s="84">
        <v>44032</v>
      </c>
      <c r="F136" s="11">
        <v>3155</v>
      </c>
      <c r="J136" s="11">
        <f t="shared" si="46"/>
        <v>3155</v>
      </c>
      <c r="K136" s="3">
        <v>95</v>
      </c>
      <c r="L136" s="3">
        <f t="shared" si="92"/>
        <v>95</v>
      </c>
      <c r="N136" s="3">
        <f t="shared" si="48"/>
        <v>30187</v>
      </c>
      <c r="O136" s="11">
        <f t="shared" si="58"/>
        <v>30187</v>
      </c>
      <c r="P136" s="3">
        <f t="shared" si="49"/>
        <v>1481</v>
      </c>
      <c r="R136" s="3">
        <f t="shared" si="81"/>
        <v>4.9060854010004302</v>
      </c>
      <c r="S136" s="3">
        <f t="shared" si="52"/>
        <v>4.9060854010004302</v>
      </c>
      <c r="T136" s="3">
        <f t="shared" si="71"/>
        <v>8733</v>
      </c>
      <c r="U136" s="3">
        <v>610</v>
      </c>
      <c r="V136" s="3">
        <v>34</v>
      </c>
      <c r="W136" s="3">
        <f t="shared" si="53"/>
        <v>576</v>
      </c>
      <c r="X136" s="3">
        <f t="shared" si="83"/>
        <v>1</v>
      </c>
      <c r="Y136" s="2">
        <f t="shared" si="40"/>
        <v>2993</v>
      </c>
      <c r="Z136" s="2">
        <f t="shared" si="84"/>
        <v>54</v>
      </c>
      <c r="AA136" s="19">
        <f t="shared" si="85"/>
        <v>1.8042098229201469</v>
      </c>
      <c r="AB136" s="3">
        <v>300</v>
      </c>
      <c r="AC136" s="3">
        <f t="shared" si="86"/>
        <v>25</v>
      </c>
      <c r="AD136" s="3">
        <f t="shared" si="87"/>
        <v>1191</v>
      </c>
      <c r="AE136" s="3">
        <f t="shared" si="88"/>
        <v>1245</v>
      </c>
      <c r="AF136" s="3">
        <f t="shared" si="89"/>
        <v>4.3373493975903612</v>
      </c>
      <c r="AG136" s="3">
        <f t="shared" si="90"/>
        <v>2.5130142737195635</v>
      </c>
      <c r="AH136" s="3">
        <v>4106</v>
      </c>
      <c r="AI136" s="3">
        <f t="shared" si="91"/>
        <v>4327</v>
      </c>
      <c r="AJ136" s="1">
        <v>0</v>
      </c>
      <c r="AL136" s="3">
        <f t="shared" si="82"/>
        <v>3717</v>
      </c>
      <c r="AM136" s="3">
        <f t="shared" si="70"/>
        <v>3.4352456200618344</v>
      </c>
      <c r="AN136" s="3">
        <f t="shared" si="76"/>
        <v>14.097527155072797</v>
      </c>
      <c r="AO136" s="3">
        <f t="shared" si="77"/>
        <v>5.5737704918032787</v>
      </c>
      <c r="AP136" s="3">
        <f t="shared" si="78"/>
        <v>0.78576380864340201</v>
      </c>
      <c r="AQ136" s="3">
        <f t="shared" si="79"/>
        <v>13.311763346429398</v>
      </c>
      <c r="AR136" s="22">
        <f t="shared" si="69"/>
        <v>43.055567143811928</v>
      </c>
      <c r="AS136" s="22">
        <f t="shared" si="44"/>
        <v>0.77681277172263408</v>
      </c>
      <c r="AT136" s="22">
        <f t="shared" si="74"/>
        <v>434.252724814651</v>
      </c>
      <c r="AU136" s="22">
        <f t="shared" si="54"/>
        <v>434.252724814651</v>
      </c>
      <c r="AV136" s="1">
        <v>0.69299999999999995</v>
      </c>
      <c r="AW136" s="25">
        <f t="shared" si="38"/>
        <v>44026</v>
      </c>
      <c r="AX136" s="25">
        <f t="shared" si="39"/>
        <v>44032</v>
      </c>
      <c r="AY136" s="3">
        <v>0.98540000000000005</v>
      </c>
      <c r="AZ136" s="3">
        <v>2.8199999999999999E-2</v>
      </c>
      <c r="BA136" s="11">
        <f t="shared" si="6"/>
        <v>24.574468085106382</v>
      </c>
      <c r="BB136" s="3">
        <v>0.93220000000000003</v>
      </c>
      <c r="BC136" s="3">
        <v>1.38E-2</v>
      </c>
      <c r="BD136" s="11">
        <f t="shared" si="75"/>
        <v>50.217391304347821</v>
      </c>
      <c r="BE136" s="6">
        <f t="shared" si="80"/>
        <v>44032</v>
      </c>
      <c r="BF136" s="2">
        <f t="shared" si="93"/>
        <v>8733</v>
      </c>
      <c r="BG136" s="2">
        <f t="shared" si="94"/>
        <v>300</v>
      </c>
      <c r="BK136" s="11">
        <v>3155</v>
      </c>
      <c r="BO136" s="11">
        <f t="shared" si="47"/>
        <v>3155</v>
      </c>
      <c r="BP136" s="3">
        <v>95</v>
      </c>
      <c r="BQ136" s="11">
        <f t="shared" si="55"/>
        <v>30187</v>
      </c>
      <c r="BR136" s="3">
        <f t="shared" si="56"/>
        <v>1481</v>
      </c>
      <c r="BS136" s="3">
        <f t="shared" si="57"/>
        <v>4.9060854010004302</v>
      </c>
    </row>
    <row r="137" spans="1:71" x14ac:dyDescent="0.3">
      <c r="B137" s="66">
        <v>7</v>
      </c>
      <c r="C137" s="66">
        <v>21</v>
      </c>
      <c r="D137" s="66">
        <v>136</v>
      </c>
      <c r="E137" s="84">
        <v>44033</v>
      </c>
      <c r="F137" s="11">
        <v>3686</v>
      </c>
      <c r="J137" s="11">
        <f t="shared" si="46"/>
        <v>3686</v>
      </c>
      <c r="K137" s="3">
        <v>196</v>
      </c>
      <c r="L137" s="3">
        <f t="shared" si="92"/>
        <v>196</v>
      </c>
      <c r="N137" s="3">
        <f t="shared" si="48"/>
        <v>30532</v>
      </c>
      <c r="O137" s="11">
        <f t="shared" si="58"/>
        <v>30532</v>
      </c>
      <c r="P137" s="3">
        <f t="shared" si="49"/>
        <v>1518</v>
      </c>
      <c r="R137" s="3">
        <f t="shared" si="81"/>
        <v>4.9718328311279967</v>
      </c>
      <c r="S137" s="3">
        <f t="shared" si="52"/>
        <v>4.9718328311279967</v>
      </c>
      <c r="T137" s="3">
        <f t="shared" si="71"/>
        <v>8929</v>
      </c>
      <c r="U137" s="3">
        <v>624</v>
      </c>
      <c r="V137" s="3">
        <v>34</v>
      </c>
      <c r="W137" s="3">
        <f t="shared" si="53"/>
        <v>590</v>
      </c>
      <c r="X137" s="3">
        <f t="shared" si="83"/>
        <v>8</v>
      </c>
      <c r="Y137" s="2">
        <f t="shared" si="40"/>
        <v>3015</v>
      </c>
      <c r="Z137" s="2">
        <f t="shared" si="84"/>
        <v>58</v>
      </c>
      <c r="AA137" s="19">
        <f t="shared" si="85"/>
        <v>1.9237147595356552</v>
      </c>
      <c r="AB137" s="3">
        <v>308</v>
      </c>
      <c r="AC137" s="3">
        <f t="shared" si="86"/>
        <v>99</v>
      </c>
      <c r="AD137" s="3">
        <f t="shared" si="87"/>
        <v>1205</v>
      </c>
      <c r="AE137" s="3">
        <f t="shared" si="88"/>
        <v>1263</v>
      </c>
      <c r="AF137" s="3">
        <f t="shared" si="89"/>
        <v>4.5922406967537608</v>
      </c>
      <c r="AG137" s="3">
        <f t="shared" si="90"/>
        <v>2.5020746887966805</v>
      </c>
      <c r="AH137" s="3">
        <v>4205</v>
      </c>
      <c r="AI137" s="3">
        <f t="shared" si="91"/>
        <v>4416</v>
      </c>
      <c r="AJ137" s="1">
        <v>1</v>
      </c>
      <c r="AL137" s="3">
        <f t="shared" si="82"/>
        <v>3792</v>
      </c>
      <c r="AM137" s="3">
        <f t="shared" si="70"/>
        <v>3.449434427147497</v>
      </c>
      <c r="AN137" s="3">
        <f t="shared" si="76"/>
        <v>14.130434782608695</v>
      </c>
      <c r="AO137" s="3">
        <f t="shared" si="77"/>
        <v>5.4487179487179489</v>
      </c>
      <c r="AP137" s="3">
        <f t="shared" si="78"/>
        <v>0.76992753623188415</v>
      </c>
      <c r="AQ137" s="3">
        <f t="shared" si="79"/>
        <v>13.360507246376812</v>
      </c>
      <c r="AR137" s="22">
        <f t="shared" si="69"/>
        <v>43.372046421180407</v>
      </c>
      <c r="AS137" s="22">
        <f t="shared" si="44"/>
        <v>0.83435445851690326</v>
      </c>
      <c r="AT137" s="22">
        <f t="shared" si="74"/>
        <v>439.21569530065671</v>
      </c>
      <c r="AU137" s="22">
        <f t="shared" si="54"/>
        <v>439.21569530065671</v>
      </c>
      <c r="AV137" s="1">
        <v>0.69299999999999995</v>
      </c>
      <c r="AW137" s="25">
        <f t="shared" si="38"/>
        <v>44027</v>
      </c>
      <c r="AX137" s="25">
        <f t="shared" si="39"/>
        <v>44033</v>
      </c>
      <c r="AY137" s="3">
        <v>0.97609999999999997</v>
      </c>
      <c r="AZ137" s="3">
        <v>2.6100000000000002E-2</v>
      </c>
      <c r="BA137" s="11">
        <f t="shared" si="6"/>
        <v>26.551724137931032</v>
      </c>
      <c r="BB137" s="3">
        <v>0.95689999999999997</v>
      </c>
      <c r="BC137" s="3">
        <v>1.2500000000000001E-2</v>
      </c>
      <c r="BD137" s="11">
        <f t="shared" si="75"/>
        <v>55.439999999999991</v>
      </c>
      <c r="BE137" s="6">
        <f t="shared" si="80"/>
        <v>44033</v>
      </c>
      <c r="BF137" s="2">
        <f t="shared" si="93"/>
        <v>8929</v>
      </c>
      <c r="BG137" s="2">
        <f t="shared" si="94"/>
        <v>308</v>
      </c>
      <c r="BK137" s="11">
        <v>3686</v>
      </c>
      <c r="BO137" s="11">
        <f t="shared" si="47"/>
        <v>3686</v>
      </c>
      <c r="BP137" s="3">
        <v>196</v>
      </c>
      <c r="BQ137" s="11">
        <f t="shared" si="55"/>
        <v>30532</v>
      </c>
      <c r="BR137" s="3">
        <f t="shared" si="56"/>
        <v>1518</v>
      </c>
      <c r="BS137" s="3">
        <f t="shared" si="57"/>
        <v>4.9718328311279967</v>
      </c>
    </row>
    <row r="138" spans="1:71" x14ac:dyDescent="0.3">
      <c r="B138" s="66">
        <v>7</v>
      </c>
      <c r="C138" s="66">
        <v>22</v>
      </c>
      <c r="D138" s="66">
        <v>137</v>
      </c>
      <c r="E138" s="84">
        <v>44034</v>
      </c>
      <c r="F138" s="11">
        <v>5365</v>
      </c>
      <c r="J138" s="11">
        <f t="shared" si="46"/>
        <v>5365</v>
      </c>
      <c r="K138" s="3">
        <v>325</v>
      </c>
      <c r="L138" s="3">
        <f t="shared" si="92"/>
        <v>325</v>
      </c>
      <c r="N138" s="3">
        <f t="shared" si="48"/>
        <v>31012</v>
      </c>
      <c r="O138" s="11">
        <f t="shared" si="58"/>
        <v>31012</v>
      </c>
      <c r="P138" s="3">
        <f t="shared" si="49"/>
        <v>1609</v>
      </c>
      <c r="R138" s="3">
        <f t="shared" si="81"/>
        <v>5.1883142009544692</v>
      </c>
      <c r="S138" s="3">
        <f t="shared" si="52"/>
        <v>5.1883142009544692</v>
      </c>
      <c r="T138" s="3">
        <f t="shared" si="71"/>
        <v>9254</v>
      </c>
      <c r="U138" s="3">
        <v>622</v>
      </c>
      <c r="V138" s="3">
        <v>31</v>
      </c>
      <c r="W138" s="3">
        <f t="shared" si="53"/>
        <v>591</v>
      </c>
      <c r="X138" s="3">
        <f t="shared" si="83"/>
        <v>5</v>
      </c>
      <c r="Y138" s="2">
        <f t="shared" si="40"/>
        <v>3152</v>
      </c>
      <c r="Z138" s="2">
        <f t="shared" si="84"/>
        <v>59</v>
      </c>
      <c r="AA138" s="19">
        <f t="shared" si="85"/>
        <v>1.8718274111675128</v>
      </c>
      <c r="AB138" s="3">
        <v>313</v>
      </c>
      <c r="AC138" s="3">
        <f t="shared" si="86"/>
        <v>316</v>
      </c>
      <c r="AD138" s="3">
        <f t="shared" si="87"/>
        <v>1484</v>
      </c>
      <c r="AE138" s="3">
        <f t="shared" si="88"/>
        <v>1543</v>
      </c>
      <c r="AF138" s="3">
        <f t="shared" si="89"/>
        <v>3.8237200259235258</v>
      </c>
      <c r="AG138" s="3">
        <f t="shared" si="90"/>
        <v>2.1239892183288411</v>
      </c>
      <c r="AH138" s="3">
        <v>4521</v>
      </c>
      <c r="AI138" s="3">
        <f t="shared" si="91"/>
        <v>4420</v>
      </c>
      <c r="AJ138" s="1">
        <v>6</v>
      </c>
      <c r="AL138" s="3">
        <f t="shared" si="82"/>
        <v>3798</v>
      </c>
      <c r="AM138" s="3">
        <f t="shared" si="70"/>
        <v>3.3823211584179815</v>
      </c>
      <c r="AN138" s="3">
        <f t="shared" si="76"/>
        <v>14.072398190045249</v>
      </c>
      <c r="AO138" s="3">
        <f t="shared" si="77"/>
        <v>4.983922829581994</v>
      </c>
      <c r="AP138" s="3">
        <f t="shared" si="78"/>
        <v>0.70135746606334848</v>
      </c>
      <c r="AQ138" s="3">
        <f t="shared" si="79"/>
        <v>13.371040723981901</v>
      </c>
      <c r="AR138" s="22">
        <f t="shared" si="69"/>
        <v>45.342849193884128</v>
      </c>
      <c r="AS138" s="22">
        <f t="shared" si="44"/>
        <v>0.84873988021547064</v>
      </c>
      <c r="AT138" s="22">
        <f t="shared" si="74"/>
        <v>446.12069771596907</v>
      </c>
      <c r="AU138" s="22">
        <f t="shared" si="54"/>
        <v>446.12069771596907</v>
      </c>
      <c r="AV138" s="1">
        <v>0.69299999999999995</v>
      </c>
      <c r="AW138" s="25">
        <f t="shared" si="38"/>
        <v>44028</v>
      </c>
      <c r="AX138" s="25">
        <f t="shared" si="39"/>
        <v>44034</v>
      </c>
      <c r="AY138" s="3">
        <v>0.97260000000000002</v>
      </c>
      <c r="AZ138" s="3">
        <v>2.5000000000000001E-2</v>
      </c>
      <c r="BA138" s="11">
        <f t="shared" si="6"/>
        <v>27.719999999999995</v>
      </c>
      <c r="BB138" s="3">
        <v>0.95679999999999998</v>
      </c>
      <c r="BC138" s="3">
        <v>1.2500000000000001E-2</v>
      </c>
      <c r="BD138" s="11">
        <f t="shared" si="75"/>
        <v>55.439999999999991</v>
      </c>
      <c r="BE138" s="6">
        <f t="shared" si="80"/>
        <v>44034</v>
      </c>
      <c r="BF138" s="2">
        <f t="shared" si="93"/>
        <v>9254</v>
      </c>
      <c r="BG138" s="2">
        <f t="shared" si="94"/>
        <v>313</v>
      </c>
      <c r="BK138" s="11">
        <v>5365</v>
      </c>
      <c r="BO138" s="11">
        <f t="shared" si="47"/>
        <v>5365</v>
      </c>
      <c r="BP138" s="3">
        <v>325</v>
      </c>
      <c r="BQ138" s="11">
        <f t="shared" si="55"/>
        <v>31012</v>
      </c>
      <c r="BR138" s="3">
        <f t="shared" si="56"/>
        <v>1609</v>
      </c>
      <c r="BS138" s="3">
        <f t="shared" si="57"/>
        <v>5.1883142009544692</v>
      </c>
    </row>
    <row r="139" spans="1:71" x14ac:dyDescent="0.3">
      <c r="B139" s="66">
        <v>7</v>
      </c>
      <c r="C139" s="66">
        <v>23</v>
      </c>
      <c r="D139" s="66">
        <v>138</v>
      </c>
      <c r="E139" s="84">
        <v>44035</v>
      </c>
      <c r="F139" s="11">
        <v>6183</v>
      </c>
      <c r="J139" s="11">
        <f t="shared" si="46"/>
        <v>6183</v>
      </c>
      <c r="K139" s="3">
        <v>330</v>
      </c>
      <c r="L139" s="3">
        <f t="shared" si="92"/>
        <v>330</v>
      </c>
      <c r="N139" s="3">
        <f t="shared" si="48"/>
        <v>31802</v>
      </c>
      <c r="O139" s="11">
        <f t="shared" si="58"/>
        <v>31802</v>
      </c>
      <c r="P139" s="3">
        <f t="shared" si="49"/>
        <v>1707</v>
      </c>
      <c r="R139" s="3">
        <f t="shared" si="81"/>
        <v>5.3675869442173445</v>
      </c>
      <c r="S139" s="3">
        <f t="shared" si="52"/>
        <v>5.3675869442173445</v>
      </c>
      <c r="T139" s="3">
        <f t="shared" si="71"/>
        <v>9584</v>
      </c>
      <c r="U139" s="3">
        <v>642</v>
      </c>
      <c r="V139" s="3">
        <v>24</v>
      </c>
      <c r="W139" s="3">
        <f t="shared" si="53"/>
        <v>618</v>
      </c>
      <c r="X139" s="3">
        <f t="shared" si="83"/>
        <v>8</v>
      </c>
      <c r="Y139" s="2">
        <f t="shared" si="40"/>
        <v>3242</v>
      </c>
      <c r="Z139" s="2">
        <f t="shared" si="84"/>
        <v>62</v>
      </c>
      <c r="AA139" s="19">
        <f t="shared" si="85"/>
        <v>1.9123997532387416</v>
      </c>
      <c r="AB139" s="3">
        <v>321</v>
      </c>
      <c r="AC139" s="3">
        <f t="shared" si="86"/>
        <v>122</v>
      </c>
      <c r="AD139" s="3">
        <f t="shared" si="87"/>
        <v>1477</v>
      </c>
      <c r="AE139" s="3">
        <f t="shared" si="88"/>
        <v>1539</v>
      </c>
      <c r="AF139" s="3">
        <f t="shared" si="89"/>
        <v>4.0285899935022744</v>
      </c>
      <c r="AG139" s="3">
        <f t="shared" si="90"/>
        <v>2.1949898442789437</v>
      </c>
      <c r="AH139" s="3">
        <v>4643</v>
      </c>
      <c r="AI139" s="3">
        <f t="shared" si="91"/>
        <v>4620</v>
      </c>
      <c r="AJ139" s="1">
        <v>11</v>
      </c>
      <c r="AL139" s="3">
        <f t="shared" si="82"/>
        <v>3978</v>
      </c>
      <c r="AM139" s="3">
        <f t="shared" si="70"/>
        <v>3.3493322203672786</v>
      </c>
      <c r="AN139" s="3">
        <f t="shared" si="76"/>
        <v>13.896103896103895</v>
      </c>
      <c r="AO139" s="3">
        <f t="shared" si="77"/>
        <v>3.7383177570093453</v>
      </c>
      <c r="AP139" s="3">
        <f t="shared" si="78"/>
        <v>0.51948051948051943</v>
      </c>
      <c r="AQ139" s="3">
        <f t="shared" si="79"/>
        <v>13.376623376623375</v>
      </c>
      <c r="AR139" s="22">
        <f t="shared" si="69"/>
        <v>46.637537146755179</v>
      </c>
      <c r="AS139" s="22">
        <f t="shared" si="44"/>
        <v>0.89189614531117256</v>
      </c>
      <c r="AT139" s="22">
        <f t="shared" si="74"/>
        <v>457.48518085783724</v>
      </c>
      <c r="AU139" s="22">
        <f t="shared" si="54"/>
        <v>457.48518085783724</v>
      </c>
      <c r="AV139" s="1">
        <v>0.69299999999999995</v>
      </c>
      <c r="AW139" s="25">
        <f t="shared" si="38"/>
        <v>44029</v>
      </c>
      <c r="AX139" s="25">
        <f t="shared" si="39"/>
        <v>44035</v>
      </c>
      <c r="AY139" s="3">
        <v>0.97860000000000003</v>
      </c>
      <c r="AZ139" s="3">
        <v>2.52E-2</v>
      </c>
      <c r="BA139" s="11">
        <f t="shared" si="6"/>
        <v>27.499999999999996</v>
      </c>
      <c r="BB139" s="3">
        <v>0.94140000000000001</v>
      </c>
      <c r="BC139" s="3">
        <v>1.46E-2</v>
      </c>
      <c r="BD139" s="11">
        <f t="shared" si="75"/>
        <v>47.465753424657528</v>
      </c>
      <c r="BE139" s="6">
        <f t="shared" si="80"/>
        <v>44035</v>
      </c>
      <c r="BF139" s="2">
        <f t="shared" si="93"/>
        <v>9584</v>
      </c>
      <c r="BG139" s="2">
        <f t="shared" si="94"/>
        <v>321</v>
      </c>
      <c r="BK139" s="11">
        <v>6183</v>
      </c>
      <c r="BO139" s="11">
        <f t="shared" si="47"/>
        <v>6183</v>
      </c>
      <c r="BP139" s="3">
        <v>330</v>
      </c>
      <c r="BQ139" s="11">
        <f t="shared" si="55"/>
        <v>31802</v>
      </c>
      <c r="BR139" s="3">
        <f t="shared" si="56"/>
        <v>1707</v>
      </c>
      <c r="BS139" s="3">
        <f t="shared" si="57"/>
        <v>5.3675869442173445</v>
      </c>
    </row>
    <row r="140" spans="1:71" x14ac:dyDescent="0.3">
      <c r="B140" s="66">
        <v>7</v>
      </c>
      <c r="C140" s="66">
        <v>24</v>
      </c>
      <c r="D140" s="66">
        <v>139</v>
      </c>
      <c r="E140" s="84">
        <f>E139+1</f>
        <v>44036</v>
      </c>
      <c r="F140" s="11">
        <v>5913</v>
      </c>
      <c r="J140" s="11">
        <f t="shared" si="46"/>
        <v>5913</v>
      </c>
      <c r="K140" s="3">
        <v>269</v>
      </c>
      <c r="L140" s="3">
        <f t="shared" si="92"/>
        <v>269</v>
      </c>
      <c r="N140" s="3">
        <f t="shared" si="48"/>
        <v>31189</v>
      </c>
      <c r="O140" s="11">
        <f t="shared" si="58"/>
        <v>31189</v>
      </c>
      <c r="P140" s="3">
        <f t="shared" si="49"/>
        <v>1709</v>
      </c>
      <c r="R140" s="3">
        <f t="shared" si="81"/>
        <v>5.4794959761454365</v>
      </c>
      <c r="S140" s="3">
        <f t="shared" si="52"/>
        <v>5.4794959761454365</v>
      </c>
      <c r="T140" s="3">
        <f t="shared" si="71"/>
        <v>9853</v>
      </c>
      <c r="U140" s="3">
        <v>665</v>
      </c>
      <c r="V140" s="3">
        <v>27</v>
      </c>
      <c r="W140" s="3">
        <f t="shared" si="53"/>
        <v>638</v>
      </c>
      <c r="X140" s="3">
        <f t="shared" si="83"/>
        <v>8</v>
      </c>
      <c r="Y140" s="2">
        <f t="shared" si="40"/>
        <v>3181</v>
      </c>
      <c r="Z140" s="2">
        <f t="shared" si="84"/>
        <v>67</v>
      </c>
      <c r="AA140" s="19">
        <f t="shared" si="85"/>
        <v>2.1062558943728384</v>
      </c>
      <c r="AB140" s="3">
        <v>329</v>
      </c>
      <c r="AC140" s="3">
        <f t="shared" si="86"/>
        <v>388</v>
      </c>
      <c r="AD140" s="3">
        <f t="shared" si="87"/>
        <v>1802</v>
      </c>
      <c r="AE140" s="3">
        <f t="shared" si="88"/>
        <v>1869</v>
      </c>
      <c r="AF140" s="3">
        <f t="shared" si="89"/>
        <v>3.5848047084002141</v>
      </c>
      <c r="AG140" s="3">
        <f t="shared" si="90"/>
        <v>1.7652608213096559</v>
      </c>
      <c r="AH140" s="3">
        <v>5031</v>
      </c>
      <c r="AI140" s="3">
        <f t="shared" si="91"/>
        <v>4493</v>
      </c>
      <c r="AJ140" s="1">
        <v>8</v>
      </c>
      <c r="AL140" s="3">
        <f t="shared" si="82"/>
        <v>3828</v>
      </c>
      <c r="AM140" s="3">
        <f t="shared" si="70"/>
        <v>3.3390845427788487</v>
      </c>
      <c r="AN140" s="3">
        <f t="shared" si="76"/>
        <v>14.800801246383264</v>
      </c>
      <c r="AO140" s="3">
        <f t="shared" si="77"/>
        <v>4.0601503759398501</v>
      </c>
      <c r="AP140" s="3">
        <f t="shared" si="78"/>
        <v>0.60093478744714002</v>
      </c>
      <c r="AQ140" s="3">
        <f t="shared" si="79"/>
        <v>14.199866458936123</v>
      </c>
      <c r="AR140" s="22">
        <f t="shared" si="69"/>
        <v>45.760026423142577</v>
      </c>
      <c r="AS140" s="22">
        <f t="shared" si="44"/>
        <v>0.96382325380400902</v>
      </c>
      <c r="AT140" s="22">
        <f t="shared" si="74"/>
        <v>448.6669173566155</v>
      </c>
      <c r="AU140" s="22">
        <f t="shared" si="54"/>
        <v>448.6669173566155</v>
      </c>
      <c r="AV140" s="1">
        <v>0.69299999999999995</v>
      </c>
      <c r="AW140" s="25">
        <f t="shared" si="38"/>
        <v>44030</v>
      </c>
      <c r="AX140" s="25">
        <f t="shared" si="38"/>
        <v>44036</v>
      </c>
      <c r="AY140" s="3">
        <v>0.97609999999999997</v>
      </c>
      <c r="AZ140" s="3">
        <v>2.6100000000000002E-2</v>
      </c>
      <c r="BA140" s="11">
        <f t="shared" si="6"/>
        <v>26.551724137931032</v>
      </c>
      <c r="BB140" s="3">
        <v>0.95020000000000004</v>
      </c>
      <c r="BC140" s="3">
        <v>1.7500000000000002E-2</v>
      </c>
      <c r="BD140" s="11">
        <f t="shared" si="75"/>
        <v>39.599999999999994</v>
      </c>
      <c r="BE140" s="6">
        <f t="shared" si="80"/>
        <v>44036</v>
      </c>
      <c r="BF140" s="2">
        <f t="shared" si="93"/>
        <v>9853</v>
      </c>
      <c r="BG140" s="2">
        <f t="shared" si="94"/>
        <v>329</v>
      </c>
      <c r="BK140" s="11">
        <v>5913</v>
      </c>
      <c r="BO140" s="11">
        <f t="shared" si="47"/>
        <v>5913</v>
      </c>
      <c r="BP140" s="3">
        <v>269</v>
      </c>
      <c r="BQ140" s="11">
        <f t="shared" si="55"/>
        <v>31189</v>
      </c>
      <c r="BR140" s="3">
        <f t="shared" si="56"/>
        <v>1709</v>
      </c>
      <c r="BS140" s="3">
        <f t="shared" si="57"/>
        <v>5.4794959761454365</v>
      </c>
    </row>
    <row r="141" spans="1:71" x14ac:dyDescent="0.3">
      <c r="B141" s="66">
        <v>7</v>
      </c>
      <c r="C141" s="66">
        <v>25</v>
      </c>
      <c r="D141" s="66">
        <v>140</v>
      </c>
      <c r="E141" s="84">
        <f t="shared" ref="E141:E185" si="95">E140+1</f>
        <v>44037</v>
      </c>
      <c r="F141" s="11">
        <v>5963</v>
      </c>
      <c r="J141" s="11">
        <f t="shared" si="46"/>
        <v>5963</v>
      </c>
      <c r="K141" s="3">
        <v>270</v>
      </c>
      <c r="L141" s="3">
        <f t="shared" si="92"/>
        <v>270</v>
      </c>
      <c r="N141" s="3">
        <f t="shared" si="48"/>
        <v>32268</v>
      </c>
      <c r="O141" s="11">
        <f t="shared" si="58"/>
        <v>32268</v>
      </c>
      <c r="P141" s="3">
        <f t="shared" si="49"/>
        <v>1681</v>
      </c>
      <c r="R141" s="3">
        <f t="shared" si="81"/>
        <v>5.2094954753935792</v>
      </c>
      <c r="S141" s="3">
        <f t="shared" si="52"/>
        <v>5.2094954753935792</v>
      </c>
      <c r="T141" s="3">
        <f t="shared" si="71"/>
        <v>10123</v>
      </c>
      <c r="U141" s="3">
        <v>669</v>
      </c>
      <c r="V141" s="3">
        <v>28</v>
      </c>
      <c r="W141" s="3">
        <f t="shared" si="53"/>
        <v>641</v>
      </c>
      <c r="X141" s="3">
        <f t="shared" si="83"/>
        <v>8</v>
      </c>
      <c r="Y141" s="2">
        <f t="shared" si="40"/>
        <v>3159</v>
      </c>
      <c r="Z141" s="2">
        <f t="shared" si="84"/>
        <v>70</v>
      </c>
      <c r="AA141" s="19">
        <f t="shared" si="85"/>
        <v>2.2158911047799936</v>
      </c>
      <c r="AB141" s="3">
        <v>337</v>
      </c>
      <c r="AC141" s="3">
        <f t="shared" si="86"/>
        <v>221</v>
      </c>
      <c r="AD141" s="3">
        <f t="shared" si="87"/>
        <v>1944</v>
      </c>
      <c r="AE141" s="3">
        <f t="shared" si="88"/>
        <v>2014</v>
      </c>
      <c r="AF141" s="3">
        <f t="shared" si="89"/>
        <v>3.4756703078450841</v>
      </c>
      <c r="AG141" s="3">
        <f t="shared" si="90"/>
        <v>1.625</v>
      </c>
      <c r="AH141" s="3">
        <v>5252</v>
      </c>
      <c r="AI141" s="3">
        <f t="shared" si="91"/>
        <v>4534</v>
      </c>
      <c r="AJ141" s="1">
        <v>9</v>
      </c>
      <c r="AL141" s="3">
        <f t="shared" si="82"/>
        <v>3865</v>
      </c>
      <c r="AM141" s="3">
        <f t="shared" si="70"/>
        <v>3.3290526523757782</v>
      </c>
      <c r="AN141" s="3">
        <f t="shared" si="76"/>
        <v>14.755183061314511</v>
      </c>
      <c r="AO141" s="3">
        <f t="shared" si="77"/>
        <v>4.1853512705530642</v>
      </c>
      <c r="AP141" s="3">
        <f t="shared" si="78"/>
        <v>0.61755624172915746</v>
      </c>
      <c r="AQ141" s="3">
        <f t="shared" si="79"/>
        <v>14.137626819585355</v>
      </c>
      <c r="AR141" s="22">
        <f t="shared" si="69"/>
        <v>45.443547145774097</v>
      </c>
      <c r="AS141" s="22">
        <f t="shared" si="44"/>
        <v>1.0069795188997108</v>
      </c>
      <c r="AT141" s="22">
        <f t="shared" si="74"/>
        <v>464.18878736936955</v>
      </c>
      <c r="AU141" s="22">
        <f t="shared" si="54"/>
        <v>464.18878736936955</v>
      </c>
      <c r="AV141" s="1">
        <v>0.69299999999999995</v>
      </c>
      <c r="AW141" s="25">
        <f t="shared" ref="AW141:AX183" si="96">AW140+1</f>
        <v>44031</v>
      </c>
      <c r="AX141" s="25">
        <f t="shared" si="38"/>
        <v>44037</v>
      </c>
      <c r="AY141" s="3">
        <v>0.98529999999999995</v>
      </c>
      <c r="AZ141" s="3">
        <v>2.81E-2</v>
      </c>
      <c r="BA141" s="11">
        <f t="shared" si="6"/>
        <v>24.661921708185051</v>
      </c>
      <c r="BB141" s="3">
        <v>0.98119999999999996</v>
      </c>
      <c r="BC141" s="3">
        <v>2.0899999999999998E-2</v>
      </c>
      <c r="BD141" s="11">
        <f t="shared" si="75"/>
        <v>33.157894736842103</v>
      </c>
      <c r="BE141" s="6">
        <f t="shared" si="80"/>
        <v>44037</v>
      </c>
      <c r="BF141" s="2">
        <f t="shared" si="93"/>
        <v>10123</v>
      </c>
      <c r="BG141" s="2">
        <f t="shared" si="94"/>
        <v>337</v>
      </c>
      <c r="BK141" s="11">
        <v>5963</v>
      </c>
      <c r="BO141" s="11">
        <f t="shared" si="47"/>
        <v>5963</v>
      </c>
      <c r="BP141" s="3">
        <v>270</v>
      </c>
      <c r="BQ141" s="11">
        <f t="shared" si="55"/>
        <v>32268</v>
      </c>
      <c r="BR141" s="3">
        <f t="shared" si="56"/>
        <v>1681</v>
      </c>
      <c r="BS141" s="3">
        <f t="shared" si="57"/>
        <v>5.2094954753935792</v>
      </c>
    </row>
    <row r="142" spans="1:71" s="46" customFormat="1" x14ac:dyDescent="0.3">
      <c r="A142" s="55" t="s">
        <v>63</v>
      </c>
      <c r="B142" s="67">
        <v>7</v>
      </c>
      <c r="C142" s="67">
        <v>26</v>
      </c>
      <c r="D142" s="67">
        <v>141</v>
      </c>
      <c r="E142" s="83">
        <f t="shared" si="95"/>
        <v>44038</v>
      </c>
      <c r="F142" s="51">
        <v>2161</v>
      </c>
      <c r="G142" s="51"/>
      <c r="H142" s="51"/>
      <c r="I142" s="51"/>
      <c r="J142" s="51">
        <f t="shared" si="46"/>
        <v>2161</v>
      </c>
      <c r="K142" s="46">
        <v>189</v>
      </c>
      <c r="L142" s="46">
        <f t="shared" si="92"/>
        <v>189</v>
      </c>
      <c r="M142" s="36">
        <f>SUM(K136:K142)</f>
        <v>1674</v>
      </c>
      <c r="N142" s="51">
        <f t="shared" si="48"/>
        <v>32426</v>
      </c>
      <c r="O142" s="51">
        <f t="shared" si="58"/>
        <v>32426</v>
      </c>
      <c r="P142" s="46">
        <f t="shared" si="49"/>
        <v>1674</v>
      </c>
      <c r="Q142" s="36">
        <f>SUM(X136:X142)</f>
        <v>39</v>
      </c>
      <c r="R142" s="46">
        <f t="shared" si="81"/>
        <v>5.1625239005736141</v>
      </c>
      <c r="S142" s="46">
        <f t="shared" si="52"/>
        <v>5.1625239005736141</v>
      </c>
      <c r="T142" s="46">
        <f t="shared" si="71"/>
        <v>10312</v>
      </c>
      <c r="U142" s="46">
        <v>694</v>
      </c>
      <c r="V142" s="46">
        <v>33</v>
      </c>
      <c r="W142" s="46">
        <f t="shared" si="53"/>
        <v>661</v>
      </c>
      <c r="X142" s="46">
        <f t="shared" si="83"/>
        <v>1</v>
      </c>
      <c r="Y142" s="36">
        <f t="shared" si="40"/>
        <v>3137</v>
      </c>
      <c r="Z142" s="36">
        <f t="shared" si="84"/>
        <v>71</v>
      </c>
      <c r="AA142" s="39">
        <f t="shared" si="85"/>
        <v>2.2633088938476251</v>
      </c>
      <c r="AB142" s="46">
        <v>338</v>
      </c>
      <c r="AC142" s="46">
        <f t="shared" si="86"/>
        <v>54</v>
      </c>
      <c r="AD142" s="46">
        <f t="shared" si="87"/>
        <v>1995</v>
      </c>
      <c r="AE142" s="46">
        <f t="shared" si="88"/>
        <v>2066</v>
      </c>
      <c r="AF142" s="46">
        <f t="shared" si="89"/>
        <v>3.4365924491771538</v>
      </c>
      <c r="AG142" s="46">
        <f t="shared" si="90"/>
        <v>1.5724310776942356</v>
      </c>
      <c r="AH142" s="46">
        <v>5306</v>
      </c>
      <c r="AI142" s="46">
        <f t="shared" si="91"/>
        <v>4668</v>
      </c>
      <c r="AJ142" s="47">
        <v>4</v>
      </c>
      <c r="AL142" s="46">
        <f t="shared" si="82"/>
        <v>3974</v>
      </c>
      <c r="AM142" s="46">
        <f t="shared" si="70"/>
        <v>3.2777346780449959</v>
      </c>
      <c r="AN142" s="46">
        <f t="shared" si="76"/>
        <v>14.867180805484148</v>
      </c>
      <c r="AO142" s="46">
        <f t="shared" si="77"/>
        <v>4.7550432276657064</v>
      </c>
      <c r="AP142" s="46">
        <f t="shared" si="78"/>
        <v>0.70694087403598971</v>
      </c>
      <c r="AQ142" s="46">
        <f t="shared" si="79"/>
        <v>14.160239931448157</v>
      </c>
      <c r="AR142" s="41">
        <f t="shared" si="69"/>
        <v>45.127067868405618</v>
      </c>
      <c r="AS142" s="41">
        <f t="shared" si="44"/>
        <v>1.0213649405982783</v>
      </c>
      <c r="AT142" s="41">
        <f t="shared" si="74"/>
        <v>466.46168399774319</v>
      </c>
      <c r="AU142" s="22">
        <f t="shared" si="54"/>
        <v>466.46168399774319</v>
      </c>
      <c r="AV142" s="47">
        <v>0.69299999999999995</v>
      </c>
      <c r="AW142" s="48">
        <f t="shared" si="96"/>
        <v>44032</v>
      </c>
      <c r="AX142" s="48">
        <f t="shared" si="38"/>
        <v>44038</v>
      </c>
      <c r="AY142" s="46">
        <v>0.99280000000000002</v>
      </c>
      <c r="AZ142" s="46">
        <v>2.9000000000000001E-2</v>
      </c>
      <c r="BA142" s="51">
        <f t="shared" si="6"/>
        <v>23.896551724137929</v>
      </c>
      <c r="BB142" s="46">
        <v>0.9829</v>
      </c>
      <c r="BC142" s="46">
        <v>2.1000000000000001E-2</v>
      </c>
      <c r="BD142" s="51">
        <f t="shared" si="75"/>
        <v>32.999999999999993</v>
      </c>
      <c r="BE142" s="50">
        <f t="shared" si="80"/>
        <v>44038</v>
      </c>
      <c r="BF142" s="36">
        <f t="shared" si="93"/>
        <v>10312</v>
      </c>
      <c r="BG142" s="36">
        <f t="shared" si="94"/>
        <v>338</v>
      </c>
      <c r="BK142" s="51">
        <v>2161</v>
      </c>
      <c r="BL142" s="51"/>
      <c r="BM142" s="51"/>
      <c r="BN142" s="51"/>
      <c r="BO142" s="51">
        <f t="shared" si="47"/>
        <v>2161</v>
      </c>
      <c r="BP142" s="46">
        <v>189</v>
      </c>
      <c r="BQ142" s="11">
        <f t="shared" si="55"/>
        <v>32426</v>
      </c>
      <c r="BR142" s="3">
        <f t="shared" si="56"/>
        <v>1674</v>
      </c>
      <c r="BS142" s="3">
        <f t="shared" si="57"/>
        <v>5.1625239005736141</v>
      </c>
    </row>
    <row r="143" spans="1:71" x14ac:dyDescent="0.3">
      <c r="B143" s="66">
        <v>7</v>
      </c>
      <c r="C143" s="66">
        <v>27</v>
      </c>
      <c r="D143" s="66">
        <v>142</v>
      </c>
      <c r="E143" s="84">
        <f t="shared" si="95"/>
        <v>44039</v>
      </c>
      <c r="F143" s="11">
        <v>3502</v>
      </c>
      <c r="J143" s="11">
        <f t="shared" si="46"/>
        <v>3502</v>
      </c>
      <c r="K143" s="3">
        <v>115</v>
      </c>
      <c r="L143" s="3">
        <f t="shared" si="92"/>
        <v>115</v>
      </c>
      <c r="N143" s="3">
        <f t="shared" si="48"/>
        <v>32773</v>
      </c>
      <c r="O143" s="11">
        <f t="shared" si="58"/>
        <v>32773</v>
      </c>
      <c r="P143" s="3">
        <f t="shared" si="49"/>
        <v>1694</v>
      </c>
      <c r="R143" s="3">
        <f t="shared" si="81"/>
        <v>5.1688890245018762</v>
      </c>
      <c r="S143" s="3">
        <f t="shared" si="52"/>
        <v>5.1688890245018762</v>
      </c>
      <c r="T143" s="3">
        <f t="shared" si="71"/>
        <v>10427</v>
      </c>
      <c r="U143" s="3">
        <v>682</v>
      </c>
      <c r="V143" s="3">
        <v>34</v>
      </c>
      <c r="W143" s="3">
        <f t="shared" si="53"/>
        <v>648</v>
      </c>
      <c r="X143" s="3">
        <f t="shared" si="83"/>
        <v>2</v>
      </c>
      <c r="Y143" s="2">
        <f t="shared" ref="Y143:Y206" si="97">SUM(K130:K143)</f>
        <v>3175</v>
      </c>
      <c r="Z143" s="2">
        <f t="shared" si="84"/>
        <v>72</v>
      </c>
      <c r="AA143" s="19">
        <f t="shared" si="85"/>
        <v>2.2677165354330708</v>
      </c>
      <c r="AB143" s="3">
        <v>340</v>
      </c>
      <c r="AC143" s="3">
        <f t="shared" si="86"/>
        <v>49</v>
      </c>
      <c r="AD143" s="3">
        <f t="shared" si="87"/>
        <v>2036</v>
      </c>
      <c r="AE143" s="3">
        <f t="shared" si="88"/>
        <v>2108</v>
      </c>
      <c r="AF143" s="3">
        <f t="shared" si="89"/>
        <v>3.4155597722960152</v>
      </c>
      <c r="AG143" s="3">
        <f t="shared" si="90"/>
        <v>1.5594302554027506</v>
      </c>
      <c r="AH143" s="3">
        <v>5355</v>
      </c>
      <c r="AI143" s="3">
        <f t="shared" si="91"/>
        <v>4732</v>
      </c>
      <c r="AJ143" s="1">
        <v>1</v>
      </c>
      <c r="AL143" s="3">
        <f t="shared" si="82"/>
        <v>4050</v>
      </c>
      <c r="AM143" s="3">
        <f t="shared" si="70"/>
        <v>3.2607653208017644</v>
      </c>
      <c r="AN143" s="3">
        <f t="shared" si="76"/>
        <v>14.412510566356721</v>
      </c>
      <c r="AO143" s="3">
        <f t="shared" si="77"/>
        <v>4.9853372434017595</v>
      </c>
      <c r="AP143" s="3">
        <f t="shared" si="78"/>
        <v>0.71851225697379539</v>
      </c>
      <c r="AQ143" s="3">
        <f t="shared" si="79"/>
        <v>13.693998309382923</v>
      </c>
      <c r="AR143" s="22">
        <f t="shared" ref="AR143:AR166" si="98">(Y143/6951482)*100000</f>
        <v>45.67371389295117</v>
      </c>
      <c r="AS143" s="22">
        <f t="shared" si="44"/>
        <v>1.0357503622968456</v>
      </c>
      <c r="AT143" s="22">
        <f t="shared" si="74"/>
        <v>471.45342532714602</v>
      </c>
      <c r="AU143" s="22">
        <f t="shared" si="54"/>
        <v>471.45342532714602</v>
      </c>
      <c r="AV143" s="1">
        <v>0.69299999999999995</v>
      </c>
      <c r="AW143" s="25">
        <f t="shared" si="96"/>
        <v>44033</v>
      </c>
      <c r="AX143" s="25">
        <f t="shared" si="38"/>
        <v>44039</v>
      </c>
      <c r="AY143" s="3">
        <v>0.97360000000000002</v>
      </c>
      <c r="AZ143" s="3">
        <v>2.63E-2</v>
      </c>
      <c r="BA143" s="11">
        <f t="shared" si="6"/>
        <v>26.349809885931556</v>
      </c>
      <c r="BB143" s="3">
        <v>0.94830000000000003</v>
      </c>
      <c r="BC143" s="3">
        <v>1.78E-2</v>
      </c>
      <c r="BD143" s="11">
        <f t="shared" si="75"/>
        <v>38.932584269662918</v>
      </c>
      <c r="BE143" s="6">
        <f t="shared" si="80"/>
        <v>44039</v>
      </c>
      <c r="BF143" s="2">
        <f t="shared" si="93"/>
        <v>10427</v>
      </c>
      <c r="BG143" s="2">
        <f t="shared" si="94"/>
        <v>340</v>
      </c>
      <c r="BK143" s="11">
        <v>3502</v>
      </c>
      <c r="BO143" s="11">
        <f t="shared" si="47"/>
        <v>3502</v>
      </c>
      <c r="BP143" s="3">
        <v>115</v>
      </c>
      <c r="BQ143" s="11">
        <f t="shared" si="55"/>
        <v>32773</v>
      </c>
      <c r="BR143" s="3">
        <f t="shared" si="56"/>
        <v>1694</v>
      </c>
      <c r="BS143" s="3">
        <f t="shared" si="57"/>
        <v>5.1688890245018762</v>
      </c>
    </row>
    <row r="144" spans="1:71" x14ac:dyDescent="0.3">
      <c r="B144" s="66">
        <v>7</v>
      </c>
      <c r="C144" s="66">
        <v>28</v>
      </c>
      <c r="D144" s="66">
        <v>143</v>
      </c>
      <c r="E144" s="84">
        <f t="shared" si="95"/>
        <v>44040</v>
      </c>
      <c r="F144" s="11">
        <v>3832</v>
      </c>
      <c r="J144" s="11">
        <f t="shared" si="46"/>
        <v>3832</v>
      </c>
      <c r="K144" s="3">
        <v>194</v>
      </c>
      <c r="L144" s="3">
        <f t="shared" si="92"/>
        <v>194</v>
      </c>
      <c r="N144" s="3">
        <f t="shared" si="48"/>
        <v>32919</v>
      </c>
      <c r="O144" s="11">
        <f t="shared" si="58"/>
        <v>32919</v>
      </c>
      <c r="P144" s="3">
        <f t="shared" si="49"/>
        <v>1692</v>
      </c>
      <c r="R144" s="3">
        <f t="shared" si="81"/>
        <v>5.1398888180078375</v>
      </c>
      <c r="S144" s="3">
        <f t="shared" si="52"/>
        <v>5.1398888180078375</v>
      </c>
      <c r="T144" s="3">
        <f t="shared" si="71"/>
        <v>10621</v>
      </c>
      <c r="U144" s="3">
        <v>686</v>
      </c>
      <c r="V144" s="3">
        <v>39</v>
      </c>
      <c r="W144" s="3">
        <f t="shared" si="53"/>
        <v>647</v>
      </c>
      <c r="X144" s="3">
        <f t="shared" si="83"/>
        <v>7</v>
      </c>
      <c r="Y144" s="56">
        <f t="shared" si="97"/>
        <v>3210</v>
      </c>
      <c r="Z144" s="2">
        <f t="shared" si="84"/>
        <v>71</v>
      </c>
      <c r="AA144" s="19">
        <f t="shared" si="85"/>
        <v>2.2118380062305296</v>
      </c>
      <c r="AB144" s="3">
        <v>347</v>
      </c>
      <c r="AC144" s="3">
        <f t="shared" si="86"/>
        <v>230</v>
      </c>
      <c r="AD144" s="3">
        <f t="shared" si="87"/>
        <v>2068</v>
      </c>
      <c r="AE144" s="3">
        <f t="shared" si="88"/>
        <v>2139</v>
      </c>
      <c r="AF144" s="3">
        <f t="shared" si="89"/>
        <v>3.319308087891538</v>
      </c>
      <c r="AG144" s="3">
        <f t="shared" si="90"/>
        <v>1.5522243713733075</v>
      </c>
      <c r="AH144" s="3">
        <v>5585</v>
      </c>
      <c r="AI144" s="3">
        <f t="shared" si="91"/>
        <v>4689</v>
      </c>
      <c r="AJ144" s="1">
        <v>11</v>
      </c>
      <c r="AL144" s="3">
        <f t="shared" si="82"/>
        <v>4003</v>
      </c>
      <c r="AM144" s="3">
        <f t="shared" si="70"/>
        <v>3.2671123246398639</v>
      </c>
      <c r="AN144" s="3">
        <f t="shared" si="76"/>
        <v>14.629985071443805</v>
      </c>
      <c r="AO144" s="3">
        <f t="shared" si="77"/>
        <v>5.685131195335277</v>
      </c>
      <c r="AP144" s="3">
        <f t="shared" si="78"/>
        <v>0.83173384516954574</v>
      </c>
      <c r="AQ144" s="3">
        <f t="shared" si="79"/>
        <v>13.798251226274258</v>
      </c>
      <c r="AR144" s="22">
        <f t="shared" si="98"/>
        <v>46.177203652401026</v>
      </c>
      <c r="AS144" s="22">
        <f t="shared" ref="AS144:AS205" si="99">(Z144/6951482)*100000</f>
        <v>1.0213649405982783</v>
      </c>
      <c r="AT144" s="22">
        <f t="shared" si="74"/>
        <v>473.55369689513691</v>
      </c>
      <c r="AU144" s="22">
        <f t="shared" si="54"/>
        <v>473.55369689513691</v>
      </c>
      <c r="AV144" s="1">
        <v>0.69299999999999995</v>
      </c>
      <c r="AW144" s="25">
        <f t="shared" si="96"/>
        <v>44034</v>
      </c>
      <c r="AX144" s="25">
        <f t="shared" si="38"/>
        <v>44040</v>
      </c>
      <c r="AY144" s="3">
        <v>0.97030000000000005</v>
      </c>
      <c r="AZ144" s="3">
        <v>2.4400000000000002E-2</v>
      </c>
      <c r="BA144" s="11">
        <f t="shared" si="6"/>
        <v>28.401639344262293</v>
      </c>
      <c r="BB144" s="3">
        <v>0.93830000000000002</v>
      </c>
      <c r="BC144" s="3">
        <v>1.61E-2</v>
      </c>
      <c r="BD144" s="11">
        <f t="shared" si="75"/>
        <v>43.043478260869563</v>
      </c>
      <c r="BE144" s="6">
        <f t="shared" si="80"/>
        <v>44040</v>
      </c>
      <c r="BF144" s="2">
        <f t="shared" si="93"/>
        <v>10621</v>
      </c>
      <c r="BG144" s="2">
        <f t="shared" si="94"/>
        <v>347</v>
      </c>
      <c r="BK144" s="11">
        <v>3832</v>
      </c>
      <c r="BO144" s="11">
        <f t="shared" si="47"/>
        <v>3832</v>
      </c>
      <c r="BP144" s="3">
        <v>194</v>
      </c>
      <c r="BQ144" s="11">
        <f t="shared" si="55"/>
        <v>32919</v>
      </c>
      <c r="BR144" s="3">
        <f t="shared" si="56"/>
        <v>1692</v>
      </c>
      <c r="BS144" s="3">
        <f t="shared" si="57"/>
        <v>5.1398888180078375</v>
      </c>
    </row>
    <row r="145" spans="1:71" x14ac:dyDescent="0.3">
      <c r="B145" s="66">
        <v>7</v>
      </c>
      <c r="C145" s="66">
        <v>29</v>
      </c>
      <c r="D145" s="66">
        <v>144</v>
      </c>
      <c r="E145" s="84">
        <f t="shared" si="95"/>
        <v>44041</v>
      </c>
      <c r="F145" s="11">
        <v>5303</v>
      </c>
      <c r="J145" s="11">
        <f t="shared" si="46"/>
        <v>5303</v>
      </c>
      <c r="K145" s="3">
        <v>250</v>
      </c>
      <c r="L145" s="3">
        <f t="shared" si="92"/>
        <v>250</v>
      </c>
      <c r="N145" s="3">
        <f t="shared" si="48"/>
        <v>32857</v>
      </c>
      <c r="O145" s="11">
        <f t="shared" si="58"/>
        <v>32857</v>
      </c>
      <c r="P145" s="3">
        <f t="shared" si="49"/>
        <v>1617</v>
      </c>
      <c r="R145" s="3">
        <f t="shared" si="81"/>
        <v>4.9213257448945429</v>
      </c>
      <c r="S145" s="3">
        <f t="shared" si="52"/>
        <v>4.9213257448945429</v>
      </c>
      <c r="T145" s="3">
        <f t="shared" si="71"/>
        <v>10871</v>
      </c>
      <c r="U145" s="3">
        <v>699</v>
      </c>
      <c r="V145" s="3">
        <v>40</v>
      </c>
      <c r="W145" s="3">
        <f t="shared" si="53"/>
        <v>659</v>
      </c>
      <c r="X145" s="3">
        <f t="shared" si="83"/>
        <v>8</v>
      </c>
      <c r="Y145" s="56">
        <f t="shared" si="97"/>
        <v>3226</v>
      </c>
      <c r="Z145" s="2">
        <f t="shared" si="84"/>
        <v>72</v>
      </c>
      <c r="AA145" s="19">
        <f t="shared" si="85"/>
        <v>2.2318660880347179</v>
      </c>
      <c r="AB145" s="3">
        <v>355</v>
      </c>
      <c r="AC145" s="3">
        <f t="shared" si="86"/>
        <v>181</v>
      </c>
      <c r="AD145" s="3">
        <f t="shared" si="87"/>
        <v>2103</v>
      </c>
      <c r="AE145" s="3">
        <f t="shared" si="88"/>
        <v>2175</v>
      </c>
      <c r="AF145" s="3">
        <f t="shared" si="89"/>
        <v>3.3103448275862069</v>
      </c>
      <c r="AG145" s="3">
        <f t="shared" si="90"/>
        <v>1.5339990489776509</v>
      </c>
      <c r="AH145" s="3">
        <v>5766</v>
      </c>
      <c r="AI145" s="3">
        <f t="shared" si="91"/>
        <v>4750</v>
      </c>
      <c r="AJ145" s="1">
        <v>20</v>
      </c>
      <c r="AL145" s="3">
        <f t="shared" si="82"/>
        <v>4051</v>
      </c>
      <c r="AM145" s="3">
        <f t="shared" si="70"/>
        <v>3.2655689448992735</v>
      </c>
      <c r="AN145" s="3">
        <f t="shared" si="76"/>
        <v>14.715789473684209</v>
      </c>
      <c r="AO145" s="3">
        <f t="shared" si="77"/>
        <v>5.7224606580829755</v>
      </c>
      <c r="AP145" s="3">
        <f t="shared" si="78"/>
        <v>0.84210526315789469</v>
      </c>
      <c r="AQ145" s="3">
        <f t="shared" si="79"/>
        <v>13.873684210526315</v>
      </c>
      <c r="AR145" s="22">
        <f t="shared" si="98"/>
        <v>46.407370399578106</v>
      </c>
      <c r="AS145" s="22">
        <f t="shared" si="99"/>
        <v>1.0357503622968456</v>
      </c>
      <c r="AT145" s="22">
        <f t="shared" si="74"/>
        <v>472.66180074982572</v>
      </c>
      <c r="AU145" s="22">
        <f t="shared" si="54"/>
        <v>472.66180074982572</v>
      </c>
      <c r="AV145" s="1">
        <v>0.69299999999999995</v>
      </c>
      <c r="AW145" s="25">
        <f t="shared" si="96"/>
        <v>44035</v>
      </c>
      <c r="AX145" s="25">
        <f t="shared" si="38"/>
        <v>44041</v>
      </c>
      <c r="AY145" s="3">
        <v>0.98460000000000003</v>
      </c>
      <c r="AZ145" s="3">
        <v>1.9900000000000001E-2</v>
      </c>
      <c r="BA145" s="11">
        <f t="shared" si="6"/>
        <v>34.824120603015068</v>
      </c>
      <c r="BB145" s="3">
        <v>0.95250000000000001</v>
      </c>
      <c r="BC145" s="3">
        <v>1.49E-2</v>
      </c>
      <c r="BD145" s="11">
        <f t="shared" si="75"/>
        <v>46.510067114093957</v>
      </c>
      <c r="BE145" s="6">
        <f t="shared" si="80"/>
        <v>44041</v>
      </c>
      <c r="BF145" s="2">
        <f t="shared" si="93"/>
        <v>10871</v>
      </c>
      <c r="BG145" s="2">
        <f t="shared" si="94"/>
        <v>355</v>
      </c>
      <c r="BK145" s="11">
        <v>5303</v>
      </c>
      <c r="BO145" s="11">
        <f t="shared" si="47"/>
        <v>5303</v>
      </c>
      <c r="BP145" s="3">
        <v>250</v>
      </c>
      <c r="BQ145" s="11">
        <f t="shared" si="55"/>
        <v>32857</v>
      </c>
      <c r="BR145" s="3">
        <f t="shared" si="56"/>
        <v>1617</v>
      </c>
      <c r="BS145" s="3">
        <f t="shared" si="57"/>
        <v>4.9213257448945429</v>
      </c>
    </row>
    <row r="146" spans="1:71" x14ac:dyDescent="0.3">
      <c r="B146" s="66">
        <v>7</v>
      </c>
      <c r="C146" s="66">
        <v>30</v>
      </c>
      <c r="D146" s="66">
        <v>145</v>
      </c>
      <c r="E146" s="84">
        <f t="shared" si="95"/>
        <v>44042</v>
      </c>
      <c r="F146" s="11">
        <v>6395</v>
      </c>
      <c r="J146" s="11">
        <f t="shared" si="46"/>
        <v>6395</v>
      </c>
      <c r="K146" s="3">
        <v>284</v>
      </c>
      <c r="L146" s="3">
        <f t="shared" si="92"/>
        <v>284</v>
      </c>
      <c r="N146" s="3">
        <f t="shared" si="48"/>
        <v>33069</v>
      </c>
      <c r="O146" s="11">
        <f t="shared" si="58"/>
        <v>33069</v>
      </c>
      <c r="P146" s="3">
        <f t="shared" si="49"/>
        <v>1571</v>
      </c>
      <c r="R146" s="3">
        <f t="shared" si="81"/>
        <v>4.7506728355861982</v>
      </c>
      <c r="S146" s="3">
        <f t="shared" si="52"/>
        <v>4.7506728355861982</v>
      </c>
      <c r="T146" s="3">
        <f t="shared" si="71"/>
        <v>11155</v>
      </c>
      <c r="U146" s="3">
        <v>722</v>
      </c>
      <c r="V146" s="3">
        <v>37</v>
      </c>
      <c r="W146" s="3">
        <f t="shared" si="53"/>
        <v>685</v>
      </c>
      <c r="X146" s="3">
        <f t="shared" si="83"/>
        <v>13</v>
      </c>
      <c r="Y146" s="56">
        <f t="shared" si="97"/>
        <v>3278</v>
      </c>
      <c r="Z146" s="2">
        <f t="shared" si="84"/>
        <v>79</v>
      </c>
      <c r="AA146" s="19">
        <f t="shared" si="85"/>
        <v>2.4100061012812692</v>
      </c>
      <c r="AB146" s="3">
        <v>368</v>
      </c>
      <c r="AC146" s="3">
        <f t="shared" si="86"/>
        <v>205</v>
      </c>
      <c r="AD146" s="3">
        <f t="shared" si="87"/>
        <v>2130</v>
      </c>
      <c r="AE146" s="3">
        <f t="shared" si="88"/>
        <v>2209</v>
      </c>
      <c r="AF146" s="3">
        <f t="shared" si="89"/>
        <v>3.5762788592123131</v>
      </c>
      <c r="AG146" s="3">
        <f t="shared" si="90"/>
        <v>1.5389671361502348</v>
      </c>
      <c r="AH146" s="3">
        <v>5971</v>
      </c>
      <c r="AI146" s="3">
        <f t="shared" si="91"/>
        <v>4816</v>
      </c>
      <c r="AJ146" s="1">
        <v>26</v>
      </c>
      <c r="AL146" s="3">
        <f t="shared" si="82"/>
        <v>4094</v>
      </c>
      <c r="AM146" s="3">
        <f t="shared" ref="AM146:AM167" si="100">(AB146/T146)*100</f>
        <v>3.2989690721649487</v>
      </c>
      <c r="AN146" s="3">
        <f t="shared" si="76"/>
        <v>14.991694352159469</v>
      </c>
      <c r="AO146" s="3">
        <f t="shared" si="77"/>
        <v>5.1246537396121887</v>
      </c>
      <c r="AP146" s="3">
        <f t="shared" si="78"/>
        <v>0.76827242524916939</v>
      </c>
      <c r="AQ146" s="3">
        <f t="shared" si="79"/>
        <v>14.223421926910298</v>
      </c>
      <c r="AR146" s="22">
        <f t="shared" si="98"/>
        <v>47.155412327903605</v>
      </c>
      <c r="AS146" s="22">
        <f t="shared" si="99"/>
        <v>1.1364483141868165</v>
      </c>
      <c r="AT146" s="22">
        <f t="shared" si="74"/>
        <v>475.71151014992199</v>
      </c>
      <c r="AU146" s="22">
        <f t="shared" si="54"/>
        <v>475.71151014992199</v>
      </c>
      <c r="AV146" s="1">
        <v>0.69299999999999995</v>
      </c>
      <c r="AW146" s="25">
        <f t="shared" si="96"/>
        <v>44036</v>
      </c>
      <c r="AX146" s="25">
        <f t="shared" si="38"/>
        <v>44042</v>
      </c>
      <c r="AY146" s="3">
        <v>0.98870000000000002</v>
      </c>
      <c r="AZ146" s="3">
        <v>1.9400000000000001E-2</v>
      </c>
      <c r="BA146" s="11">
        <f t="shared" si="6"/>
        <v>35.72164948453608</v>
      </c>
      <c r="BB146" s="3">
        <v>0.91990000000000005</v>
      </c>
      <c r="BC146" s="3">
        <v>1.67E-2</v>
      </c>
      <c r="BD146" s="11">
        <f t="shared" si="75"/>
        <v>41.49700598802395</v>
      </c>
      <c r="BE146" s="6">
        <f t="shared" si="80"/>
        <v>44042</v>
      </c>
      <c r="BF146" s="2">
        <f t="shared" si="93"/>
        <v>11155</v>
      </c>
      <c r="BG146" s="2">
        <f t="shared" si="94"/>
        <v>368</v>
      </c>
      <c r="BK146" s="11">
        <v>6395</v>
      </c>
      <c r="BO146" s="11">
        <f t="shared" si="47"/>
        <v>6395</v>
      </c>
      <c r="BP146" s="3">
        <v>284</v>
      </c>
      <c r="BQ146" s="11">
        <f t="shared" si="55"/>
        <v>33069</v>
      </c>
      <c r="BR146" s="3">
        <f t="shared" si="56"/>
        <v>1571</v>
      </c>
      <c r="BS146" s="3">
        <f t="shared" si="57"/>
        <v>4.7506728355861982</v>
      </c>
    </row>
    <row r="147" spans="1:71" x14ac:dyDescent="0.3">
      <c r="B147" s="66">
        <v>7</v>
      </c>
      <c r="C147" s="66">
        <v>31</v>
      </c>
      <c r="D147" s="66">
        <v>146</v>
      </c>
      <c r="E147" s="84">
        <f t="shared" si="95"/>
        <v>44043</v>
      </c>
      <c r="F147" s="11">
        <v>6639</v>
      </c>
      <c r="J147" s="11">
        <f t="shared" ref="J147:J210" si="101">SUM(F147+G147)</f>
        <v>6639</v>
      </c>
      <c r="K147" s="3">
        <v>265</v>
      </c>
      <c r="L147" s="3">
        <f t="shared" si="92"/>
        <v>265</v>
      </c>
      <c r="N147" s="3">
        <f t="shared" si="48"/>
        <v>33795</v>
      </c>
      <c r="O147" s="11">
        <f t="shared" si="58"/>
        <v>33795</v>
      </c>
      <c r="P147" s="3">
        <f t="shared" si="49"/>
        <v>1567</v>
      </c>
      <c r="R147" s="3">
        <f t="shared" si="81"/>
        <v>4.6367805888445037</v>
      </c>
      <c r="S147" s="3">
        <f t="shared" si="52"/>
        <v>4.6367805888445037</v>
      </c>
      <c r="T147" s="3">
        <f t="shared" ref="T147:T178" si="102">T146+K147</f>
        <v>11420</v>
      </c>
      <c r="U147" s="3">
        <v>751</v>
      </c>
      <c r="V147" s="3">
        <v>34</v>
      </c>
      <c r="W147" s="3">
        <f t="shared" si="53"/>
        <v>717</v>
      </c>
      <c r="X147" s="3">
        <f t="shared" si="83"/>
        <v>6</v>
      </c>
      <c r="Y147" s="56">
        <f t="shared" si="97"/>
        <v>3276</v>
      </c>
      <c r="Z147" s="2">
        <f t="shared" si="84"/>
        <v>81</v>
      </c>
      <c r="AA147" s="19">
        <f t="shared" si="85"/>
        <v>2.4725274725274726</v>
      </c>
      <c r="AB147" s="3">
        <v>374</v>
      </c>
      <c r="AC147" s="3">
        <f t="shared" si="86"/>
        <v>202</v>
      </c>
      <c r="AD147" s="3">
        <f t="shared" si="87"/>
        <v>2246</v>
      </c>
      <c r="AE147" s="3">
        <f t="shared" si="88"/>
        <v>2327</v>
      </c>
      <c r="AF147" s="3">
        <f t="shared" si="89"/>
        <v>3.4808766652342076</v>
      </c>
      <c r="AG147" s="3">
        <f t="shared" si="90"/>
        <v>1.4585930543187891</v>
      </c>
      <c r="AH147" s="3">
        <v>6173</v>
      </c>
      <c r="AI147" s="3">
        <f t="shared" si="91"/>
        <v>4873</v>
      </c>
      <c r="AJ147" s="1">
        <v>9</v>
      </c>
      <c r="AL147" s="3">
        <f t="shared" si="82"/>
        <v>4122</v>
      </c>
      <c r="AM147" s="3">
        <f t="shared" si="100"/>
        <v>3.2749562171628721</v>
      </c>
      <c r="AN147" s="3">
        <f t="shared" si="76"/>
        <v>15.411450851631439</v>
      </c>
      <c r="AO147" s="3">
        <f t="shared" si="77"/>
        <v>4.5272969374167777</v>
      </c>
      <c r="AP147" s="3">
        <f t="shared" si="78"/>
        <v>0.69772214241740205</v>
      </c>
      <c r="AQ147" s="3">
        <f t="shared" si="79"/>
        <v>14.713728709214035</v>
      </c>
      <c r="AR147" s="22">
        <f t="shared" si="98"/>
        <v>47.126641484506472</v>
      </c>
      <c r="AS147" s="22">
        <f t="shared" si="99"/>
        <v>1.1652191575839512</v>
      </c>
      <c r="AT147" s="22">
        <f t="shared" si="74"/>
        <v>486.15532630308189</v>
      </c>
      <c r="AU147" s="22">
        <f t="shared" si="54"/>
        <v>486.15532630308189</v>
      </c>
      <c r="AV147" s="1">
        <v>0.69299999999999995</v>
      </c>
      <c r="AW147" s="25">
        <f t="shared" si="96"/>
        <v>44037</v>
      </c>
      <c r="AX147" s="25">
        <f t="shared" si="38"/>
        <v>44043</v>
      </c>
      <c r="AY147" s="3">
        <v>0.98560000000000003</v>
      </c>
      <c r="AZ147" s="3">
        <v>0.02</v>
      </c>
      <c r="BA147" s="11">
        <f t="shared" si="6"/>
        <v>34.65</v>
      </c>
      <c r="BB147" s="3">
        <v>0.92959999999999998</v>
      </c>
      <c r="BC147" s="3">
        <v>1.8800000000000001E-2</v>
      </c>
      <c r="BD147" s="11">
        <f t="shared" si="75"/>
        <v>36.861702127659569</v>
      </c>
      <c r="BE147" s="6">
        <f t="shared" si="80"/>
        <v>44043</v>
      </c>
      <c r="BF147" s="2">
        <f t="shared" si="93"/>
        <v>11420</v>
      </c>
      <c r="BG147" s="2">
        <f t="shared" si="94"/>
        <v>374</v>
      </c>
      <c r="BK147" s="11">
        <v>6639</v>
      </c>
      <c r="BO147" s="11">
        <f t="shared" ref="BO147:BO210" si="103">SUM(BK147+BL147)</f>
        <v>6639</v>
      </c>
      <c r="BP147" s="3">
        <v>265</v>
      </c>
      <c r="BQ147" s="11">
        <f t="shared" si="55"/>
        <v>33795</v>
      </c>
      <c r="BR147" s="3">
        <f t="shared" si="56"/>
        <v>1567</v>
      </c>
      <c r="BS147" s="3">
        <f t="shared" si="57"/>
        <v>4.6367805888445037</v>
      </c>
    </row>
    <row r="148" spans="1:71" x14ac:dyDescent="0.3">
      <c r="B148" s="66">
        <v>8</v>
      </c>
      <c r="C148" s="66">
        <v>1</v>
      </c>
      <c r="D148" s="66">
        <v>147</v>
      </c>
      <c r="E148" s="84">
        <f t="shared" si="95"/>
        <v>44044</v>
      </c>
      <c r="F148" s="11">
        <v>5582</v>
      </c>
      <c r="J148" s="11">
        <f t="shared" si="101"/>
        <v>5582</v>
      </c>
      <c r="K148" s="3">
        <v>270</v>
      </c>
      <c r="L148" s="3">
        <f t="shared" si="92"/>
        <v>270</v>
      </c>
      <c r="N148" s="3">
        <f t="shared" si="48"/>
        <v>33414</v>
      </c>
      <c r="O148" s="11">
        <f t="shared" si="58"/>
        <v>33414</v>
      </c>
      <c r="P148" s="3">
        <f t="shared" si="49"/>
        <v>1567</v>
      </c>
      <c r="R148" s="3">
        <f t="shared" si="81"/>
        <v>4.6896510444723765</v>
      </c>
      <c r="S148" s="3">
        <f t="shared" si="52"/>
        <v>4.6896510444723765</v>
      </c>
      <c r="T148" s="3">
        <f t="shared" si="102"/>
        <v>11690</v>
      </c>
      <c r="U148" s="3">
        <v>778</v>
      </c>
      <c r="V148" s="3">
        <v>42</v>
      </c>
      <c r="W148" s="3">
        <f t="shared" si="53"/>
        <v>736</v>
      </c>
      <c r="X148" s="3">
        <f t="shared" si="83"/>
        <v>9</v>
      </c>
      <c r="Y148" s="56">
        <f t="shared" si="97"/>
        <v>3248</v>
      </c>
      <c r="Z148" s="2">
        <f t="shared" si="84"/>
        <v>86</v>
      </c>
      <c r="AA148" s="19">
        <f t="shared" si="85"/>
        <v>2.6477832512315271</v>
      </c>
      <c r="AB148" s="3">
        <v>383</v>
      </c>
      <c r="AC148" s="3">
        <f t="shared" si="86"/>
        <v>146</v>
      </c>
      <c r="AD148" s="3">
        <f t="shared" si="87"/>
        <v>2286</v>
      </c>
      <c r="AE148" s="3">
        <f t="shared" si="88"/>
        <v>2372</v>
      </c>
      <c r="AF148" s="3">
        <f t="shared" si="89"/>
        <v>3.6256323777403039</v>
      </c>
      <c r="AG148" s="3">
        <f t="shared" si="90"/>
        <v>1.42082239720035</v>
      </c>
      <c r="AH148" s="3">
        <v>6319</v>
      </c>
      <c r="AI148" s="3">
        <f t="shared" si="91"/>
        <v>4988</v>
      </c>
      <c r="AJ148" s="1">
        <v>9</v>
      </c>
      <c r="AL148" s="3">
        <f t="shared" si="82"/>
        <v>4210</v>
      </c>
      <c r="AM148" s="3">
        <f t="shared" si="100"/>
        <v>3.2763045337895638</v>
      </c>
      <c r="AN148" s="3">
        <f t="shared" si="76"/>
        <v>15.597433841218924</v>
      </c>
      <c r="AO148" s="3">
        <f t="shared" si="77"/>
        <v>5.3984575835475574</v>
      </c>
      <c r="AP148" s="3">
        <f t="shared" si="78"/>
        <v>0.84202085004009619</v>
      </c>
      <c r="AQ148" s="3">
        <f t="shared" si="79"/>
        <v>14.755412991178829</v>
      </c>
      <c r="AR148" s="22">
        <f t="shared" si="98"/>
        <v>46.723849676946585</v>
      </c>
      <c r="AS148" s="22">
        <f t="shared" si="99"/>
        <v>1.2371462660767876</v>
      </c>
      <c r="AT148" s="22">
        <f t="shared" si="74"/>
        <v>480.67448063592769</v>
      </c>
      <c r="AU148" s="22">
        <f t="shared" si="54"/>
        <v>480.67448063592769</v>
      </c>
      <c r="AV148" s="1">
        <v>0.69299999999999995</v>
      </c>
      <c r="AW148" s="25">
        <f t="shared" si="96"/>
        <v>44038</v>
      </c>
      <c r="AX148" s="25">
        <f t="shared" si="38"/>
        <v>44044</v>
      </c>
      <c r="AY148" s="3">
        <v>0.98970000000000002</v>
      </c>
      <c r="AZ148" s="3">
        <v>2.1700000000000001E-2</v>
      </c>
      <c r="BA148" s="11">
        <f t="shared" si="6"/>
        <v>31.93548387096774</v>
      </c>
      <c r="BB148" s="3">
        <v>0.9788</v>
      </c>
      <c r="BC148" s="3">
        <v>2.23E-2</v>
      </c>
      <c r="BD148" s="11">
        <f t="shared" si="75"/>
        <v>31.076233183856498</v>
      </c>
      <c r="BE148" s="6">
        <f t="shared" si="80"/>
        <v>44044</v>
      </c>
      <c r="BF148" s="2">
        <f t="shared" si="93"/>
        <v>11690</v>
      </c>
      <c r="BG148" s="2">
        <f t="shared" si="94"/>
        <v>383</v>
      </c>
      <c r="BK148" s="11">
        <v>5582</v>
      </c>
      <c r="BO148" s="11">
        <f t="shared" si="103"/>
        <v>5582</v>
      </c>
      <c r="BP148" s="3">
        <v>270</v>
      </c>
      <c r="BQ148" s="11">
        <f t="shared" si="55"/>
        <v>33414</v>
      </c>
      <c r="BR148" s="3">
        <f t="shared" si="56"/>
        <v>1567</v>
      </c>
      <c r="BS148" s="3">
        <f t="shared" si="57"/>
        <v>4.6896510444723765</v>
      </c>
    </row>
    <row r="149" spans="1:71" s="46" customFormat="1" x14ac:dyDescent="0.3">
      <c r="A149" s="55" t="s">
        <v>64</v>
      </c>
      <c r="B149" s="67">
        <v>8</v>
      </c>
      <c r="C149" s="67">
        <v>2</v>
      </c>
      <c r="D149" s="67">
        <v>148</v>
      </c>
      <c r="E149" s="83">
        <f t="shared" si="95"/>
        <v>44045</v>
      </c>
      <c r="F149" s="51">
        <v>3955</v>
      </c>
      <c r="G149" s="51"/>
      <c r="H149" s="51"/>
      <c r="I149" s="51"/>
      <c r="J149" s="51">
        <f t="shared" si="101"/>
        <v>3955</v>
      </c>
      <c r="K149" s="46">
        <v>146</v>
      </c>
      <c r="L149" s="46">
        <f t="shared" si="92"/>
        <v>146</v>
      </c>
      <c r="M149" s="36">
        <f>SUM(K143:K149)</f>
        <v>1524</v>
      </c>
      <c r="N149" s="46">
        <f t="shared" si="48"/>
        <v>35208</v>
      </c>
      <c r="O149" s="51">
        <f t="shared" si="58"/>
        <v>35208</v>
      </c>
      <c r="P149" s="46">
        <f t="shared" si="49"/>
        <v>1524</v>
      </c>
      <c r="Q149" s="36">
        <f>SUM(X143:X149)</f>
        <v>47</v>
      </c>
      <c r="R149" s="46">
        <f t="shared" si="81"/>
        <v>4.3285616905248805</v>
      </c>
      <c r="S149" s="46">
        <f t="shared" si="52"/>
        <v>4.3285616905248805</v>
      </c>
      <c r="T149" s="46">
        <f t="shared" si="102"/>
        <v>11836</v>
      </c>
      <c r="U149" s="46">
        <v>793</v>
      </c>
      <c r="V149" s="46">
        <v>43</v>
      </c>
      <c r="W149" s="46">
        <f t="shared" si="53"/>
        <v>750</v>
      </c>
      <c r="X149" s="46">
        <f t="shared" si="83"/>
        <v>2</v>
      </c>
      <c r="Y149" s="36">
        <f t="shared" si="97"/>
        <v>3198</v>
      </c>
      <c r="Z149" s="36">
        <f t="shared" si="84"/>
        <v>86</v>
      </c>
      <c r="AA149" s="39">
        <f t="shared" si="85"/>
        <v>2.6891807379612258</v>
      </c>
      <c r="AB149" s="46">
        <v>385</v>
      </c>
      <c r="AC149" s="46">
        <f t="shared" si="86"/>
        <v>77</v>
      </c>
      <c r="AD149" s="46">
        <f t="shared" si="87"/>
        <v>2315</v>
      </c>
      <c r="AE149" s="46">
        <f t="shared" si="88"/>
        <v>2401</v>
      </c>
      <c r="AF149" s="46">
        <f t="shared" si="89"/>
        <v>3.5818408996251563</v>
      </c>
      <c r="AG149" s="46">
        <f t="shared" si="90"/>
        <v>1.381425485961123</v>
      </c>
      <c r="AH149" s="46">
        <v>6396</v>
      </c>
      <c r="AI149" s="46">
        <f t="shared" si="91"/>
        <v>5055</v>
      </c>
      <c r="AJ149" s="47">
        <v>12</v>
      </c>
      <c r="AL149" s="46">
        <f t="shared" si="82"/>
        <v>4262</v>
      </c>
      <c r="AM149" s="46">
        <f t="shared" si="100"/>
        <v>3.2527881040892193</v>
      </c>
      <c r="AN149" s="46">
        <f t="shared" si="76"/>
        <v>15.687438180019782</v>
      </c>
      <c r="AO149" s="46">
        <f t="shared" si="77"/>
        <v>5.4224464060529636</v>
      </c>
      <c r="AP149" s="46">
        <f t="shared" si="78"/>
        <v>0.8506429277942632</v>
      </c>
      <c r="AQ149" s="46">
        <f t="shared" si="79"/>
        <v>14.836795252225517</v>
      </c>
      <c r="AR149" s="41">
        <f t="shared" si="98"/>
        <v>46.00457859201822</v>
      </c>
      <c r="AS149" s="41">
        <f t="shared" si="99"/>
        <v>1.2371462660767876</v>
      </c>
      <c r="AT149" s="41">
        <f t="shared" si="74"/>
        <v>506.48192716315748</v>
      </c>
      <c r="AU149" s="22">
        <f t="shared" si="54"/>
        <v>506.48192716315748</v>
      </c>
      <c r="AV149" s="47">
        <v>0.69299999999999995</v>
      </c>
      <c r="AW149" s="48">
        <f t="shared" si="96"/>
        <v>44039</v>
      </c>
      <c r="AX149" s="48">
        <f t="shared" si="38"/>
        <v>44045</v>
      </c>
      <c r="AY149" s="46">
        <v>0.99470000000000003</v>
      </c>
      <c r="AZ149" s="46">
        <v>2.2200000000000001E-2</v>
      </c>
      <c r="BA149" s="51">
        <f t="shared" si="6"/>
        <v>31.216216216216214</v>
      </c>
      <c r="BB149" s="46">
        <v>0.97770000000000001</v>
      </c>
      <c r="BC149" s="46">
        <v>2.23E-2</v>
      </c>
      <c r="BD149" s="51">
        <f t="shared" si="75"/>
        <v>31.076233183856498</v>
      </c>
      <c r="BE149" s="50">
        <f t="shared" si="80"/>
        <v>44045</v>
      </c>
      <c r="BF149" s="36">
        <f t="shared" si="93"/>
        <v>11836</v>
      </c>
      <c r="BG149" s="36">
        <f t="shared" si="94"/>
        <v>385</v>
      </c>
      <c r="BK149" s="51">
        <v>3955</v>
      </c>
      <c r="BL149" s="51"/>
      <c r="BM149" s="51"/>
      <c r="BN149" s="51"/>
      <c r="BO149" s="51">
        <f t="shared" si="103"/>
        <v>3955</v>
      </c>
      <c r="BP149" s="46">
        <v>146</v>
      </c>
      <c r="BQ149" s="11">
        <f t="shared" si="55"/>
        <v>35208</v>
      </c>
      <c r="BR149" s="3">
        <f t="shared" si="56"/>
        <v>1524</v>
      </c>
      <c r="BS149" s="3">
        <f t="shared" si="57"/>
        <v>4.3285616905248805</v>
      </c>
    </row>
    <row r="150" spans="1:71" x14ac:dyDescent="0.3">
      <c r="B150" s="66">
        <v>8</v>
      </c>
      <c r="C150" s="66">
        <v>3</v>
      </c>
      <c r="D150" s="66">
        <v>149</v>
      </c>
      <c r="E150" s="84">
        <f t="shared" si="95"/>
        <v>44046</v>
      </c>
      <c r="F150" s="11">
        <v>1491</v>
      </c>
      <c r="J150" s="11">
        <f t="shared" si="101"/>
        <v>1491</v>
      </c>
      <c r="K150" s="3">
        <v>119</v>
      </c>
      <c r="L150" s="3">
        <f t="shared" si="92"/>
        <v>119</v>
      </c>
      <c r="N150" s="3">
        <f t="shared" si="48"/>
        <v>33197</v>
      </c>
      <c r="O150" s="11">
        <f t="shared" si="58"/>
        <v>33197</v>
      </c>
      <c r="P150" s="3">
        <f t="shared" si="49"/>
        <v>1528</v>
      </c>
      <c r="R150" s="3">
        <f t="shared" si="81"/>
        <v>4.6028255565261924</v>
      </c>
      <c r="S150" s="3">
        <f t="shared" si="52"/>
        <v>4.6028255565261924</v>
      </c>
      <c r="T150" s="3">
        <f t="shared" si="102"/>
        <v>11955</v>
      </c>
      <c r="U150" s="3">
        <v>814</v>
      </c>
      <c r="V150" s="3">
        <v>46</v>
      </c>
      <c r="W150" s="3">
        <f t="shared" si="53"/>
        <v>768</v>
      </c>
      <c r="X150" s="3">
        <f t="shared" si="83"/>
        <v>3</v>
      </c>
      <c r="Y150" s="56">
        <f t="shared" si="97"/>
        <v>3222</v>
      </c>
      <c r="Z150" s="2">
        <f t="shared" si="84"/>
        <v>88</v>
      </c>
      <c r="AA150" s="19">
        <f t="shared" si="85"/>
        <v>2.7312228429546863</v>
      </c>
      <c r="AB150" s="3">
        <v>388</v>
      </c>
      <c r="AC150" s="3">
        <f t="shared" si="86"/>
        <v>24</v>
      </c>
      <c r="AD150" s="3">
        <f t="shared" si="87"/>
        <v>2314</v>
      </c>
      <c r="AE150" s="3">
        <f t="shared" si="88"/>
        <v>2402</v>
      </c>
      <c r="AF150" s="3">
        <f t="shared" si="89"/>
        <v>3.6636136552872607</v>
      </c>
      <c r="AG150" s="3">
        <f t="shared" si="90"/>
        <v>1.3923941227312013</v>
      </c>
      <c r="AH150" s="3">
        <v>6420</v>
      </c>
      <c r="AI150" s="3">
        <f t="shared" si="91"/>
        <v>5147</v>
      </c>
      <c r="AJ150" s="1">
        <v>7</v>
      </c>
      <c r="AL150" s="3">
        <f t="shared" si="82"/>
        <v>4333</v>
      </c>
      <c r="AM150" s="3">
        <f t="shared" si="100"/>
        <v>3.2455039732329571</v>
      </c>
      <c r="AN150" s="3">
        <f t="shared" si="76"/>
        <v>15.815037886147271</v>
      </c>
      <c r="AO150" s="3">
        <f t="shared" si="77"/>
        <v>5.6511056511056514</v>
      </c>
      <c r="AP150" s="3">
        <f t="shared" si="78"/>
        <v>0.89372449970856815</v>
      </c>
      <c r="AQ150" s="3">
        <f t="shared" si="79"/>
        <v>14.921313386438703</v>
      </c>
      <c r="AR150" s="22">
        <f t="shared" si="98"/>
        <v>46.349828712783832</v>
      </c>
      <c r="AS150" s="22">
        <f t="shared" si="99"/>
        <v>1.2659171094739221</v>
      </c>
      <c r="AT150" s="22">
        <f t="shared" si="74"/>
        <v>477.55284412733863</v>
      </c>
      <c r="AU150" s="22">
        <f t="shared" si="54"/>
        <v>477.55284412733863</v>
      </c>
      <c r="AV150" s="1">
        <v>0.69299999999999995</v>
      </c>
      <c r="AW150" s="25">
        <f t="shared" si="96"/>
        <v>44040</v>
      </c>
      <c r="AX150" s="25">
        <f t="shared" si="38"/>
        <v>44046</v>
      </c>
      <c r="AY150" s="3">
        <v>0.97919999999999996</v>
      </c>
      <c r="AZ150" s="3">
        <v>2.0400000000000001E-2</v>
      </c>
      <c r="BA150" s="11">
        <f t="shared" si="6"/>
        <v>33.970588235294116</v>
      </c>
      <c r="BB150" s="3">
        <v>0.94240000000000002</v>
      </c>
      <c r="BC150" s="3">
        <v>1.9199999999999998E-2</v>
      </c>
      <c r="BD150" s="11">
        <f t="shared" si="75"/>
        <v>36.09375</v>
      </c>
      <c r="BE150" s="6">
        <f t="shared" si="80"/>
        <v>44046</v>
      </c>
      <c r="BF150" s="2">
        <f t="shared" si="93"/>
        <v>11955</v>
      </c>
      <c r="BG150" s="2">
        <f t="shared" si="94"/>
        <v>388</v>
      </c>
      <c r="BK150" s="11">
        <v>1491</v>
      </c>
      <c r="BO150" s="11">
        <f t="shared" si="103"/>
        <v>1491</v>
      </c>
      <c r="BP150" s="3">
        <v>119</v>
      </c>
      <c r="BQ150" s="11">
        <f t="shared" si="55"/>
        <v>33197</v>
      </c>
      <c r="BR150" s="3">
        <f t="shared" si="56"/>
        <v>1528</v>
      </c>
      <c r="BS150" s="3">
        <f t="shared" si="57"/>
        <v>4.6028255565261924</v>
      </c>
    </row>
    <row r="151" spans="1:71" x14ac:dyDescent="0.3">
      <c r="B151" s="66">
        <v>8</v>
      </c>
      <c r="C151" s="66">
        <v>4</v>
      </c>
      <c r="D151" s="66">
        <v>150</v>
      </c>
      <c r="E151" s="84">
        <f t="shared" si="95"/>
        <v>44047</v>
      </c>
      <c r="F151" s="11">
        <v>4137</v>
      </c>
      <c r="J151" s="11">
        <f t="shared" si="101"/>
        <v>4137</v>
      </c>
      <c r="K151" s="3">
        <v>204</v>
      </c>
      <c r="L151" s="3">
        <f t="shared" si="92"/>
        <v>204</v>
      </c>
      <c r="N151" s="3">
        <f t="shared" si="48"/>
        <v>33502</v>
      </c>
      <c r="O151" s="11">
        <f t="shared" si="58"/>
        <v>33502</v>
      </c>
      <c r="P151" s="3">
        <f t="shared" si="49"/>
        <v>1538</v>
      </c>
      <c r="R151" s="3">
        <f t="shared" si="81"/>
        <v>4.5907707002567006</v>
      </c>
      <c r="S151" s="3">
        <f t="shared" si="52"/>
        <v>4.5907707002567006</v>
      </c>
      <c r="T151" s="3">
        <f t="shared" si="102"/>
        <v>12159</v>
      </c>
      <c r="U151" s="3">
        <v>823</v>
      </c>
      <c r="V151" s="3">
        <v>43</v>
      </c>
      <c r="W151" s="3">
        <f t="shared" si="53"/>
        <v>780</v>
      </c>
      <c r="X151" s="3">
        <f t="shared" si="83"/>
        <v>16</v>
      </c>
      <c r="Y151" s="56">
        <f t="shared" si="97"/>
        <v>3230</v>
      </c>
      <c r="Z151" s="2">
        <f t="shared" si="84"/>
        <v>96</v>
      </c>
      <c r="AA151" s="19">
        <f t="shared" si="85"/>
        <v>2.9721362229102164</v>
      </c>
      <c r="AB151" s="3">
        <v>404</v>
      </c>
      <c r="AC151" s="3">
        <f t="shared" si="86"/>
        <v>264</v>
      </c>
      <c r="AD151" s="3">
        <f t="shared" si="87"/>
        <v>2479</v>
      </c>
      <c r="AE151" s="3">
        <f t="shared" si="88"/>
        <v>2575</v>
      </c>
      <c r="AF151" s="3">
        <f t="shared" si="89"/>
        <v>3.7281553398058254</v>
      </c>
      <c r="AG151" s="3">
        <f t="shared" si="90"/>
        <v>1.3029447357805566</v>
      </c>
      <c r="AH151" s="3">
        <v>6684</v>
      </c>
      <c r="AI151" s="3">
        <f t="shared" si="91"/>
        <v>5071</v>
      </c>
      <c r="AJ151" s="1">
        <v>10</v>
      </c>
      <c r="AL151" s="3">
        <f t="shared" si="82"/>
        <v>4248</v>
      </c>
      <c r="AM151" s="3">
        <f t="shared" si="100"/>
        <v>3.3226416646105768</v>
      </c>
      <c r="AN151" s="3">
        <f t="shared" si="76"/>
        <v>16.229540524551371</v>
      </c>
      <c r="AO151" s="3">
        <f t="shared" si="77"/>
        <v>5.2247873633049817</v>
      </c>
      <c r="AP151" s="3">
        <f t="shared" si="78"/>
        <v>0.84795898244922097</v>
      </c>
      <c r="AQ151" s="3">
        <f t="shared" si="79"/>
        <v>15.381581542102149</v>
      </c>
      <c r="AR151" s="22">
        <f t="shared" si="98"/>
        <v>46.464912086372372</v>
      </c>
      <c r="AS151" s="22">
        <f t="shared" si="99"/>
        <v>1.3810004830624607</v>
      </c>
      <c r="AT151" s="22">
        <f t="shared" si="74"/>
        <v>481.94039774540158</v>
      </c>
      <c r="AU151" s="22">
        <f t="shared" si="54"/>
        <v>481.94039774540158</v>
      </c>
      <c r="AV151" s="1">
        <v>0.69299999999999995</v>
      </c>
      <c r="AW151" s="25">
        <f t="shared" si="96"/>
        <v>44041</v>
      </c>
      <c r="AX151" s="25">
        <f t="shared" si="38"/>
        <v>44047</v>
      </c>
      <c r="AY151" s="3">
        <v>0.97389999999999999</v>
      </c>
      <c r="AZ151" s="3">
        <v>1.8200000000000001E-2</v>
      </c>
      <c r="BA151" s="11">
        <f t="shared" si="6"/>
        <v>38.076923076923073</v>
      </c>
      <c r="BB151" s="3">
        <v>0.94669999999999999</v>
      </c>
      <c r="BC151" s="3">
        <v>1.8700000000000001E-2</v>
      </c>
      <c r="BD151" s="11">
        <f t="shared" si="75"/>
        <v>37.058823529411761</v>
      </c>
      <c r="BE151" s="6">
        <f t="shared" si="80"/>
        <v>44047</v>
      </c>
      <c r="BF151" s="2">
        <f t="shared" si="93"/>
        <v>12159</v>
      </c>
      <c r="BG151" s="2">
        <f t="shared" si="94"/>
        <v>404</v>
      </c>
      <c r="BK151" s="11">
        <v>4137</v>
      </c>
      <c r="BO151" s="11">
        <f t="shared" si="103"/>
        <v>4137</v>
      </c>
      <c r="BP151" s="3">
        <v>204</v>
      </c>
      <c r="BQ151" s="11">
        <f t="shared" si="55"/>
        <v>33502</v>
      </c>
      <c r="BR151" s="3">
        <f t="shared" si="56"/>
        <v>1538</v>
      </c>
      <c r="BS151" s="3">
        <f t="shared" si="57"/>
        <v>4.5907707002567006</v>
      </c>
    </row>
    <row r="152" spans="1:71" x14ac:dyDescent="0.3">
      <c r="B152" s="66">
        <v>8</v>
      </c>
      <c r="C152" s="66">
        <v>5</v>
      </c>
      <c r="D152" s="66">
        <v>151</v>
      </c>
      <c r="E152" s="84">
        <f t="shared" si="95"/>
        <v>44048</v>
      </c>
      <c r="F152" s="11">
        <v>5325</v>
      </c>
      <c r="J152" s="11">
        <f t="shared" si="101"/>
        <v>5325</v>
      </c>
      <c r="K152" s="3">
        <v>255</v>
      </c>
      <c r="L152" s="3">
        <f t="shared" si="92"/>
        <v>255</v>
      </c>
      <c r="N152" s="3">
        <f t="shared" ref="N152:N215" si="104">SUM(F146:F152)</f>
        <v>33524</v>
      </c>
      <c r="O152" s="11">
        <f t="shared" si="58"/>
        <v>33524</v>
      </c>
      <c r="P152" s="3">
        <f t="shared" ref="P152:P215" si="105">SUM(K146:K152)</f>
        <v>1543</v>
      </c>
      <c r="R152" s="3">
        <f t="shared" si="81"/>
        <v>4.6026727120868633</v>
      </c>
      <c r="S152" s="3">
        <f t="shared" si="52"/>
        <v>4.6026727120868633</v>
      </c>
      <c r="T152" s="3">
        <f t="shared" si="102"/>
        <v>12414</v>
      </c>
      <c r="U152" s="3">
        <v>823</v>
      </c>
      <c r="V152" s="3">
        <v>43</v>
      </c>
      <c r="W152" s="3">
        <f t="shared" si="53"/>
        <v>780</v>
      </c>
      <c r="X152" s="3">
        <f t="shared" si="83"/>
        <v>11</v>
      </c>
      <c r="Y152" s="56">
        <f t="shared" si="97"/>
        <v>3160</v>
      </c>
      <c r="Z152" s="2">
        <f t="shared" si="84"/>
        <v>102</v>
      </c>
      <c r="AA152" s="19">
        <f t="shared" si="85"/>
        <v>3.2278481012658227</v>
      </c>
      <c r="AB152" s="3">
        <v>415</v>
      </c>
      <c r="AC152" s="3">
        <f t="shared" si="86"/>
        <v>280</v>
      </c>
      <c r="AD152" s="3">
        <f t="shared" si="87"/>
        <v>2443</v>
      </c>
      <c r="AE152" s="3">
        <f t="shared" si="88"/>
        <v>2545</v>
      </c>
      <c r="AF152" s="3">
        <f t="shared" si="89"/>
        <v>4.0078585461689586</v>
      </c>
      <c r="AG152" s="3">
        <f t="shared" si="90"/>
        <v>1.2934916086778552</v>
      </c>
      <c r="AH152" s="3">
        <v>6964</v>
      </c>
      <c r="AI152" s="3">
        <f t="shared" si="91"/>
        <v>5035</v>
      </c>
      <c r="AJ152" s="1">
        <v>10</v>
      </c>
      <c r="AL152" s="3">
        <f t="shared" si="82"/>
        <v>4212</v>
      </c>
      <c r="AM152" s="3">
        <f t="shared" si="100"/>
        <v>3.3429998388915743</v>
      </c>
      <c r="AN152" s="3">
        <f t="shared" si="76"/>
        <v>16.34558093346574</v>
      </c>
      <c r="AO152" s="3">
        <f t="shared" si="77"/>
        <v>5.2247873633049817</v>
      </c>
      <c r="AP152" s="3">
        <f t="shared" si="78"/>
        <v>0.85402184707050643</v>
      </c>
      <c r="AQ152" s="3">
        <f t="shared" si="79"/>
        <v>15.491559086395235</v>
      </c>
      <c r="AR152" s="22">
        <f t="shared" si="98"/>
        <v>45.457932567472668</v>
      </c>
      <c r="AS152" s="22">
        <f t="shared" si="99"/>
        <v>1.4673130132538643</v>
      </c>
      <c r="AT152" s="22">
        <f t="shared" ref="AT152:AT166" si="106">(N152/6951482)*100000</f>
        <v>482.25687702277014</v>
      </c>
      <c r="AU152" s="22">
        <f t="shared" si="54"/>
        <v>482.25687702277014</v>
      </c>
      <c r="AV152" s="1">
        <v>0.69299999999999995</v>
      </c>
      <c r="AW152" s="25">
        <f t="shared" si="96"/>
        <v>44042</v>
      </c>
      <c r="AX152" s="25">
        <f t="shared" si="38"/>
        <v>44048</v>
      </c>
      <c r="AY152" s="3">
        <v>0.98419999999999996</v>
      </c>
      <c r="AZ152" s="3">
        <v>1.67E-2</v>
      </c>
      <c r="BA152" s="11">
        <f t="shared" si="6"/>
        <v>41.49700598802395</v>
      </c>
      <c r="BB152" s="3">
        <v>0.94440000000000002</v>
      </c>
      <c r="BC152" s="3">
        <v>1.89E-2</v>
      </c>
      <c r="BD152" s="11">
        <f t="shared" si="75"/>
        <v>36.666666666666664</v>
      </c>
      <c r="BE152" s="6">
        <f t="shared" si="80"/>
        <v>44048</v>
      </c>
      <c r="BF152" s="2">
        <f t="shared" si="93"/>
        <v>12414</v>
      </c>
      <c r="BG152" s="2">
        <f t="shared" si="94"/>
        <v>415</v>
      </c>
      <c r="BK152" s="11">
        <v>5325</v>
      </c>
      <c r="BO152" s="11">
        <f t="shared" si="103"/>
        <v>5325</v>
      </c>
      <c r="BP152" s="3">
        <v>255</v>
      </c>
      <c r="BQ152" s="11">
        <f t="shared" si="55"/>
        <v>33524</v>
      </c>
      <c r="BR152" s="3">
        <f t="shared" si="56"/>
        <v>1543</v>
      </c>
      <c r="BS152" s="3">
        <f t="shared" si="57"/>
        <v>4.6026727120868633</v>
      </c>
    </row>
    <row r="153" spans="1:71" x14ac:dyDescent="0.3">
      <c r="B153" s="66">
        <v>8</v>
      </c>
      <c r="C153" s="66">
        <v>6</v>
      </c>
      <c r="D153" s="66">
        <v>152</v>
      </c>
      <c r="E153" s="84">
        <f t="shared" si="95"/>
        <v>44049</v>
      </c>
      <c r="F153" s="11">
        <v>5701</v>
      </c>
      <c r="J153" s="11">
        <f t="shared" si="101"/>
        <v>5701</v>
      </c>
      <c r="K153" s="3">
        <v>303</v>
      </c>
      <c r="L153" s="3">
        <f t="shared" si="92"/>
        <v>303</v>
      </c>
      <c r="N153" s="3">
        <f t="shared" si="104"/>
        <v>32830</v>
      </c>
      <c r="O153" s="11">
        <f t="shared" ref="O153:O216" si="107">SUM(J147:J153)</f>
        <v>32830</v>
      </c>
      <c r="P153" s="3">
        <f t="shared" si="105"/>
        <v>1562</v>
      </c>
      <c r="R153" s="3">
        <f t="shared" si="81"/>
        <v>4.7578434358818154</v>
      </c>
      <c r="S153" s="3">
        <f t="shared" ref="S153:S216" si="108">(P153/O153)*100</f>
        <v>4.7578434358818154</v>
      </c>
      <c r="T153" s="3">
        <f t="shared" si="102"/>
        <v>12717</v>
      </c>
      <c r="U153" s="3">
        <v>872</v>
      </c>
      <c r="V153" s="3">
        <v>44</v>
      </c>
      <c r="W153" s="3">
        <f t="shared" si="53"/>
        <v>828</v>
      </c>
      <c r="X153" s="3">
        <f t="shared" si="83"/>
        <v>9</v>
      </c>
      <c r="Y153" s="56">
        <f t="shared" si="97"/>
        <v>3133</v>
      </c>
      <c r="Z153" s="2">
        <f t="shared" si="84"/>
        <v>103</v>
      </c>
      <c r="AA153" s="19">
        <f t="shared" si="85"/>
        <v>3.287583785509097</v>
      </c>
      <c r="AB153" s="3">
        <v>424</v>
      </c>
      <c r="AC153" s="3">
        <f t="shared" si="86"/>
        <v>190</v>
      </c>
      <c r="AD153" s="3">
        <f t="shared" si="87"/>
        <v>2511</v>
      </c>
      <c r="AE153" s="3">
        <f t="shared" si="88"/>
        <v>2614</v>
      </c>
      <c r="AF153" s="3">
        <f t="shared" si="89"/>
        <v>3.940321346595256</v>
      </c>
      <c r="AG153" s="3">
        <f t="shared" si="90"/>
        <v>1.2477100756670649</v>
      </c>
      <c r="AH153" s="3">
        <v>7154</v>
      </c>
      <c r="AI153" s="3">
        <f t="shared" si="91"/>
        <v>5139</v>
      </c>
      <c r="AJ153" s="1">
        <v>16</v>
      </c>
      <c r="AL153" s="3">
        <f t="shared" si="82"/>
        <v>4267</v>
      </c>
      <c r="AM153" s="3">
        <f t="shared" si="100"/>
        <v>3.3341196823150114</v>
      </c>
      <c r="AN153" s="3">
        <f t="shared" si="76"/>
        <v>16.968281766880715</v>
      </c>
      <c r="AO153" s="3">
        <f t="shared" si="77"/>
        <v>5.0458715596330279</v>
      </c>
      <c r="AP153" s="3">
        <f t="shared" si="78"/>
        <v>0.85619770383343063</v>
      </c>
      <c r="AQ153" s="3">
        <f t="shared" si="79"/>
        <v>16.112084063047284</v>
      </c>
      <c r="AR153" s="22">
        <f t="shared" si="98"/>
        <v>45.069526181611344</v>
      </c>
      <c r="AS153" s="22">
        <f t="shared" si="99"/>
        <v>1.4816984349524318</v>
      </c>
      <c r="AT153" s="22">
        <f t="shared" si="106"/>
        <v>472.27339436396437</v>
      </c>
      <c r="AU153" s="22">
        <f t="shared" ref="AU153:AU216" si="109">(O153/6951482)*100000</f>
        <v>472.27339436396437</v>
      </c>
      <c r="AV153" s="1">
        <v>0.69299999999999995</v>
      </c>
      <c r="AW153" s="25">
        <f t="shared" si="96"/>
        <v>44043</v>
      </c>
      <c r="AX153" s="25">
        <f t="shared" si="38"/>
        <v>44049</v>
      </c>
      <c r="AY153" s="3">
        <v>0.98370000000000002</v>
      </c>
      <c r="AZ153" s="3">
        <v>1.6799999999999999E-2</v>
      </c>
      <c r="BA153" s="11">
        <f t="shared" si="6"/>
        <v>41.25</v>
      </c>
      <c r="BB153" s="3">
        <v>0.95120000000000005</v>
      </c>
      <c r="BC153" s="3">
        <v>2.0899999999999998E-2</v>
      </c>
      <c r="BD153" s="11">
        <f t="shared" si="75"/>
        <v>33.157894736842103</v>
      </c>
      <c r="BE153" s="6">
        <f t="shared" si="80"/>
        <v>44049</v>
      </c>
      <c r="BF153" s="2">
        <f t="shared" si="93"/>
        <v>12717</v>
      </c>
      <c r="BG153" s="2">
        <f t="shared" si="94"/>
        <v>424</v>
      </c>
      <c r="BK153" s="11">
        <v>5701</v>
      </c>
      <c r="BO153" s="11">
        <f t="shared" si="103"/>
        <v>5701</v>
      </c>
      <c r="BP153" s="3">
        <v>303</v>
      </c>
      <c r="BQ153" s="11">
        <f t="shared" ref="BQ153:BQ216" si="110">SUM(BO147:BO153)</f>
        <v>32830</v>
      </c>
      <c r="BR153" s="3">
        <f t="shared" ref="BR153:BR216" si="111">SUM(BP147:BP153)</f>
        <v>1562</v>
      </c>
      <c r="BS153" s="3">
        <f t="shared" ref="BS153:BS216" si="112">(BR153/BQ153)*100</f>
        <v>4.7578434358818154</v>
      </c>
    </row>
    <row r="154" spans="1:71" x14ac:dyDescent="0.3">
      <c r="B154" s="66">
        <v>8</v>
      </c>
      <c r="C154" s="66">
        <v>7</v>
      </c>
      <c r="D154" s="66">
        <v>153</v>
      </c>
      <c r="E154" s="84">
        <f t="shared" si="95"/>
        <v>44050</v>
      </c>
      <c r="F154" s="11">
        <v>6433</v>
      </c>
      <c r="J154" s="11">
        <f t="shared" si="101"/>
        <v>6433</v>
      </c>
      <c r="K154" s="3">
        <v>297</v>
      </c>
      <c r="L154" s="3">
        <f t="shared" si="92"/>
        <v>297</v>
      </c>
      <c r="N154" s="3">
        <f t="shared" si="104"/>
        <v>32624</v>
      </c>
      <c r="O154" s="11">
        <f t="shared" si="107"/>
        <v>32624</v>
      </c>
      <c r="P154" s="3">
        <f t="shared" si="105"/>
        <v>1594</v>
      </c>
      <c r="R154" s="3">
        <f t="shared" ref="R154:R179" si="113">(P154/N154)*100</f>
        <v>4.8859735164296225</v>
      </c>
      <c r="S154" s="3">
        <f t="shared" si="108"/>
        <v>4.8859735164296225</v>
      </c>
      <c r="T154" s="3">
        <f t="shared" si="102"/>
        <v>13014</v>
      </c>
      <c r="U154" s="3">
        <v>874</v>
      </c>
      <c r="V154" s="3">
        <v>47</v>
      </c>
      <c r="W154" s="3">
        <f t="shared" si="53"/>
        <v>827</v>
      </c>
      <c r="X154" s="3">
        <f t="shared" si="83"/>
        <v>11</v>
      </c>
      <c r="Y154" s="56">
        <f t="shared" si="97"/>
        <v>3161</v>
      </c>
      <c r="Z154" s="2">
        <f t="shared" si="84"/>
        <v>106</v>
      </c>
      <c r="AA154" s="19">
        <f t="shared" si="85"/>
        <v>3.3533691869661499</v>
      </c>
      <c r="AB154" s="3">
        <v>435</v>
      </c>
      <c r="AC154" s="3">
        <f t="shared" si="86"/>
        <v>220</v>
      </c>
      <c r="AD154" s="3">
        <f t="shared" si="87"/>
        <v>2343</v>
      </c>
      <c r="AE154" s="3">
        <f t="shared" si="88"/>
        <v>2449</v>
      </c>
      <c r="AF154" s="3">
        <f t="shared" si="89"/>
        <v>4.328297264189465</v>
      </c>
      <c r="AG154" s="3">
        <f t="shared" si="90"/>
        <v>1.3491250533504056</v>
      </c>
      <c r="AH154" s="3">
        <v>7374</v>
      </c>
      <c r="AI154" s="3">
        <f t="shared" ref="AI154:AI159" si="114">T154-AH154-AB154</f>
        <v>5205</v>
      </c>
      <c r="AJ154" s="1">
        <v>12</v>
      </c>
      <c r="AL154" s="3">
        <f t="shared" si="82"/>
        <v>4331</v>
      </c>
      <c r="AM154" s="3">
        <f t="shared" si="100"/>
        <v>3.3425541724296912</v>
      </c>
      <c r="AN154" s="3">
        <f t="shared" si="76"/>
        <v>16.791546589817482</v>
      </c>
      <c r="AO154" s="3">
        <f t="shared" si="77"/>
        <v>5.3775743707093824</v>
      </c>
      <c r="AP154" s="3">
        <f t="shared" si="78"/>
        <v>0.90297790585975013</v>
      </c>
      <c r="AQ154" s="3">
        <f t="shared" si="79"/>
        <v>15.888568683957732</v>
      </c>
      <c r="AR154" s="22">
        <f t="shared" si="98"/>
        <v>45.472317989171231</v>
      </c>
      <c r="AS154" s="22">
        <f t="shared" si="99"/>
        <v>1.5248547000481336</v>
      </c>
      <c r="AT154" s="22">
        <f t="shared" si="106"/>
        <v>469.30999749405953</v>
      </c>
      <c r="AU154" s="22">
        <f t="shared" si="109"/>
        <v>469.30999749405953</v>
      </c>
      <c r="AV154" s="1">
        <v>0.69299999999999995</v>
      </c>
      <c r="AW154" s="25">
        <f t="shared" si="96"/>
        <v>44044</v>
      </c>
      <c r="AX154" s="25">
        <f t="shared" si="38"/>
        <v>44050</v>
      </c>
      <c r="AY154" s="3">
        <v>0.97660000000000002</v>
      </c>
      <c r="AZ154" s="3">
        <v>1.7999999999999999E-2</v>
      </c>
      <c r="BA154" s="11">
        <f t="shared" si="6"/>
        <v>38.5</v>
      </c>
      <c r="BB154" s="3">
        <v>0.96150000000000002</v>
      </c>
      <c r="BC154" s="3">
        <v>2.29E-2</v>
      </c>
      <c r="BD154" s="11">
        <f t="shared" si="75"/>
        <v>30.262008733624452</v>
      </c>
      <c r="BE154" s="6">
        <f t="shared" si="80"/>
        <v>44050</v>
      </c>
      <c r="BF154" s="2">
        <f t="shared" si="93"/>
        <v>13014</v>
      </c>
      <c r="BG154" s="2">
        <f t="shared" si="94"/>
        <v>435</v>
      </c>
      <c r="BK154" s="11">
        <v>6433</v>
      </c>
      <c r="BO154" s="11">
        <f t="shared" si="103"/>
        <v>6433</v>
      </c>
      <c r="BP154" s="3">
        <v>297</v>
      </c>
      <c r="BQ154" s="11">
        <f t="shared" si="110"/>
        <v>32624</v>
      </c>
      <c r="BR154" s="3">
        <f t="shared" si="111"/>
        <v>1594</v>
      </c>
      <c r="BS154" s="3">
        <f t="shared" si="112"/>
        <v>4.8859735164296225</v>
      </c>
    </row>
    <row r="155" spans="1:71" x14ac:dyDescent="0.3">
      <c r="B155" s="66">
        <v>8</v>
      </c>
      <c r="C155" s="66">
        <v>8</v>
      </c>
      <c r="D155" s="66">
        <v>154</v>
      </c>
      <c r="E155" s="84">
        <f t="shared" si="95"/>
        <v>44051</v>
      </c>
      <c r="F155" s="11">
        <v>5837</v>
      </c>
      <c r="J155" s="11">
        <f t="shared" si="101"/>
        <v>5837</v>
      </c>
      <c r="K155" s="3">
        <v>195</v>
      </c>
      <c r="L155" s="3">
        <f t="shared" si="92"/>
        <v>195</v>
      </c>
      <c r="N155" s="3">
        <f t="shared" si="104"/>
        <v>32879</v>
      </c>
      <c r="O155" s="11">
        <f t="shared" si="107"/>
        <v>32879</v>
      </c>
      <c r="P155" s="3">
        <f t="shared" si="105"/>
        <v>1519</v>
      </c>
      <c r="R155" s="3">
        <f t="shared" si="113"/>
        <v>4.6199701937406861</v>
      </c>
      <c r="S155" s="3">
        <f t="shared" si="108"/>
        <v>4.6199701937406861</v>
      </c>
      <c r="T155" s="3">
        <f t="shared" si="102"/>
        <v>13209</v>
      </c>
      <c r="U155" s="3">
        <v>857</v>
      </c>
      <c r="V155" s="3">
        <v>55</v>
      </c>
      <c r="W155" s="3">
        <f t="shared" si="53"/>
        <v>802</v>
      </c>
      <c r="X155" s="3">
        <f t="shared" ref="X155:X179" si="115">AB155-AB154</f>
        <v>7</v>
      </c>
      <c r="Y155" s="56">
        <f t="shared" si="97"/>
        <v>3086</v>
      </c>
      <c r="Z155" s="2">
        <f t="shared" ref="Z155:Z179" si="116">SUM(X142:X155)</f>
        <v>105</v>
      </c>
      <c r="AA155" s="19">
        <f t="shared" ref="AA155:AA179" si="117">(Z155/Y155)*100</f>
        <v>3.4024627349319507</v>
      </c>
      <c r="AB155" s="3">
        <v>442</v>
      </c>
      <c r="AC155" s="3">
        <f t="shared" ref="AC155:AC195" si="118">AH155-AH154</f>
        <v>248</v>
      </c>
      <c r="AD155" s="3">
        <f t="shared" ref="AD155:AD186" si="119">SUM(AC142:AC155)</f>
        <v>2370</v>
      </c>
      <c r="AE155" s="3">
        <f t="shared" ref="AE155:AE186" si="120">AD155+Z155</f>
        <v>2475</v>
      </c>
      <c r="AF155" s="3">
        <f t="shared" ref="AF155:AF186" si="121">(Z155/AE155)*100</f>
        <v>4.2424242424242431</v>
      </c>
      <c r="AG155" s="3">
        <f t="shared" ref="AG155:AG186" si="122">Y155/AD155</f>
        <v>1.3021097046413501</v>
      </c>
      <c r="AH155" s="3">
        <v>7622</v>
      </c>
      <c r="AI155" s="3">
        <f t="shared" si="114"/>
        <v>5145</v>
      </c>
      <c r="AJ155" s="1">
        <v>16</v>
      </c>
      <c r="AL155" s="3">
        <f t="shared" si="82"/>
        <v>4288</v>
      </c>
      <c r="AM155" s="3">
        <f t="shared" si="100"/>
        <v>3.346203346203346</v>
      </c>
      <c r="AN155" s="3">
        <f t="shared" si="76"/>
        <v>16.656948493683188</v>
      </c>
      <c r="AO155" s="3">
        <f t="shared" si="77"/>
        <v>6.4177362893815637</v>
      </c>
      <c r="AP155" s="3">
        <f t="shared" si="78"/>
        <v>1.0689990281827018</v>
      </c>
      <c r="AQ155" s="3">
        <f t="shared" si="79"/>
        <v>15.587949465500486</v>
      </c>
      <c r="AR155" s="22">
        <f t="shared" si="98"/>
        <v>44.393411361778682</v>
      </c>
      <c r="AS155" s="22">
        <f t="shared" si="99"/>
        <v>1.5104692783495663</v>
      </c>
      <c r="AT155" s="22">
        <f t="shared" si="106"/>
        <v>472.97828002719416</v>
      </c>
      <c r="AU155" s="22">
        <f t="shared" si="109"/>
        <v>472.97828002719416</v>
      </c>
      <c r="AV155" s="1">
        <v>0.69299999999999995</v>
      </c>
      <c r="AW155" s="25">
        <f t="shared" si="96"/>
        <v>44045</v>
      </c>
      <c r="AX155" s="25">
        <f t="shared" si="38"/>
        <v>44051</v>
      </c>
      <c r="AY155" s="3">
        <v>0.98919999999999997</v>
      </c>
      <c r="AZ155" s="3">
        <v>1.9400000000000001E-2</v>
      </c>
      <c r="BA155" s="11">
        <f t="shared" si="6"/>
        <v>35.72164948453608</v>
      </c>
      <c r="BB155" s="3">
        <v>0.9849</v>
      </c>
      <c r="BC155" s="3">
        <v>2.47E-2</v>
      </c>
      <c r="BD155" s="11">
        <f t="shared" si="75"/>
        <v>28.056680161943319</v>
      </c>
      <c r="BE155" s="6">
        <f t="shared" si="80"/>
        <v>44051</v>
      </c>
      <c r="BF155" s="2">
        <f t="shared" si="93"/>
        <v>13209</v>
      </c>
      <c r="BG155" s="2">
        <f t="shared" si="94"/>
        <v>442</v>
      </c>
      <c r="BK155" s="11">
        <v>5837</v>
      </c>
      <c r="BO155" s="11">
        <f t="shared" si="103"/>
        <v>5837</v>
      </c>
      <c r="BP155" s="3">
        <v>195</v>
      </c>
      <c r="BQ155" s="11">
        <f t="shared" si="110"/>
        <v>32879</v>
      </c>
      <c r="BR155" s="3">
        <f t="shared" si="111"/>
        <v>1519</v>
      </c>
      <c r="BS155" s="3">
        <f t="shared" si="112"/>
        <v>4.6199701937406861</v>
      </c>
    </row>
    <row r="156" spans="1:71" s="46" customFormat="1" x14ac:dyDescent="0.3">
      <c r="A156" s="55" t="s">
        <v>65</v>
      </c>
      <c r="B156" s="67">
        <v>8</v>
      </c>
      <c r="C156" s="67">
        <v>9</v>
      </c>
      <c r="D156" s="67">
        <v>155</v>
      </c>
      <c r="E156" s="83">
        <f t="shared" si="95"/>
        <v>44052</v>
      </c>
      <c r="F156" s="51">
        <v>3612</v>
      </c>
      <c r="G156" s="51"/>
      <c r="H156" s="51"/>
      <c r="I156" s="51"/>
      <c r="J156" s="51">
        <f t="shared" si="101"/>
        <v>3612</v>
      </c>
      <c r="K156" s="46">
        <v>134</v>
      </c>
      <c r="L156" s="46">
        <f t="shared" si="92"/>
        <v>134</v>
      </c>
      <c r="M156" s="36">
        <f>SUM(K150:K156)</f>
        <v>1507</v>
      </c>
      <c r="N156" s="51">
        <f t="shared" si="104"/>
        <v>32536</v>
      </c>
      <c r="O156" s="51">
        <f t="shared" si="107"/>
        <v>32536</v>
      </c>
      <c r="P156" s="46">
        <f t="shared" si="105"/>
        <v>1507</v>
      </c>
      <c r="Q156" s="36">
        <f>SUM(X150:X156)</f>
        <v>60</v>
      </c>
      <c r="R156" s="46">
        <f t="shared" si="113"/>
        <v>4.6317924760265559</v>
      </c>
      <c r="S156" s="46">
        <f t="shared" si="108"/>
        <v>4.6317924760265559</v>
      </c>
      <c r="T156" s="46">
        <f t="shared" si="102"/>
        <v>13343</v>
      </c>
      <c r="U156" s="46">
        <v>848</v>
      </c>
      <c r="V156" s="46">
        <v>55</v>
      </c>
      <c r="W156" s="46">
        <f t="shared" si="53"/>
        <v>793</v>
      </c>
      <c r="X156" s="46">
        <f t="shared" si="115"/>
        <v>3</v>
      </c>
      <c r="Y156" s="36">
        <f t="shared" si="97"/>
        <v>3031</v>
      </c>
      <c r="Z156" s="36">
        <f t="shared" si="116"/>
        <v>107</v>
      </c>
      <c r="AA156" s="39">
        <f t="shared" si="117"/>
        <v>3.5301880567469484</v>
      </c>
      <c r="AB156" s="46">
        <v>445</v>
      </c>
      <c r="AC156" s="46">
        <f t="shared" si="118"/>
        <v>96</v>
      </c>
      <c r="AD156" s="46">
        <f t="shared" si="119"/>
        <v>2412</v>
      </c>
      <c r="AE156" s="46">
        <f t="shared" si="120"/>
        <v>2519</v>
      </c>
      <c r="AF156" s="46">
        <f t="shared" si="121"/>
        <v>4.2477173481540298</v>
      </c>
      <c r="AG156" s="46">
        <f t="shared" si="122"/>
        <v>1.2566334991708126</v>
      </c>
      <c r="AH156" s="46">
        <v>7718</v>
      </c>
      <c r="AI156" s="46">
        <f t="shared" si="114"/>
        <v>5180</v>
      </c>
      <c r="AJ156" s="47">
        <v>4</v>
      </c>
      <c r="AL156" s="46">
        <f t="shared" si="82"/>
        <v>4332</v>
      </c>
      <c r="AM156" s="46">
        <f t="shared" si="100"/>
        <v>3.3350820655025109</v>
      </c>
      <c r="AN156" s="46">
        <f t="shared" ref="AN156:AN167" si="123">(U156/AI156)*100</f>
        <v>16.37065637065637</v>
      </c>
      <c r="AO156" s="46">
        <f t="shared" ref="AO156:AO167" si="124">(V156/U156)*100</f>
        <v>6.4858490566037732</v>
      </c>
      <c r="AP156" s="46">
        <f t="shared" ref="AP156:AP167" si="125">(V156/AI156)*100</f>
        <v>1.0617760617760617</v>
      </c>
      <c r="AQ156" s="46">
        <f t="shared" ref="AQ156:AQ167" si="126">(W156/AI156)*100</f>
        <v>15.30888030888031</v>
      </c>
      <c r="AR156" s="41">
        <f t="shared" si="98"/>
        <v>43.60221316835748</v>
      </c>
      <c r="AS156" s="41">
        <f t="shared" si="99"/>
        <v>1.5392401217467009</v>
      </c>
      <c r="AT156" s="41">
        <f t="shared" si="106"/>
        <v>468.04408038458564</v>
      </c>
      <c r="AU156" s="22">
        <f t="shared" si="109"/>
        <v>468.04408038458564</v>
      </c>
      <c r="AV156" s="47">
        <v>0.69299999999999995</v>
      </c>
      <c r="AW156" s="48">
        <f t="shared" si="96"/>
        <v>44046</v>
      </c>
      <c r="AX156" s="48">
        <f t="shared" si="38"/>
        <v>44052</v>
      </c>
      <c r="AY156" s="46">
        <v>0.98850000000000005</v>
      </c>
      <c r="AZ156" s="46">
        <v>1.9400000000000001E-2</v>
      </c>
      <c r="BA156" s="51">
        <f t="shared" si="6"/>
        <v>35.72164948453608</v>
      </c>
      <c r="BB156" s="46">
        <v>0.96150000000000002</v>
      </c>
      <c r="BC156" s="46">
        <v>2.2800000000000001E-2</v>
      </c>
      <c r="BD156" s="51">
        <f t="shared" si="75"/>
        <v>30.39473684210526</v>
      </c>
      <c r="BE156" s="50">
        <f t="shared" si="80"/>
        <v>44052</v>
      </c>
      <c r="BF156" s="36">
        <f t="shared" si="93"/>
        <v>13343</v>
      </c>
      <c r="BG156" s="36">
        <f t="shared" si="94"/>
        <v>445</v>
      </c>
      <c r="BK156" s="51">
        <v>3612</v>
      </c>
      <c r="BL156" s="51"/>
      <c r="BM156" s="51"/>
      <c r="BN156" s="51"/>
      <c r="BO156" s="51">
        <f t="shared" si="103"/>
        <v>3612</v>
      </c>
      <c r="BP156" s="46">
        <v>134</v>
      </c>
      <c r="BQ156" s="11">
        <f t="shared" si="110"/>
        <v>32536</v>
      </c>
      <c r="BR156" s="3">
        <f t="shared" si="111"/>
        <v>1507</v>
      </c>
      <c r="BS156" s="3">
        <f t="shared" si="112"/>
        <v>4.6317924760265559</v>
      </c>
    </row>
    <row r="157" spans="1:71" x14ac:dyDescent="0.3">
      <c r="B157" s="66">
        <v>8</v>
      </c>
      <c r="C157" s="66">
        <v>10</v>
      </c>
      <c r="D157" s="66">
        <v>156</v>
      </c>
      <c r="E157" s="84">
        <f t="shared" si="95"/>
        <v>44053</v>
      </c>
      <c r="F157" s="11">
        <v>1275</v>
      </c>
      <c r="J157" s="11">
        <f t="shared" si="101"/>
        <v>1275</v>
      </c>
      <c r="K157" s="3">
        <v>53</v>
      </c>
      <c r="L157" s="3">
        <f t="shared" si="92"/>
        <v>53</v>
      </c>
      <c r="N157" s="3">
        <f t="shared" si="104"/>
        <v>32320</v>
      </c>
      <c r="O157" s="11">
        <f t="shared" si="107"/>
        <v>32320</v>
      </c>
      <c r="P157" s="3">
        <f t="shared" si="105"/>
        <v>1441</v>
      </c>
      <c r="R157" s="3">
        <f t="shared" si="113"/>
        <v>4.4585396039603955</v>
      </c>
      <c r="S157" s="3">
        <f t="shared" si="108"/>
        <v>4.4585396039603955</v>
      </c>
      <c r="T157" s="3">
        <f t="shared" si="102"/>
        <v>13396</v>
      </c>
      <c r="U157" s="3">
        <v>849</v>
      </c>
      <c r="V157" s="3">
        <v>54</v>
      </c>
      <c r="W157" s="3">
        <f t="shared" si="53"/>
        <v>795</v>
      </c>
      <c r="X157" s="3">
        <f t="shared" si="115"/>
        <v>2</v>
      </c>
      <c r="Y157" s="2">
        <f t="shared" si="97"/>
        <v>2969</v>
      </c>
      <c r="Z157" s="2">
        <f t="shared" si="116"/>
        <v>107</v>
      </c>
      <c r="AA157" s="19">
        <f t="shared" si="117"/>
        <v>3.6039070394072081</v>
      </c>
      <c r="AB157" s="3">
        <v>447</v>
      </c>
      <c r="AC157" s="3">
        <f t="shared" si="118"/>
        <v>54</v>
      </c>
      <c r="AD157" s="3">
        <f t="shared" si="119"/>
        <v>2417</v>
      </c>
      <c r="AE157" s="3">
        <f t="shared" si="120"/>
        <v>2524</v>
      </c>
      <c r="AF157" s="3">
        <f t="shared" si="121"/>
        <v>4.2393026941362919</v>
      </c>
      <c r="AG157" s="3">
        <f t="shared" si="122"/>
        <v>1.2283822920976417</v>
      </c>
      <c r="AH157" s="3">
        <v>7772</v>
      </c>
      <c r="AI157" s="3">
        <f t="shared" si="114"/>
        <v>5177</v>
      </c>
      <c r="AJ157" s="1">
        <v>0</v>
      </c>
      <c r="AL157" s="3">
        <f t="shared" si="82"/>
        <v>4328</v>
      </c>
      <c r="AM157" s="3">
        <f t="shared" si="100"/>
        <v>3.3368169602866531</v>
      </c>
      <c r="AN157" s="3">
        <f t="shared" si="123"/>
        <v>16.399459146223684</v>
      </c>
      <c r="AO157" s="3">
        <f t="shared" si="124"/>
        <v>6.3604240282685502</v>
      </c>
      <c r="AP157" s="3">
        <f t="shared" si="125"/>
        <v>1.0430751400424958</v>
      </c>
      <c r="AQ157" s="3">
        <f t="shared" si="126"/>
        <v>15.356384006181187</v>
      </c>
      <c r="AR157" s="22">
        <f t="shared" si="98"/>
        <v>42.710317023046308</v>
      </c>
      <c r="AS157" s="22">
        <f t="shared" si="99"/>
        <v>1.5392401217467009</v>
      </c>
      <c r="AT157" s="22">
        <f t="shared" si="106"/>
        <v>464.93682929769511</v>
      </c>
      <c r="AU157" s="22">
        <f t="shared" si="109"/>
        <v>464.93682929769511</v>
      </c>
      <c r="AV157" s="1">
        <v>0.69299999999999995</v>
      </c>
      <c r="AW157" s="25">
        <f t="shared" si="96"/>
        <v>44047</v>
      </c>
      <c r="AX157" s="25">
        <f t="shared" si="38"/>
        <v>44053</v>
      </c>
      <c r="AY157" s="3">
        <v>0.95430000000000004</v>
      </c>
      <c r="AZ157" s="3">
        <v>1.6899999999999998E-2</v>
      </c>
      <c r="BA157" s="11">
        <f t="shared" si="6"/>
        <v>41.005917159763314</v>
      </c>
      <c r="BB157" s="3">
        <v>0.94040000000000001</v>
      </c>
      <c r="BC157" s="3">
        <v>1.7299999999999999E-2</v>
      </c>
      <c r="BD157" s="11">
        <f t="shared" si="75"/>
        <v>40.057803468208093</v>
      </c>
      <c r="BE157" s="6">
        <f t="shared" si="80"/>
        <v>44053</v>
      </c>
      <c r="BF157" s="2">
        <f t="shared" si="93"/>
        <v>13396</v>
      </c>
      <c r="BG157" s="2">
        <f t="shared" si="94"/>
        <v>447</v>
      </c>
      <c r="BK157" s="11">
        <v>1275</v>
      </c>
      <c r="BO157" s="11">
        <f t="shared" si="103"/>
        <v>1275</v>
      </c>
      <c r="BP157" s="3">
        <v>53</v>
      </c>
      <c r="BQ157" s="11">
        <f t="shared" si="110"/>
        <v>32320</v>
      </c>
      <c r="BR157" s="3">
        <f t="shared" si="111"/>
        <v>1441</v>
      </c>
      <c r="BS157" s="3">
        <f t="shared" si="112"/>
        <v>4.4585396039603955</v>
      </c>
    </row>
    <row r="158" spans="1:71" x14ac:dyDescent="0.3">
      <c r="B158" s="66">
        <v>8</v>
      </c>
      <c r="C158" s="66">
        <v>11</v>
      </c>
      <c r="D158" s="66">
        <v>157</v>
      </c>
      <c r="E158" s="84">
        <f t="shared" si="95"/>
        <v>44054</v>
      </c>
      <c r="F158" s="11">
        <v>3667</v>
      </c>
      <c r="J158" s="11">
        <f t="shared" si="101"/>
        <v>3667</v>
      </c>
      <c r="K158" s="3">
        <v>116</v>
      </c>
      <c r="L158" s="3">
        <f t="shared" si="92"/>
        <v>116</v>
      </c>
      <c r="N158" s="3">
        <f t="shared" si="104"/>
        <v>31850</v>
      </c>
      <c r="O158" s="11">
        <f t="shared" si="107"/>
        <v>31850</v>
      </c>
      <c r="P158" s="3">
        <f t="shared" si="105"/>
        <v>1353</v>
      </c>
      <c r="R158" s="3">
        <f t="shared" si="113"/>
        <v>4.2480376766091048</v>
      </c>
      <c r="S158" s="3">
        <f t="shared" si="108"/>
        <v>4.2480376766091048</v>
      </c>
      <c r="T158" s="3">
        <f t="shared" si="102"/>
        <v>13512</v>
      </c>
      <c r="U158" s="3">
        <v>854</v>
      </c>
      <c r="V158" s="3">
        <v>54</v>
      </c>
      <c r="W158" s="3">
        <f t="shared" si="53"/>
        <v>800</v>
      </c>
      <c r="X158" s="3">
        <f t="shared" si="115"/>
        <v>12</v>
      </c>
      <c r="Y158" s="2">
        <f t="shared" si="97"/>
        <v>2891</v>
      </c>
      <c r="Z158" s="2">
        <f t="shared" si="116"/>
        <v>112</v>
      </c>
      <c r="AA158" s="19">
        <f t="shared" si="117"/>
        <v>3.87409200968523</v>
      </c>
      <c r="AB158" s="3">
        <v>459</v>
      </c>
      <c r="AC158" s="3">
        <f t="shared" si="118"/>
        <v>208</v>
      </c>
      <c r="AD158" s="3">
        <f t="shared" si="119"/>
        <v>2395</v>
      </c>
      <c r="AE158" s="3">
        <f t="shared" si="120"/>
        <v>2507</v>
      </c>
      <c r="AF158" s="3">
        <f t="shared" si="121"/>
        <v>4.4674910251296369</v>
      </c>
      <c r="AG158" s="3">
        <f t="shared" si="122"/>
        <v>1.2070981210855949</v>
      </c>
      <c r="AH158" s="3">
        <v>7980</v>
      </c>
      <c r="AI158" s="3">
        <f t="shared" si="114"/>
        <v>5073</v>
      </c>
      <c r="AJ158" s="1">
        <v>6</v>
      </c>
      <c r="AL158" s="3">
        <f t="shared" ref="AL158:AL167" si="127">AI158-U158</f>
        <v>4219</v>
      </c>
      <c r="AM158" s="3">
        <f t="shared" si="100"/>
        <v>3.3969804618117232</v>
      </c>
      <c r="AN158" s="3">
        <f t="shared" si="123"/>
        <v>16.834220382416714</v>
      </c>
      <c r="AO158" s="3">
        <f t="shared" si="124"/>
        <v>6.3231850117096018</v>
      </c>
      <c r="AP158" s="3">
        <f t="shared" si="125"/>
        <v>1.0644589000591367</v>
      </c>
      <c r="AQ158" s="3">
        <f t="shared" si="126"/>
        <v>15.76976148235758</v>
      </c>
      <c r="AR158" s="22">
        <f t="shared" si="98"/>
        <v>41.588254130558063</v>
      </c>
      <c r="AS158" s="22">
        <f t="shared" si="99"/>
        <v>1.6111672302395375</v>
      </c>
      <c r="AT158" s="22">
        <f t="shared" si="106"/>
        <v>458.17568109936849</v>
      </c>
      <c r="AU158" s="22">
        <f t="shared" si="109"/>
        <v>458.17568109936849</v>
      </c>
      <c r="AV158" s="1">
        <v>0.69299999999999995</v>
      </c>
      <c r="AW158" s="25">
        <f t="shared" si="96"/>
        <v>44048</v>
      </c>
      <c r="AX158" s="25">
        <f t="shared" si="38"/>
        <v>44054</v>
      </c>
      <c r="AY158" s="3">
        <v>0.92569999999999997</v>
      </c>
      <c r="AZ158" s="3">
        <v>1.37E-2</v>
      </c>
      <c r="BA158" s="11">
        <f t="shared" si="6"/>
        <v>50.583941605839414</v>
      </c>
      <c r="BB158" s="3">
        <v>0.95279999999999998</v>
      </c>
      <c r="BC158" s="3">
        <v>1.54E-2</v>
      </c>
      <c r="BD158" s="11">
        <f t="shared" si="75"/>
        <v>44.999999999999993</v>
      </c>
      <c r="BE158" s="6">
        <f t="shared" si="80"/>
        <v>44054</v>
      </c>
      <c r="BF158" s="2">
        <f t="shared" si="93"/>
        <v>13512</v>
      </c>
      <c r="BG158" s="2">
        <f t="shared" si="94"/>
        <v>459</v>
      </c>
      <c r="BK158" s="11">
        <v>3667</v>
      </c>
      <c r="BO158" s="11">
        <f t="shared" si="103"/>
        <v>3667</v>
      </c>
      <c r="BP158" s="3">
        <v>116</v>
      </c>
      <c r="BQ158" s="11">
        <f t="shared" si="110"/>
        <v>31850</v>
      </c>
      <c r="BR158" s="3">
        <f t="shared" si="111"/>
        <v>1353</v>
      </c>
      <c r="BS158" s="3">
        <f t="shared" si="112"/>
        <v>4.2480376766091048</v>
      </c>
    </row>
    <row r="159" spans="1:71" x14ac:dyDescent="0.3">
      <c r="B159" s="66">
        <v>8</v>
      </c>
      <c r="C159" s="66">
        <v>12</v>
      </c>
      <c r="D159" s="66">
        <v>158</v>
      </c>
      <c r="E159" s="84">
        <f t="shared" si="95"/>
        <v>44055</v>
      </c>
      <c r="F159" s="11">
        <v>5388</v>
      </c>
      <c r="J159" s="11">
        <f t="shared" si="101"/>
        <v>5388</v>
      </c>
      <c r="K159" s="3">
        <v>210</v>
      </c>
      <c r="L159" s="3">
        <f t="shared" si="92"/>
        <v>210</v>
      </c>
      <c r="N159" s="3">
        <f t="shared" si="104"/>
        <v>31913</v>
      </c>
      <c r="O159" s="11">
        <f t="shared" si="107"/>
        <v>31913</v>
      </c>
      <c r="P159" s="3">
        <f t="shared" si="105"/>
        <v>1308</v>
      </c>
      <c r="R159" s="3">
        <f t="shared" si="113"/>
        <v>4.0986431861623789</v>
      </c>
      <c r="S159" s="3">
        <f t="shared" si="108"/>
        <v>4.0986431861623789</v>
      </c>
      <c r="T159" s="3">
        <f t="shared" si="102"/>
        <v>13722</v>
      </c>
      <c r="U159" s="3">
        <v>861</v>
      </c>
      <c r="V159" s="3">
        <v>64</v>
      </c>
      <c r="W159" s="3">
        <f t="shared" si="53"/>
        <v>797</v>
      </c>
      <c r="X159" s="3">
        <f t="shared" si="115"/>
        <v>12</v>
      </c>
      <c r="Y159" s="2">
        <f t="shared" si="97"/>
        <v>2851</v>
      </c>
      <c r="Z159" s="2">
        <f t="shared" si="116"/>
        <v>116</v>
      </c>
      <c r="AA159" s="19">
        <f t="shared" si="117"/>
        <v>4.0687478077867416</v>
      </c>
      <c r="AB159" s="3">
        <v>471</v>
      </c>
      <c r="AC159" s="3">
        <f t="shared" si="118"/>
        <v>174</v>
      </c>
      <c r="AD159" s="3">
        <f t="shared" si="119"/>
        <v>2388</v>
      </c>
      <c r="AE159" s="3">
        <f t="shared" si="120"/>
        <v>2504</v>
      </c>
      <c r="AF159" s="3">
        <f t="shared" si="121"/>
        <v>4.6325878594249197</v>
      </c>
      <c r="AG159" s="3">
        <f t="shared" si="122"/>
        <v>1.1938860971524288</v>
      </c>
      <c r="AH159" s="3">
        <v>8154</v>
      </c>
      <c r="AI159" s="3">
        <f t="shared" si="114"/>
        <v>5097</v>
      </c>
      <c r="AJ159" s="1">
        <v>8</v>
      </c>
      <c r="AL159" s="3">
        <f t="shared" si="127"/>
        <v>4236</v>
      </c>
      <c r="AM159" s="3">
        <f t="shared" si="100"/>
        <v>3.4324442501093135</v>
      </c>
      <c r="AN159" s="3">
        <f t="shared" si="123"/>
        <v>16.892289582107122</v>
      </c>
      <c r="AO159" s="3">
        <f t="shared" si="124"/>
        <v>7.4332171893147505</v>
      </c>
      <c r="AP159" s="3">
        <f t="shared" si="125"/>
        <v>1.2556405728860114</v>
      </c>
      <c r="AQ159" s="3">
        <f t="shared" si="126"/>
        <v>15.636649009221109</v>
      </c>
      <c r="AR159" s="22">
        <f t="shared" si="98"/>
        <v>41.012837262615371</v>
      </c>
      <c r="AS159" s="22">
        <f t="shared" si="99"/>
        <v>1.6687089170338065</v>
      </c>
      <c r="AT159" s="22">
        <f t="shared" si="106"/>
        <v>459.08196266637822</v>
      </c>
      <c r="AU159" s="22">
        <f t="shared" si="109"/>
        <v>459.08196266637822</v>
      </c>
      <c r="AV159" s="1">
        <v>0.69299999999999995</v>
      </c>
      <c r="AW159" s="25">
        <f t="shared" si="96"/>
        <v>44049</v>
      </c>
      <c r="AX159" s="25">
        <f t="shared" si="38"/>
        <v>44055</v>
      </c>
      <c r="AY159" s="3">
        <v>0.95140000000000002</v>
      </c>
      <c r="AZ159" s="3">
        <v>1.55E-2</v>
      </c>
      <c r="BA159" s="11">
        <f t="shared" si="6"/>
        <v>44.709677419354833</v>
      </c>
      <c r="BB159" s="3">
        <v>0.95109999999999995</v>
      </c>
      <c r="BC159" s="3">
        <v>1.55E-2</v>
      </c>
      <c r="BD159" s="11">
        <f t="shared" si="75"/>
        <v>44.709677419354833</v>
      </c>
      <c r="BE159" s="6">
        <f t="shared" si="80"/>
        <v>44055</v>
      </c>
      <c r="BF159" s="2">
        <f t="shared" si="93"/>
        <v>13722</v>
      </c>
      <c r="BG159" s="2">
        <f t="shared" si="94"/>
        <v>471</v>
      </c>
      <c r="BK159" s="11">
        <v>5388</v>
      </c>
      <c r="BO159" s="11">
        <f t="shared" si="103"/>
        <v>5388</v>
      </c>
      <c r="BP159" s="3">
        <v>210</v>
      </c>
      <c r="BQ159" s="11">
        <f t="shared" si="110"/>
        <v>31913</v>
      </c>
      <c r="BR159" s="3">
        <f t="shared" si="111"/>
        <v>1308</v>
      </c>
      <c r="BS159" s="3">
        <f t="shared" si="112"/>
        <v>4.0986431861623789</v>
      </c>
    </row>
    <row r="160" spans="1:71" x14ac:dyDescent="0.3">
      <c r="B160" s="66">
        <v>8</v>
      </c>
      <c r="C160" s="66">
        <v>13</v>
      </c>
      <c r="D160" s="66">
        <v>159</v>
      </c>
      <c r="E160" s="84">
        <f t="shared" si="95"/>
        <v>44056</v>
      </c>
      <c r="F160" s="11">
        <v>5108</v>
      </c>
      <c r="J160" s="11">
        <f t="shared" si="101"/>
        <v>5108</v>
      </c>
      <c r="K160" s="3">
        <v>171</v>
      </c>
      <c r="L160" s="3">
        <f t="shared" ref="L160:L179" si="128">T160-T159</f>
        <v>171</v>
      </c>
      <c r="N160" s="3">
        <f t="shared" si="104"/>
        <v>31320</v>
      </c>
      <c r="O160" s="11">
        <f t="shared" si="107"/>
        <v>31320</v>
      </c>
      <c r="P160" s="3">
        <f t="shared" si="105"/>
        <v>1176</v>
      </c>
      <c r="R160" s="3">
        <f t="shared" si="113"/>
        <v>3.7547892720306515</v>
      </c>
      <c r="S160" s="3">
        <f t="shared" si="108"/>
        <v>3.7547892720306515</v>
      </c>
      <c r="T160" s="3">
        <f t="shared" si="102"/>
        <v>13893</v>
      </c>
      <c r="U160" s="3">
        <v>834</v>
      </c>
      <c r="V160" s="3">
        <v>63</v>
      </c>
      <c r="W160" s="3">
        <f t="shared" si="53"/>
        <v>771</v>
      </c>
      <c r="X160" s="3">
        <f t="shared" si="115"/>
        <v>11</v>
      </c>
      <c r="Y160" s="2">
        <f t="shared" si="97"/>
        <v>2738</v>
      </c>
      <c r="Z160" s="2">
        <f t="shared" si="116"/>
        <v>114</v>
      </c>
      <c r="AA160" s="19">
        <f t="shared" si="117"/>
        <v>4.1636230825420011</v>
      </c>
      <c r="AB160" s="3">
        <v>482</v>
      </c>
      <c r="AC160" s="3">
        <f t="shared" si="118"/>
        <v>325</v>
      </c>
      <c r="AD160" s="3">
        <f t="shared" si="119"/>
        <v>2508</v>
      </c>
      <c r="AE160" s="3">
        <f t="shared" si="120"/>
        <v>2622</v>
      </c>
      <c r="AF160" s="3">
        <f t="shared" si="121"/>
        <v>4.3478260869565215</v>
      </c>
      <c r="AG160" s="3">
        <f t="shared" si="122"/>
        <v>1.0917065390749601</v>
      </c>
      <c r="AH160" s="3">
        <v>8479</v>
      </c>
      <c r="AI160" s="3">
        <f t="shared" ref="AI160:AI174" si="129">T160-AH160-AB160</f>
        <v>4932</v>
      </c>
      <c r="AJ160" s="1">
        <v>6</v>
      </c>
      <c r="AL160" s="3">
        <f t="shared" si="127"/>
        <v>4098</v>
      </c>
      <c r="AM160" s="3">
        <f t="shared" si="100"/>
        <v>3.4693730655725905</v>
      </c>
      <c r="AN160" s="3">
        <f t="shared" si="123"/>
        <v>16.909975669099754</v>
      </c>
      <c r="AO160" s="3">
        <f t="shared" si="124"/>
        <v>7.5539568345323742</v>
      </c>
      <c r="AP160" s="3">
        <f t="shared" si="125"/>
        <v>1.2773722627737227</v>
      </c>
      <c r="AQ160" s="3">
        <f t="shared" si="126"/>
        <v>15.632603406326034</v>
      </c>
      <c r="AR160" s="22">
        <f t="shared" si="98"/>
        <v>39.387284610677263</v>
      </c>
      <c r="AS160" s="22">
        <f t="shared" si="99"/>
        <v>1.639938073636672</v>
      </c>
      <c r="AT160" s="22">
        <f t="shared" si="106"/>
        <v>450.5514075991278</v>
      </c>
      <c r="AU160" s="22">
        <f t="shared" si="109"/>
        <v>450.5514075991278</v>
      </c>
      <c r="AV160" s="1">
        <v>0.69299999999999995</v>
      </c>
      <c r="AW160" s="25">
        <f t="shared" si="96"/>
        <v>44050</v>
      </c>
      <c r="AX160" s="25">
        <f t="shared" si="38"/>
        <v>44056</v>
      </c>
      <c r="AY160" s="3">
        <v>0.97919999999999996</v>
      </c>
      <c r="AZ160" s="3">
        <v>1.0200000000000001E-2</v>
      </c>
      <c r="BA160" s="11">
        <f t="shared" si="6"/>
        <v>67.941176470588232</v>
      </c>
      <c r="BB160" s="3">
        <v>0.94069999999999998</v>
      </c>
      <c r="BC160" s="3">
        <v>1.66E-2</v>
      </c>
      <c r="BD160" s="11">
        <f t="shared" si="75"/>
        <v>41.746987951807228</v>
      </c>
      <c r="BE160" s="6">
        <f t="shared" si="80"/>
        <v>44056</v>
      </c>
      <c r="BF160" s="2">
        <f t="shared" si="93"/>
        <v>13893</v>
      </c>
      <c r="BG160" s="2">
        <f t="shared" si="94"/>
        <v>482</v>
      </c>
      <c r="BK160" s="11">
        <v>5108</v>
      </c>
      <c r="BO160" s="11">
        <f t="shared" si="103"/>
        <v>5108</v>
      </c>
      <c r="BP160" s="3">
        <v>171</v>
      </c>
      <c r="BQ160" s="11">
        <f t="shared" si="110"/>
        <v>31320</v>
      </c>
      <c r="BR160" s="3">
        <f t="shared" si="111"/>
        <v>1176</v>
      </c>
      <c r="BS160" s="3">
        <f t="shared" si="112"/>
        <v>3.7547892720306515</v>
      </c>
    </row>
    <row r="161" spans="1:71" x14ac:dyDescent="0.3">
      <c r="B161" s="66">
        <v>8</v>
      </c>
      <c r="C161" s="66">
        <v>14</v>
      </c>
      <c r="D161" s="66">
        <v>160</v>
      </c>
      <c r="E161" s="84">
        <f t="shared" si="95"/>
        <v>44057</v>
      </c>
      <c r="F161" s="11">
        <v>5877</v>
      </c>
      <c r="J161" s="11">
        <f t="shared" si="101"/>
        <v>5877</v>
      </c>
      <c r="K161" s="3">
        <v>176</v>
      </c>
      <c r="L161" s="3">
        <f t="shared" si="128"/>
        <v>176</v>
      </c>
      <c r="N161" s="3">
        <f t="shared" si="104"/>
        <v>30764</v>
      </c>
      <c r="O161" s="11">
        <f t="shared" si="107"/>
        <v>30764</v>
      </c>
      <c r="P161" s="3">
        <f t="shared" si="105"/>
        <v>1055</v>
      </c>
      <c r="R161" s="3">
        <f t="shared" si="113"/>
        <v>3.4293329866077236</v>
      </c>
      <c r="S161" s="3">
        <f t="shared" si="108"/>
        <v>3.4293329866077236</v>
      </c>
      <c r="T161" s="3">
        <f t="shared" si="102"/>
        <v>14069</v>
      </c>
      <c r="U161" s="3">
        <v>824</v>
      </c>
      <c r="V161" s="3">
        <v>63</v>
      </c>
      <c r="W161" s="3">
        <f t="shared" si="53"/>
        <v>761</v>
      </c>
      <c r="X161" s="3">
        <f t="shared" si="115"/>
        <v>2</v>
      </c>
      <c r="Y161" s="2">
        <f t="shared" si="97"/>
        <v>2649</v>
      </c>
      <c r="Z161" s="2">
        <f t="shared" si="116"/>
        <v>110</v>
      </c>
      <c r="AA161" s="19">
        <f t="shared" si="117"/>
        <v>4.1525103812759534</v>
      </c>
      <c r="AB161" s="3">
        <v>484</v>
      </c>
      <c r="AC161" s="3">
        <f t="shared" si="118"/>
        <v>422</v>
      </c>
      <c r="AD161" s="3">
        <f t="shared" si="119"/>
        <v>2728</v>
      </c>
      <c r="AE161" s="3">
        <f t="shared" si="120"/>
        <v>2838</v>
      </c>
      <c r="AF161" s="3">
        <f t="shared" si="121"/>
        <v>3.8759689922480618</v>
      </c>
      <c r="AG161" s="3">
        <f t="shared" si="122"/>
        <v>0.9710410557184751</v>
      </c>
      <c r="AH161" s="3">
        <v>8901</v>
      </c>
      <c r="AI161" s="3">
        <f t="shared" si="129"/>
        <v>4684</v>
      </c>
      <c r="AJ161" s="1">
        <v>11</v>
      </c>
      <c r="AL161" s="3">
        <f t="shared" si="127"/>
        <v>3860</v>
      </c>
      <c r="AM161" s="3">
        <f t="shared" si="100"/>
        <v>3.440187646598905</v>
      </c>
      <c r="AN161" s="3">
        <f t="shared" si="123"/>
        <v>17.591801878736124</v>
      </c>
      <c r="AO161" s="3">
        <f t="shared" si="124"/>
        <v>7.6456310679611645</v>
      </c>
      <c r="AP161" s="3">
        <f t="shared" si="125"/>
        <v>1.345004269854825</v>
      </c>
      <c r="AQ161" s="3">
        <f t="shared" si="126"/>
        <v>16.246797608881298</v>
      </c>
      <c r="AR161" s="22">
        <f t="shared" si="98"/>
        <v>38.106982079504775</v>
      </c>
      <c r="AS161" s="22">
        <f t="shared" si="99"/>
        <v>1.5823963868424027</v>
      </c>
      <c r="AT161" s="22">
        <f t="shared" si="106"/>
        <v>442.55311313472436</v>
      </c>
      <c r="AU161" s="22">
        <f t="shared" si="109"/>
        <v>442.55311313472436</v>
      </c>
      <c r="AV161" s="1">
        <v>0.69299999999999995</v>
      </c>
      <c r="AW161" s="25">
        <f t="shared" si="96"/>
        <v>44051</v>
      </c>
      <c r="AX161" s="25">
        <f t="shared" si="38"/>
        <v>44057</v>
      </c>
      <c r="AY161" s="3">
        <v>0.97589999999999999</v>
      </c>
      <c r="AZ161" s="3">
        <v>1.0500000000000001E-2</v>
      </c>
      <c r="BA161" s="11">
        <f t="shared" si="6"/>
        <v>65.999999999999986</v>
      </c>
      <c r="BB161" s="3">
        <v>0.95169999999999999</v>
      </c>
      <c r="BC161" s="3">
        <v>1.7299999999999999E-2</v>
      </c>
      <c r="BD161" s="11">
        <f t="shared" si="75"/>
        <v>40.057803468208093</v>
      </c>
      <c r="BE161" s="6">
        <f t="shared" si="80"/>
        <v>44057</v>
      </c>
      <c r="BF161" s="2">
        <f t="shared" si="93"/>
        <v>14069</v>
      </c>
      <c r="BG161" s="2">
        <f t="shared" si="94"/>
        <v>484</v>
      </c>
      <c r="BK161" s="11">
        <v>5877</v>
      </c>
      <c r="BO161" s="11">
        <f t="shared" si="103"/>
        <v>5877</v>
      </c>
      <c r="BP161" s="3">
        <v>176</v>
      </c>
      <c r="BQ161" s="11">
        <f t="shared" si="110"/>
        <v>30764</v>
      </c>
      <c r="BR161" s="3">
        <f t="shared" si="111"/>
        <v>1055</v>
      </c>
      <c r="BS161" s="3">
        <f t="shared" si="112"/>
        <v>3.4293329866077236</v>
      </c>
    </row>
    <row r="162" spans="1:71" x14ac:dyDescent="0.3">
      <c r="B162" s="66">
        <v>8</v>
      </c>
      <c r="C162" s="66">
        <v>15</v>
      </c>
      <c r="D162" s="66">
        <v>161</v>
      </c>
      <c r="E162" s="84">
        <f t="shared" si="95"/>
        <v>44058</v>
      </c>
      <c r="F162" s="11">
        <v>5934</v>
      </c>
      <c r="J162" s="11">
        <f t="shared" si="101"/>
        <v>5934</v>
      </c>
      <c r="K162" s="3">
        <v>174</v>
      </c>
      <c r="L162" s="3">
        <f t="shared" si="128"/>
        <v>174</v>
      </c>
      <c r="N162" s="3">
        <f t="shared" si="104"/>
        <v>30861</v>
      </c>
      <c r="O162" s="11">
        <f t="shared" si="107"/>
        <v>30861</v>
      </c>
      <c r="P162" s="3">
        <f t="shared" si="105"/>
        <v>1034</v>
      </c>
      <c r="R162" s="3">
        <f t="shared" si="113"/>
        <v>3.3505071125368588</v>
      </c>
      <c r="S162" s="3">
        <f t="shared" si="108"/>
        <v>3.3505071125368588</v>
      </c>
      <c r="T162" s="3">
        <f t="shared" si="102"/>
        <v>14243</v>
      </c>
      <c r="U162" s="3">
        <v>811</v>
      </c>
      <c r="V162" s="3">
        <v>58</v>
      </c>
      <c r="W162" s="3">
        <f t="shared" ref="W162:W417" si="130">U162-V162</f>
        <v>753</v>
      </c>
      <c r="X162" s="3">
        <f t="shared" si="115"/>
        <v>8</v>
      </c>
      <c r="Y162" s="2">
        <f t="shared" si="97"/>
        <v>2553</v>
      </c>
      <c r="Z162" s="2">
        <f t="shared" si="116"/>
        <v>109</v>
      </c>
      <c r="AA162" s="19">
        <f t="shared" si="117"/>
        <v>4.2694868781825299</v>
      </c>
      <c r="AB162" s="3">
        <v>492</v>
      </c>
      <c r="AC162" s="3">
        <f t="shared" si="118"/>
        <v>213</v>
      </c>
      <c r="AD162" s="3">
        <f t="shared" si="119"/>
        <v>2795</v>
      </c>
      <c r="AE162" s="3">
        <f t="shared" si="120"/>
        <v>2904</v>
      </c>
      <c r="AF162" s="3">
        <f t="shared" si="121"/>
        <v>3.7534435261707988</v>
      </c>
      <c r="AG162" s="3">
        <f t="shared" si="122"/>
        <v>0.91341681574239719</v>
      </c>
      <c r="AH162" s="3">
        <v>9114</v>
      </c>
      <c r="AI162" s="3">
        <f t="shared" si="129"/>
        <v>4637</v>
      </c>
      <c r="AJ162" s="1">
        <v>11</v>
      </c>
      <c r="AL162" s="3">
        <f t="shared" si="127"/>
        <v>3826</v>
      </c>
      <c r="AM162" s="3">
        <f t="shared" si="100"/>
        <v>3.4543284420417049</v>
      </c>
      <c r="AN162" s="3">
        <f t="shared" si="123"/>
        <v>17.489756307957734</v>
      </c>
      <c r="AO162" s="3">
        <f t="shared" si="124"/>
        <v>7.1516646115906291</v>
      </c>
      <c r="AP162" s="3">
        <f t="shared" si="125"/>
        <v>1.2508087125296528</v>
      </c>
      <c r="AQ162" s="3">
        <f t="shared" si="126"/>
        <v>16.23894759542808</v>
      </c>
      <c r="AR162" s="22">
        <f t="shared" si="98"/>
        <v>36.72598159644231</v>
      </c>
      <c r="AS162" s="22">
        <f t="shared" si="99"/>
        <v>1.5680109651438356</v>
      </c>
      <c r="AT162" s="22">
        <f t="shared" si="106"/>
        <v>443.94849903948545</v>
      </c>
      <c r="AU162" s="22">
        <f t="shared" si="109"/>
        <v>443.94849903948545</v>
      </c>
      <c r="AV162" s="1">
        <v>0.69299999999999995</v>
      </c>
      <c r="AW162" s="25">
        <f t="shared" si="96"/>
        <v>44052</v>
      </c>
      <c r="AX162" s="25">
        <f t="shared" si="38"/>
        <v>44058</v>
      </c>
      <c r="AY162" s="3">
        <v>0.98309999999999997</v>
      </c>
      <c r="AZ162" s="3">
        <v>1.15E-2</v>
      </c>
      <c r="BA162" s="11">
        <f t="shared" si="6"/>
        <v>60.260869565217391</v>
      </c>
      <c r="BB162" s="3">
        <v>0.96819999999999995</v>
      </c>
      <c r="BC162" s="3">
        <v>1.8200000000000001E-2</v>
      </c>
      <c r="BD162" s="11">
        <f t="shared" si="75"/>
        <v>38.076923076923073</v>
      </c>
      <c r="BE162" s="6">
        <f t="shared" si="80"/>
        <v>44058</v>
      </c>
      <c r="BF162" s="2">
        <f t="shared" si="93"/>
        <v>14243</v>
      </c>
      <c r="BG162" s="2">
        <f t="shared" si="94"/>
        <v>492</v>
      </c>
      <c r="BK162" s="11">
        <v>5934</v>
      </c>
      <c r="BO162" s="11">
        <f t="shared" si="103"/>
        <v>5934</v>
      </c>
      <c r="BP162" s="3">
        <v>174</v>
      </c>
      <c r="BQ162" s="11">
        <f t="shared" si="110"/>
        <v>30861</v>
      </c>
      <c r="BR162" s="3">
        <f t="shared" si="111"/>
        <v>1034</v>
      </c>
      <c r="BS162" s="3">
        <f t="shared" si="112"/>
        <v>3.3505071125368588</v>
      </c>
    </row>
    <row r="163" spans="1:71" s="46" customFormat="1" x14ac:dyDescent="0.3">
      <c r="A163" s="59" t="s">
        <v>66</v>
      </c>
      <c r="B163" s="67">
        <v>8</v>
      </c>
      <c r="C163" s="67">
        <v>16</v>
      </c>
      <c r="D163" s="67">
        <v>162</v>
      </c>
      <c r="E163" s="83">
        <f t="shared" si="95"/>
        <v>44059</v>
      </c>
      <c r="F163" s="51">
        <v>2745</v>
      </c>
      <c r="G163" s="51"/>
      <c r="H163" s="51"/>
      <c r="I163" s="51"/>
      <c r="J163" s="51">
        <f t="shared" si="101"/>
        <v>2745</v>
      </c>
      <c r="K163" s="46">
        <v>90</v>
      </c>
      <c r="L163" s="46">
        <f t="shared" si="128"/>
        <v>90</v>
      </c>
      <c r="M163" s="36">
        <f>SUM(K157:K163)</f>
        <v>990</v>
      </c>
      <c r="N163" s="51">
        <f t="shared" si="104"/>
        <v>29994</v>
      </c>
      <c r="O163" s="51">
        <f t="shared" si="107"/>
        <v>29994</v>
      </c>
      <c r="P163" s="46">
        <f t="shared" si="105"/>
        <v>990</v>
      </c>
      <c r="Q163" s="36">
        <f>SUM(X157:X163)</f>
        <v>50</v>
      </c>
      <c r="R163" s="46">
        <f t="shared" si="113"/>
        <v>3.3006601320264055</v>
      </c>
      <c r="S163" s="46">
        <f t="shared" si="108"/>
        <v>3.3006601320264055</v>
      </c>
      <c r="T163" s="46">
        <f t="shared" si="102"/>
        <v>14333</v>
      </c>
      <c r="U163" s="46">
        <v>811</v>
      </c>
      <c r="V163" s="46">
        <v>55</v>
      </c>
      <c r="W163" s="46">
        <f t="shared" si="130"/>
        <v>756</v>
      </c>
      <c r="X163" s="46">
        <f t="shared" si="115"/>
        <v>3</v>
      </c>
      <c r="Y163" s="36">
        <f t="shared" si="97"/>
        <v>2497</v>
      </c>
      <c r="Z163" s="36">
        <f t="shared" si="116"/>
        <v>110</v>
      </c>
      <c r="AA163" s="39">
        <f t="shared" si="117"/>
        <v>4.4052863436123353</v>
      </c>
      <c r="AB163" s="46">
        <v>495</v>
      </c>
      <c r="AC163" s="46">
        <f t="shared" si="118"/>
        <v>47</v>
      </c>
      <c r="AD163" s="46">
        <f t="shared" si="119"/>
        <v>2765</v>
      </c>
      <c r="AE163" s="46">
        <f t="shared" si="120"/>
        <v>2875</v>
      </c>
      <c r="AF163" s="46">
        <f t="shared" si="121"/>
        <v>3.8260869565217388</v>
      </c>
      <c r="AG163" s="46">
        <f t="shared" si="122"/>
        <v>0.90307414104882455</v>
      </c>
      <c r="AH163" s="46">
        <v>9161</v>
      </c>
      <c r="AI163" s="46">
        <f t="shared" si="129"/>
        <v>4677</v>
      </c>
      <c r="AJ163" s="47">
        <v>6</v>
      </c>
      <c r="AL163" s="46">
        <f t="shared" si="127"/>
        <v>3866</v>
      </c>
      <c r="AM163" s="46">
        <f t="shared" si="100"/>
        <v>3.4535686876438989</v>
      </c>
      <c r="AN163" s="46">
        <f t="shared" si="123"/>
        <v>17.340175326063719</v>
      </c>
      <c r="AO163" s="46">
        <f t="shared" si="124"/>
        <v>6.7817509247842178</v>
      </c>
      <c r="AP163" s="46">
        <f t="shared" si="125"/>
        <v>1.1759675005345307</v>
      </c>
      <c r="AQ163" s="46">
        <f t="shared" si="126"/>
        <v>16.164207825529186</v>
      </c>
      <c r="AR163" s="41">
        <f t="shared" si="98"/>
        <v>35.920397981322544</v>
      </c>
      <c r="AS163" s="41">
        <f t="shared" si="99"/>
        <v>1.5823963868424027</v>
      </c>
      <c r="AT163" s="41">
        <f t="shared" si="106"/>
        <v>431.47633842682751</v>
      </c>
      <c r="AU163" s="22">
        <f t="shared" si="109"/>
        <v>431.47633842682751</v>
      </c>
      <c r="AV163" s="47">
        <v>0.69299999999999995</v>
      </c>
      <c r="AW163" s="48">
        <f t="shared" si="96"/>
        <v>44053</v>
      </c>
      <c r="AX163" s="48">
        <f t="shared" si="38"/>
        <v>44059</v>
      </c>
      <c r="AY163" s="46">
        <v>0.99250000000000005</v>
      </c>
      <c r="AZ163" s="46">
        <v>1.1900000000000001E-2</v>
      </c>
      <c r="BA163" s="51">
        <f t="shared" si="6"/>
        <v>58.235294117647051</v>
      </c>
      <c r="BB163" s="46">
        <v>0.94359999999999999</v>
      </c>
      <c r="BC163" s="46">
        <v>1.6899999999999998E-2</v>
      </c>
      <c r="BD163" s="51">
        <f t="shared" si="75"/>
        <v>41.005917159763314</v>
      </c>
      <c r="BE163" s="50">
        <f t="shared" si="80"/>
        <v>44059</v>
      </c>
      <c r="BF163" s="36">
        <f t="shared" si="93"/>
        <v>14333</v>
      </c>
      <c r="BG163" s="36">
        <f t="shared" si="94"/>
        <v>495</v>
      </c>
      <c r="BK163" s="51">
        <v>2745</v>
      </c>
      <c r="BL163" s="51"/>
      <c r="BM163" s="51"/>
      <c r="BN163" s="51"/>
      <c r="BO163" s="51">
        <f t="shared" si="103"/>
        <v>2745</v>
      </c>
      <c r="BP163" s="46">
        <v>90</v>
      </c>
      <c r="BQ163" s="11">
        <f t="shared" si="110"/>
        <v>29994</v>
      </c>
      <c r="BR163" s="3">
        <f t="shared" si="111"/>
        <v>990</v>
      </c>
      <c r="BS163" s="3">
        <f t="shared" si="112"/>
        <v>3.3006601320264055</v>
      </c>
    </row>
    <row r="164" spans="1:71" x14ac:dyDescent="0.3">
      <c r="B164" s="66">
        <v>8</v>
      </c>
      <c r="C164" s="66">
        <v>17</v>
      </c>
      <c r="D164" s="66">
        <v>163</v>
      </c>
      <c r="E164" s="84">
        <f t="shared" si="95"/>
        <v>44060</v>
      </c>
      <c r="F164" s="11">
        <v>781</v>
      </c>
      <c r="J164" s="11">
        <f t="shared" si="101"/>
        <v>781</v>
      </c>
      <c r="K164" s="3">
        <v>32</v>
      </c>
      <c r="L164" s="3">
        <f t="shared" si="128"/>
        <v>32</v>
      </c>
      <c r="N164" s="3">
        <f t="shared" si="104"/>
        <v>29500</v>
      </c>
      <c r="O164" s="11">
        <f t="shared" si="107"/>
        <v>29500</v>
      </c>
      <c r="P164" s="3">
        <f t="shared" si="105"/>
        <v>969</v>
      </c>
      <c r="R164" s="3">
        <f t="shared" si="113"/>
        <v>3.2847457627118644</v>
      </c>
      <c r="S164" s="3">
        <f t="shared" si="108"/>
        <v>3.2847457627118644</v>
      </c>
      <c r="T164" s="3">
        <f t="shared" si="102"/>
        <v>14365</v>
      </c>
      <c r="U164" s="3">
        <v>807</v>
      </c>
      <c r="V164" s="3">
        <v>56</v>
      </c>
      <c r="W164" s="3">
        <f t="shared" si="130"/>
        <v>751</v>
      </c>
      <c r="X164" s="3">
        <f t="shared" si="115"/>
        <v>3</v>
      </c>
      <c r="Y164" s="2">
        <f t="shared" si="97"/>
        <v>2410</v>
      </c>
      <c r="Z164" s="2">
        <f t="shared" si="116"/>
        <v>110</v>
      </c>
      <c r="AA164" s="19">
        <f t="shared" si="117"/>
        <v>4.5643153526970952</v>
      </c>
      <c r="AB164" s="3">
        <v>498</v>
      </c>
      <c r="AC164" s="3">
        <f t="shared" si="118"/>
        <v>25</v>
      </c>
      <c r="AD164" s="3">
        <f t="shared" si="119"/>
        <v>2766</v>
      </c>
      <c r="AE164" s="3">
        <f t="shared" si="120"/>
        <v>2876</v>
      </c>
      <c r="AF164" s="3">
        <f t="shared" si="121"/>
        <v>3.8247566063977745</v>
      </c>
      <c r="AG164" s="3">
        <f t="shared" si="122"/>
        <v>0.87129428778018803</v>
      </c>
      <c r="AH164" s="3">
        <v>9186</v>
      </c>
      <c r="AI164" s="3">
        <f t="shared" si="129"/>
        <v>4681</v>
      </c>
      <c r="AJ164" s="1">
        <v>0</v>
      </c>
      <c r="AL164" s="3">
        <f t="shared" si="127"/>
        <v>3874</v>
      </c>
      <c r="AM164" s="3">
        <f t="shared" si="100"/>
        <v>3.4667594848590326</v>
      </c>
      <c r="AN164" s="3">
        <f t="shared" si="123"/>
        <v>17.239906002990814</v>
      </c>
      <c r="AO164" s="3">
        <f t="shared" si="124"/>
        <v>6.9392812887236683</v>
      </c>
      <c r="AP164" s="3">
        <f t="shared" si="125"/>
        <v>1.1963255714590899</v>
      </c>
      <c r="AQ164" s="3">
        <f t="shared" si="126"/>
        <v>16.043580431531723</v>
      </c>
      <c r="AR164" s="22">
        <f t="shared" si="98"/>
        <v>34.66886629354719</v>
      </c>
      <c r="AS164" s="22">
        <f t="shared" si="99"/>
        <v>1.5823963868424027</v>
      </c>
      <c r="AT164" s="22">
        <f t="shared" si="106"/>
        <v>424.36994010773526</v>
      </c>
      <c r="AU164" s="22">
        <f t="shared" si="109"/>
        <v>424.36994010773526</v>
      </c>
      <c r="AV164" s="1">
        <v>0.69299999999999995</v>
      </c>
      <c r="AW164" s="25">
        <f t="shared" si="96"/>
        <v>44054</v>
      </c>
      <c r="AX164" s="25">
        <f t="shared" si="38"/>
        <v>44060</v>
      </c>
      <c r="AY164" s="3">
        <v>0.96189999999999998</v>
      </c>
      <c r="AZ164" s="3">
        <v>1.06E-2</v>
      </c>
      <c r="BA164" s="11">
        <f t="shared" si="6"/>
        <v>65.377358490566039</v>
      </c>
      <c r="BB164" s="3">
        <v>0.92779999999999996</v>
      </c>
      <c r="BC164" s="3">
        <v>1.2999999999999999E-2</v>
      </c>
      <c r="BD164" s="11">
        <f t="shared" si="75"/>
        <v>53.307692307692307</v>
      </c>
      <c r="BE164" s="6">
        <f t="shared" si="80"/>
        <v>44060</v>
      </c>
      <c r="BF164" s="2">
        <f t="shared" si="93"/>
        <v>14365</v>
      </c>
      <c r="BG164" s="2">
        <f t="shared" si="94"/>
        <v>498</v>
      </c>
      <c r="BK164" s="11">
        <v>781</v>
      </c>
      <c r="BO164" s="11">
        <f t="shared" si="103"/>
        <v>781</v>
      </c>
      <c r="BP164" s="3">
        <v>32</v>
      </c>
      <c r="BQ164" s="11">
        <f t="shared" si="110"/>
        <v>29500</v>
      </c>
      <c r="BR164" s="3">
        <f t="shared" si="111"/>
        <v>969</v>
      </c>
      <c r="BS164" s="3">
        <f t="shared" si="112"/>
        <v>3.2847457627118644</v>
      </c>
    </row>
    <row r="165" spans="1:71" x14ac:dyDescent="0.3">
      <c r="B165" s="66">
        <v>8</v>
      </c>
      <c r="C165" s="66">
        <v>18</v>
      </c>
      <c r="D165" s="66">
        <v>164</v>
      </c>
      <c r="E165" s="84">
        <f t="shared" si="95"/>
        <v>44061</v>
      </c>
      <c r="F165" s="11">
        <v>5252</v>
      </c>
      <c r="J165" s="11">
        <f t="shared" si="101"/>
        <v>5252</v>
      </c>
      <c r="K165" s="3">
        <v>135</v>
      </c>
      <c r="L165" s="3">
        <f t="shared" si="128"/>
        <v>135</v>
      </c>
      <c r="N165" s="3">
        <f t="shared" si="104"/>
        <v>31085</v>
      </c>
      <c r="O165" s="11">
        <f t="shared" si="107"/>
        <v>31085</v>
      </c>
      <c r="P165" s="3">
        <f t="shared" si="105"/>
        <v>988</v>
      </c>
      <c r="R165" s="3">
        <f t="shared" si="113"/>
        <v>3.1783818562007395</v>
      </c>
      <c r="S165" s="3">
        <f t="shared" si="108"/>
        <v>3.1783818562007395</v>
      </c>
      <c r="T165" s="3">
        <f t="shared" si="102"/>
        <v>14500</v>
      </c>
      <c r="U165" s="3">
        <v>768</v>
      </c>
      <c r="V165" s="3">
        <v>56</v>
      </c>
      <c r="W165" s="3">
        <f t="shared" si="130"/>
        <v>712</v>
      </c>
      <c r="X165" s="3">
        <f t="shared" si="115"/>
        <v>14</v>
      </c>
      <c r="Y165" s="2">
        <f t="shared" si="97"/>
        <v>2341</v>
      </c>
      <c r="Z165" s="2">
        <f t="shared" si="116"/>
        <v>108</v>
      </c>
      <c r="AA165" s="19">
        <f t="shared" si="117"/>
        <v>4.6134130713370354</v>
      </c>
      <c r="AB165" s="3">
        <v>512</v>
      </c>
      <c r="AC165" s="3">
        <f t="shared" si="118"/>
        <v>256</v>
      </c>
      <c r="AD165" s="3">
        <f t="shared" si="119"/>
        <v>2758</v>
      </c>
      <c r="AE165" s="3">
        <f t="shared" si="120"/>
        <v>2866</v>
      </c>
      <c r="AF165" s="3">
        <f t="shared" si="121"/>
        <v>3.768318213538032</v>
      </c>
      <c r="AG165" s="3">
        <f t="shared" si="122"/>
        <v>0.84880348078317625</v>
      </c>
      <c r="AH165" s="3">
        <v>9442</v>
      </c>
      <c r="AI165" s="3">
        <f t="shared" si="129"/>
        <v>4546</v>
      </c>
      <c r="AJ165" s="1">
        <v>6</v>
      </c>
      <c r="AL165" s="3">
        <f t="shared" si="127"/>
        <v>3778</v>
      </c>
      <c r="AM165" s="3">
        <f t="shared" si="100"/>
        <v>3.5310344827586206</v>
      </c>
      <c r="AN165" s="3">
        <f t="shared" si="123"/>
        <v>16.893972723273208</v>
      </c>
      <c r="AO165" s="3">
        <f t="shared" si="124"/>
        <v>7.291666666666667</v>
      </c>
      <c r="AP165" s="3">
        <f t="shared" si="125"/>
        <v>1.2318521777386713</v>
      </c>
      <c r="AQ165" s="3">
        <f t="shared" si="126"/>
        <v>15.662120545534536</v>
      </c>
      <c r="AR165" s="22">
        <f t="shared" si="98"/>
        <v>33.676272196346048</v>
      </c>
      <c r="AS165" s="22">
        <f t="shared" si="99"/>
        <v>1.5536255434452682</v>
      </c>
      <c r="AT165" s="22">
        <f t="shared" si="106"/>
        <v>447.17083349996449</v>
      </c>
      <c r="AU165" s="22">
        <f t="shared" si="109"/>
        <v>447.17083349996449</v>
      </c>
      <c r="AV165" s="1">
        <v>0.69299999999999995</v>
      </c>
      <c r="AW165" s="25">
        <f t="shared" si="96"/>
        <v>44055</v>
      </c>
      <c r="AX165" s="25">
        <f t="shared" si="38"/>
        <v>44061</v>
      </c>
      <c r="AY165" s="3">
        <v>0.95950000000000002</v>
      </c>
      <c r="AZ165" s="3">
        <v>8.9999999999999993E-3</v>
      </c>
      <c r="BA165" s="11">
        <f>AV165/AZ165</f>
        <v>77</v>
      </c>
      <c r="BB165" s="3">
        <v>0.9516</v>
      </c>
      <c r="BC165" s="3">
        <v>1.21E-2</v>
      </c>
      <c r="BD165" s="11">
        <f>AV165/BC165</f>
        <v>57.272727272727273</v>
      </c>
      <c r="BE165" s="6">
        <f t="shared" si="80"/>
        <v>44061</v>
      </c>
      <c r="BF165" s="2">
        <f t="shared" si="93"/>
        <v>14500</v>
      </c>
      <c r="BG165" s="2">
        <f t="shared" si="94"/>
        <v>512</v>
      </c>
      <c r="BK165" s="11">
        <v>5252</v>
      </c>
      <c r="BO165" s="11">
        <f t="shared" si="103"/>
        <v>5252</v>
      </c>
      <c r="BP165" s="3">
        <v>135</v>
      </c>
      <c r="BQ165" s="11">
        <f t="shared" si="110"/>
        <v>31085</v>
      </c>
      <c r="BR165" s="3">
        <f t="shared" si="111"/>
        <v>988</v>
      </c>
      <c r="BS165" s="3">
        <f t="shared" si="112"/>
        <v>3.1783818562007395</v>
      </c>
    </row>
    <row r="166" spans="1:71" x14ac:dyDescent="0.3">
      <c r="B166" s="66">
        <v>8</v>
      </c>
      <c r="C166" s="66">
        <v>19</v>
      </c>
      <c r="D166" s="66">
        <v>165</v>
      </c>
      <c r="E166" s="84">
        <f t="shared" si="95"/>
        <v>44062</v>
      </c>
      <c r="F166" s="11">
        <v>3667</v>
      </c>
      <c r="J166" s="11">
        <f t="shared" si="101"/>
        <v>3667</v>
      </c>
      <c r="K166" s="3">
        <v>169</v>
      </c>
      <c r="L166" s="3">
        <f t="shared" si="128"/>
        <v>169</v>
      </c>
      <c r="N166" s="3">
        <f t="shared" si="104"/>
        <v>29364</v>
      </c>
      <c r="O166" s="11">
        <f t="shared" si="107"/>
        <v>29364</v>
      </c>
      <c r="P166" s="3">
        <f t="shared" si="105"/>
        <v>947</v>
      </c>
      <c r="R166" s="3">
        <f t="shared" si="113"/>
        <v>3.2250374608363983</v>
      </c>
      <c r="S166" s="3">
        <f t="shared" si="108"/>
        <v>3.2250374608363983</v>
      </c>
      <c r="T166" s="3">
        <f t="shared" si="102"/>
        <v>14669</v>
      </c>
      <c r="U166" s="3">
        <v>782</v>
      </c>
      <c r="V166" s="3">
        <v>61</v>
      </c>
      <c r="W166" s="3">
        <f t="shared" si="130"/>
        <v>721</v>
      </c>
      <c r="X166" s="3">
        <f t="shared" si="115"/>
        <v>7</v>
      </c>
      <c r="Y166" s="2">
        <f t="shared" si="97"/>
        <v>2255</v>
      </c>
      <c r="Z166" s="2">
        <f t="shared" si="116"/>
        <v>104</v>
      </c>
      <c r="AA166" s="19">
        <f t="shared" si="117"/>
        <v>4.6119733924611976</v>
      </c>
      <c r="AB166" s="3">
        <v>519</v>
      </c>
      <c r="AC166" s="3">
        <f t="shared" si="118"/>
        <v>257</v>
      </c>
      <c r="AD166" s="3">
        <f t="shared" si="119"/>
        <v>2735</v>
      </c>
      <c r="AE166" s="3">
        <f t="shared" si="120"/>
        <v>2839</v>
      </c>
      <c r="AF166" s="3">
        <f t="shared" si="121"/>
        <v>3.6632617118703767</v>
      </c>
      <c r="AG166" s="3">
        <f t="shared" si="122"/>
        <v>0.82449725776965266</v>
      </c>
      <c r="AH166" s="3">
        <v>9699</v>
      </c>
      <c r="AI166" s="3">
        <f t="shared" si="129"/>
        <v>4451</v>
      </c>
      <c r="AJ166" s="1">
        <v>4</v>
      </c>
      <c r="AL166" s="3">
        <f t="shared" si="127"/>
        <v>3669</v>
      </c>
      <c r="AM166" s="3">
        <f t="shared" si="100"/>
        <v>3.5380734883086782</v>
      </c>
      <c r="AN166" s="3">
        <f t="shared" si="123"/>
        <v>17.569085598741857</v>
      </c>
      <c r="AO166" s="3">
        <f t="shared" si="124"/>
        <v>7.8005115089514065</v>
      </c>
      <c r="AP166" s="3">
        <f t="shared" si="125"/>
        <v>1.3704785441473826</v>
      </c>
      <c r="AQ166" s="3">
        <f t="shared" si="126"/>
        <v>16.198607054594476</v>
      </c>
      <c r="AR166" s="22">
        <f t="shared" si="98"/>
        <v>32.439125930269256</v>
      </c>
      <c r="AS166" s="22">
        <f t="shared" si="99"/>
        <v>1.4960838566509991</v>
      </c>
      <c r="AT166" s="22">
        <f t="shared" si="106"/>
        <v>422.41352275673012</v>
      </c>
      <c r="AU166" s="22">
        <f t="shared" si="109"/>
        <v>422.41352275673012</v>
      </c>
      <c r="AV166" s="1">
        <v>0.69299999999999995</v>
      </c>
      <c r="AW166" s="25">
        <f t="shared" si="96"/>
        <v>44056</v>
      </c>
      <c r="AX166" s="25">
        <f t="shared" si="38"/>
        <v>44062</v>
      </c>
      <c r="AY166" s="3">
        <v>0.96950000000000003</v>
      </c>
      <c r="AZ166" s="3">
        <v>8.3000000000000001E-3</v>
      </c>
      <c r="BA166" s="11">
        <f t="shared" ref="BA166:BA205" si="131">AV166/AZ166</f>
        <v>83.493975903614455</v>
      </c>
      <c r="BB166" s="3">
        <v>0.94799999999999995</v>
      </c>
      <c r="BC166" s="3">
        <v>1.24E-2</v>
      </c>
      <c r="BD166" s="11">
        <f t="shared" ref="BD166:BD205" si="132">AV166/BC166</f>
        <v>55.887096774193544</v>
      </c>
      <c r="BE166" s="6">
        <f t="shared" si="80"/>
        <v>44062</v>
      </c>
      <c r="BF166" s="2">
        <f t="shared" si="93"/>
        <v>14669</v>
      </c>
      <c r="BG166" s="2">
        <f t="shared" si="94"/>
        <v>519</v>
      </c>
      <c r="BK166" s="11">
        <v>3667</v>
      </c>
      <c r="BO166" s="11">
        <f t="shared" si="103"/>
        <v>3667</v>
      </c>
      <c r="BP166" s="3">
        <v>169</v>
      </c>
      <c r="BQ166" s="11">
        <f t="shared" si="110"/>
        <v>29364</v>
      </c>
      <c r="BR166" s="3">
        <f t="shared" si="111"/>
        <v>947</v>
      </c>
      <c r="BS166" s="3">
        <f t="shared" si="112"/>
        <v>3.2250374608363983</v>
      </c>
    </row>
    <row r="167" spans="1:71" x14ac:dyDescent="0.3">
      <c r="B167" s="66">
        <v>8</v>
      </c>
      <c r="C167" s="66">
        <v>20</v>
      </c>
      <c r="D167" s="66">
        <v>166</v>
      </c>
      <c r="E167" s="84">
        <f t="shared" si="95"/>
        <v>44063</v>
      </c>
      <c r="F167" s="11">
        <v>8649</v>
      </c>
      <c r="J167" s="11">
        <f t="shared" si="101"/>
        <v>8649</v>
      </c>
      <c r="K167" s="3">
        <v>151</v>
      </c>
      <c r="L167" s="3">
        <f t="shared" si="128"/>
        <v>151</v>
      </c>
      <c r="N167" s="3">
        <f t="shared" si="104"/>
        <v>32905</v>
      </c>
      <c r="O167" s="11">
        <f t="shared" si="107"/>
        <v>32905</v>
      </c>
      <c r="P167" s="3">
        <f t="shared" si="105"/>
        <v>927</v>
      </c>
      <c r="R167" s="3">
        <f t="shared" si="113"/>
        <v>2.8172010332776174</v>
      </c>
      <c r="S167" s="3">
        <f t="shared" si="108"/>
        <v>2.8172010332776174</v>
      </c>
      <c r="T167" s="3">
        <f t="shared" si="102"/>
        <v>14820</v>
      </c>
      <c r="U167" s="3">
        <v>752</v>
      </c>
      <c r="V167" s="3">
        <v>60</v>
      </c>
      <c r="W167" s="3">
        <f t="shared" si="130"/>
        <v>692</v>
      </c>
      <c r="X167" s="3">
        <f t="shared" si="115"/>
        <v>8</v>
      </c>
      <c r="Y167" s="2">
        <f t="shared" si="97"/>
        <v>2103</v>
      </c>
      <c r="Z167" s="2">
        <f t="shared" si="116"/>
        <v>103</v>
      </c>
      <c r="AA167" s="19">
        <f t="shared" si="117"/>
        <v>4.8977650974797911</v>
      </c>
      <c r="AB167" s="3">
        <v>527</v>
      </c>
      <c r="AC167" s="3">
        <f t="shared" si="118"/>
        <v>232</v>
      </c>
      <c r="AD167" s="3">
        <f t="shared" si="119"/>
        <v>2777</v>
      </c>
      <c r="AE167" s="3">
        <f t="shared" si="120"/>
        <v>2880</v>
      </c>
      <c r="AF167" s="3">
        <f t="shared" si="121"/>
        <v>3.5763888888888888</v>
      </c>
      <c r="AG167" s="3">
        <f t="shared" si="122"/>
        <v>0.75729204177169607</v>
      </c>
      <c r="AH167" s="3">
        <v>9931</v>
      </c>
      <c r="AI167" s="3">
        <f t="shared" si="129"/>
        <v>4362</v>
      </c>
      <c r="AJ167" s="1">
        <v>8</v>
      </c>
      <c r="AL167" s="3">
        <f t="shared" si="127"/>
        <v>3610</v>
      </c>
      <c r="AM167" s="3">
        <f t="shared" si="100"/>
        <v>3.5560053981106612</v>
      </c>
      <c r="AN167" s="3">
        <f t="shared" si="123"/>
        <v>17.239798257679965</v>
      </c>
      <c r="AO167" s="3">
        <f t="shared" si="124"/>
        <v>7.9787234042553195</v>
      </c>
      <c r="AP167" s="3">
        <f t="shared" si="125"/>
        <v>1.3755158184319118</v>
      </c>
      <c r="AQ167" s="3">
        <f t="shared" si="126"/>
        <v>15.864282439248051</v>
      </c>
      <c r="AR167" s="22">
        <f t="shared" ref="AR167:AR179" si="133">(Y167/6951482)*100000</f>
        <v>30.252541832087029</v>
      </c>
      <c r="AS167" s="22">
        <f t="shared" si="99"/>
        <v>1.4816984349524318</v>
      </c>
      <c r="AT167" s="22">
        <f t="shared" ref="AT167:AT179" si="134">(N167/6951482)*100000</f>
        <v>473.35230099135697</v>
      </c>
      <c r="AU167" s="22">
        <f t="shared" si="109"/>
        <v>473.35230099135697</v>
      </c>
      <c r="AV167" s="1">
        <v>0.69299999999999995</v>
      </c>
      <c r="AW167" s="25">
        <f t="shared" si="96"/>
        <v>44057</v>
      </c>
      <c r="AX167" s="25">
        <f t="shared" si="38"/>
        <v>44063</v>
      </c>
      <c r="AY167" s="3">
        <v>0.97389999999999999</v>
      </c>
      <c r="AZ167" s="3">
        <v>8.0999999999999996E-3</v>
      </c>
      <c r="BA167" s="11">
        <f t="shared" si="131"/>
        <v>85.555555555555557</v>
      </c>
      <c r="BB167" s="3">
        <v>0.96799999999999997</v>
      </c>
      <c r="BC167" s="3">
        <v>1.41E-2</v>
      </c>
      <c r="BD167" s="11">
        <f t="shared" si="132"/>
        <v>49.148936170212764</v>
      </c>
      <c r="BE167" s="6">
        <f t="shared" si="80"/>
        <v>44063</v>
      </c>
      <c r="BF167" s="2">
        <f t="shared" si="93"/>
        <v>14820</v>
      </c>
      <c r="BG167" s="2">
        <f t="shared" si="94"/>
        <v>527</v>
      </c>
      <c r="BK167" s="11">
        <v>8649</v>
      </c>
      <c r="BO167" s="11">
        <f t="shared" si="103"/>
        <v>8649</v>
      </c>
      <c r="BP167" s="3">
        <v>151</v>
      </c>
      <c r="BQ167" s="11">
        <f t="shared" si="110"/>
        <v>32905</v>
      </c>
      <c r="BR167" s="3">
        <f t="shared" si="111"/>
        <v>927</v>
      </c>
      <c r="BS167" s="3">
        <f t="shared" si="112"/>
        <v>2.8172010332776174</v>
      </c>
    </row>
    <row r="168" spans="1:71" x14ac:dyDescent="0.3">
      <c r="B168" s="66">
        <v>8</v>
      </c>
      <c r="C168" s="66">
        <v>21</v>
      </c>
      <c r="D168" s="66">
        <v>167</v>
      </c>
      <c r="E168" s="84">
        <f t="shared" si="95"/>
        <v>44064</v>
      </c>
      <c r="F168" s="11">
        <v>6844</v>
      </c>
      <c r="J168" s="11">
        <f t="shared" si="101"/>
        <v>6844</v>
      </c>
      <c r="K168" s="3">
        <v>142</v>
      </c>
      <c r="L168" s="3">
        <f t="shared" si="128"/>
        <v>142</v>
      </c>
      <c r="N168" s="3">
        <f t="shared" si="104"/>
        <v>33872</v>
      </c>
      <c r="O168" s="11">
        <f t="shared" si="107"/>
        <v>33872</v>
      </c>
      <c r="P168" s="3">
        <f t="shared" si="105"/>
        <v>893</v>
      </c>
      <c r="R168" s="3">
        <f t="shared" si="113"/>
        <v>2.6363958431743035</v>
      </c>
      <c r="S168" s="3">
        <f t="shared" si="108"/>
        <v>2.6363958431743035</v>
      </c>
      <c r="T168" s="3">
        <f t="shared" si="102"/>
        <v>14962</v>
      </c>
      <c r="U168" s="3">
        <v>766</v>
      </c>
      <c r="V168" s="3">
        <v>63</v>
      </c>
      <c r="W168" s="3">
        <f t="shared" si="130"/>
        <v>703</v>
      </c>
      <c r="X168" s="3">
        <f t="shared" si="115"/>
        <v>5</v>
      </c>
      <c r="Y168" s="2">
        <f t="shared" si="97"/>
        <v>1948</v>
      </c>
      <c r="Z168" s="2">
        <f t="shared" si="116"/>
        <v>97</v>
      </c>
      <c r="AA168" s="19">
        <f t="shared" si="117"/>
        <v>4.979466119096509</v>
      </c>
      <c r="AB168" s="3">
        <v>532</v>
      </c>
      <c r="AC168" s="3">
        <f t="shared" si="118"/>
        <v>156</v>
      </c>
      <c r="AD168" s="3">
        <f t="shared" si="119"/>
        <v>2713</v>
      </c>
      <c r="AE168" s="3">
        <f t="shared" si="120"/>
        <v>2810</v>
      </c>
      <c r="AF168" s="3">
        <f t="shared" si="121"/>
        <v>3.4519572953736657</v>
      </c>
      <c r="AG168" s="3">
        <f t="shared" si="122"/>
        <v>0.71802432731293775</v>
      </c>
      <c r="AH168" s="3">
        <v>10087</v>
      </c>
      <c r="AI168" s="3">
        <f t="shared" si="129"/>
        <v>4343</v>
      </c>
      <c r="AJ168" s="1">
        <v>9</v>
      </c>
      <c r="AL168" s="3">
        <f t="shared" ref="AL168:AL179" si="135">AI168-U168</f>
        <v>3577</v>
      </c>
      <c r="AM168" s="3">
        <f t="shared" ref="AM168:AM179" si="136">(AB168/T168)*100</f>
        <v>3.5556743750835453</v>
      </c>
      <c r="AN168" s="3">
        <f t="shared" ref="AN168:AN179" si="137">(U168/AI168)*100</f>
        <v>17.637577711259496</v>
      </c>
      <c r="AO168" s="3">
        <f t="shared" ref="AO168:AO179" si="138">(V168/U168)*100</f>
        <v>8.2245430809399469</v>
      </c>
      <c r="AP168" s="3">
        <f t="shared" ref="AP168:AP179" si="139">(V168/AI168)*100</f>
        <v>1.4506101772967994</v>
      </c>
      <c r="AQ168" s="3">
        <f t="shared" ref="AQ168:AQ179" si="140">(W168/AI168)*100</f>
        <v>16.186967533962697</v>
      </c>
      <c r="AR168" s="22">
        <f t="shared" si="133"/>
        <v>28.022801468809096</v>
      </c>
      <c r="AS168" s="22">
        <f t="shared" si="99"/>
        <v>1.395385904761028</v>
      </c>
      <c r="AT168" s="22">
        <f t="shared" si="134"/>
        <v>487.2630037738715</v>
      </c>
      <c r="AU168" s="22">
        <f t="shared" si="109"/>
        <v>487.2630037738715</v>
      </c>
      <c r="AV168" s="1">
        <v>0.69299999999999995</v>
      </c>
      <c r="AW168" s="25">
        <f t="shared" si="96"/>
        <v>44058</v>
      </c>
      <c r="AX168" s="25">
        <f t="shared" si="38"/>
        <v>44064</v>
      </c>
      <c r="AY168" s="3">
        <v>0.97119999999999995</v>
      </c>
      <c r="AZ168" s="3">
        <v>8.3999999999999995E-3</v>
      </c>
      <c r="BA168" s="11">
        <f t="shared" si="131"/>
        <v>82.5</v>
      </c>
      <c r="BB168" s="3">
        <v>0.97</v>
      </c>
      <c r="BC168" s="3">
        <v>1.43E-2</v>
      </c>
      <c r="BD168" s="11">
        <f t="shared" si="132"/>
        <v>48.46153846153846</v>
      </c>
      <c r="BE168" s="6">
        <f t="shared" si="80"/>
        <v>44064</v>
      </c>
      <c r="BF168" s="2">
        <f t="shared" si="93"/>
        <v>14962</v>
      </c>
      <c r="BG168" s="2">
        <f t="shared" si="94"/>
        <v>532</v>
      </c>
      <c r="BK168" s="11">
        <v>6844</v>
      </c>
      <c r="BO168" s="11">
        <f t="shared" si="103"/>
        <v>6844</v>
      </c>
      <c r="BP168" s="3">
        <v>142</v>
      </c>
      <c r="BQ168" s="11">
        <f t="shared" si="110"/>
        <v>33872</v>
      </c>
      <c r="BR168" s="3">
        <f t="shared" si="111"/>
        <v>893</v>
      </c>
      <c r="BS168" s="3">
        <f t="shared" si="112"/>
        <v>2.6363958431743035</v>
      </c>
    </row>
    <row r="169" spans="1:71" x14ac:dyDescent="0.3">
      <c r="B169" s="66">
        <v>8</v>
      </c>
      <c r="C169" s="66">
        <v>22</v>
      </c>
      <c r="D169" s="66">
        <v>168</v>
      </c>
      <c r="E169" s="84">
        <f t="shared" si="95"/>
        <v>44065</v>
      </c>
      <c r="F169" s="11">
        <v>6373</v>
      </c>
      <c r="J169" s="11">
        <f t="shared" si="101"/>
        <v>6373</v>
      </c>
      <c r="K169" s="3">
        <v>169</v>
      </c>
      <c r="L169" s="3">
        <f t="shared" si="128"/>
        <v>169</v>
      </c>
      <c r="N169" s="3">
        <f t="shared" si="104"/>
        <v>34311</v>
      </c>
      <c r="O169" s="11">
        <f t="shared" si="107"/>
        <v>34311</v>
      </c>
      <c r="P169" s="3">
        <f t="shared" si="105"/>
        <v>888</v>
      </c>
      <c r="R169" s="3">
        <f t="shared" si="113"/>
        <v>2.5880912826790241</v>
      </c>
      <c r="S169" s="3">
        <f t="shared" si="108"/>
        <v>2.5880912826790241</v>
      </c>
      <c r="T169" s="3">
        <f t="shared" si="102"/>
        <v>15131</v>
      </c>
      <c r="U169" s="3">
        <v>734</v>
      </c>
      <c r="V169" s="3">
        <v>73</v>
      </c>
      <c r="W169" s="3">
        <f t="shared" si="130"/>
        <v>661</v>
      </c>
      <c r="X169" s="3">
        <f t="shared" si="115"/>
        <v>7</v>
      </c>
      <c r="Y169" s="2">
        <f t="shared" si="97"/>
        <v>1922</v>
      </c>
      <c r="Z169" s="2">
        <f t="shared" si="116"/>
        <v>97</v>
      </c>
      <c r="AA169" s="19">
        <f t="shared" si="117"/>
        <v>5.0468262226847038</v>
      </c>
      <c r="AB169" s="3">
        <v>539</v>
      </c>
      <c r="AC169" s="3">
        <f t="shared" si="118"/>
        <v>195</v>
      </c>
      <c r="AD169" s="3">
        <f t="shared" si="119"/>
        <v>2660</v>
      </c>
      <c r="AE169" s="3">
        <f t="shared" si="120"/>
        <v>2757</v>
      </c>
      <c r="AF169" s="3">
        <f t="shared" si="121"/>
        <v>3.5183170112441058</v>
      </c>
      <c r="AG169" s="3">
        <f t="shared" si="122"/>
        <v>0.72255639097744362</v>
      </c>
      <c r="AH169" s="3">
        <v>10282</v>
      </c>
      <c r="AI169" s="3">
        <f t="shared" si="129"/>
        <v>4310</v>
      </c>
      <c r="AJ169" s="1">
        <v>7</v>
      </c>
      <c r="AL169" s="3">
        <f t="shared" si="135"/>
        <v>3576</v>
      </c>
      <c r="AM169" s="3">
        <f t="shared" si="136"/>
        <v>3.5622232502808804</v>
      </c>
      <c r="AN169" s="3">
        <f t="shared" si="137"/>
        <v>17.03016241299304</v>
      </c>
      <c r="AO169" s="3">
        <f t="shared" si="138"/>
        <v>9.945504087193461</v>
      </c>
      <c r="AP169" s="3">
        <f t="shared" si="139"/>
        <v>1.6937354988399074</v>
      </c>
      <c r="AQ169" s="3">
        <f t="shared" si="140"/>
        <v>15.336426914153131</v>
      </c>
      <c r="AR169" s="22">
        <f t="shared" si="133"/>
        <v>27.648780504646346</v>
      </c>
      <c r="AS169" s="22">
        <f t="shared" si="99"/>
        <v>1.395385904761028</v>
      </c>
      <c r="AT169" s="22">
        <f t="shared" si="134"/>
        <v>493.57820389954253</v>
      </c>
      <c r="AU169" s="22">
        <f t="shared" si="109"/>
        <v>493.57820389954253</v>
      </c>
      <c r="AV169" s="1">
        <v>0.69299999999999995</v>
      </c>
      <c r="AW169" s="25">
        <f t="shared" si="96"/>
        <v>44059</v>
      </c>
      <c r="AX169" s="25">
        <f t="shared" si="38"/>
        <v>44065</v>
      </c>
      <c r="AY169" s="3">
        <v>0.98440000000000005</v>
      </c>
      <c r="AZ169" s="3">
        <v>9.2999999999999992E-3</v>
      </c>
      <c r="BA169" s="11">
        <f t="shared" si="131"/>
        <v>74.516129032258064</v>
      </c>
      <c r="BB169" s="3">
        <v>0.97950000000000004</v>
      </c>
      <c r="BC169" s="3">
        <v>1.49E-2</v>
      </c>
      <c r="BD169" s="11">
        <f t="shared" si="132"/>
        <v>46.510067114093957</v>
      </c>
      <c r="BE169" s="6">
        <f t="shared" si="80"/>
        <v>44065</v>
      </c>
      <c r="BF169" s="2">
        <f t="shared" si="93"/>
        <v>15131</v>
      </c>
      <c r="BG169" s="2">
        <f t="shared" si="94"/>
        <v>539</v>
      </c>
      <c r="BK169" s="11">
        <v>6373</v>
      </c>
      <c r="BO169" s="11">
        <f t="shared" si="103"/>
        <v>6373</v>
      </c>
      <c r="BP169" s="3">
        <v>169</v>
      </c>
      <c r="BQ169" s="11">
        <f t="shared" si="110"/>
        <v>34311</v>
      </c>
      <c r="BR169" s="3">
        <f t="shared" si="111"/>
        <v>888</v>
      </c>
      <c r="BS169" s="3">
        <f t="shared" si="112"/>
        <v>2.5880912826790241</v>
      </c>
    </row>
    <row r="170" spans="1:71" s="46" customFormat="1" x14ac:dyDescent="0.3">
      <c r="A170" s="59" t="s">
        <v>67</v>
      </c>
      <c r="B170" s="67">
        <v>8</v>
      </c>
      <c r="C170" s="67">
        <v>23</v>
      </c>
      <c r="D170" s="67">
        <v>169</v>
      </c>
      <c r="E170" s="83">
        <f t="shared" si="95"/>
        <v>44066</v>
      </c>
      <c r="F170" s="51">
        <v>3402</v>
      </c>
      <c r="G170" s="51"/>
      <c r="H170" s="51"/>
      <c r="I170" s="51"/>
      <c r="J170" s="51">
        <f t="shared" si="101"/>
        <v>3402</v>
      </c>
      <c r="K170" s="46">
        <v>96</v>
      </c>
      <c r="L170" s="46">
        <f t="shared" si="128"/>
        <v>96</v>
      </c>
      <c r="M170" s="36">
        <f>SUM(K164:K170)</f>
        <v>894</v>
      </c>
      <c r="N170" s="51">
        <f t="shared" si="104"/>
        <v>34968</v>
      </c>
      <c r="O170" s="51">
        <f t="shared" si="107"/>
        <v>34968</v>
      </c>
      <c r="P170" s="46">
        <f t="shared" si="105"/>
        <v>894</v>
      </c>
      <c r="Q170" s="36">
        <f>SUM(X164:X170)</f>
        <v>50</v>
      </c>
      <c r="R170" s="46">
        <f t="shared" si="113"/>
        <v>2.5566231983527796</v>
      </c>
      <c r="S170" s="46">
        <f t="shared" si="108"/>
        <v>2.5566231983527796</v>
      </c>
      <c r="T170" s="46">
        <f t="shared" si="102"/>
        <v>15227</v>
      </c>
      <c r="U170" s="46">
        <v>743</v>
      </c>
      <c r="V170" s="46">
        <v>74</v>
      </c>
      <c r="W170" s="46">
        <f t="shared" si="130"/>
        <v>669</v>
      </c>
      <c r="X170" s="46">
        <f t="shared" si="115"/>
        <v>6</v>
      </c>
      <c r="Y170" s="36">
        <f t="shared" si="97"/>
        <v>1884</v>
      </c>
      <c r="Z170" s="36">
        <f t="shared" si="116"/>
        <v>100</v>
      </c>
      <c r="AA170" s="39">
        <f t="shared" si="117"/>
        <v>5.3078556263269645</v>
      </c>
      <c r="AB170" s="46">
        <v>545</v>
      </c>
      <c r="AC170" s="46">
        <f t="shared" si="118"/>
        <v>40</v>
      </c>
      <c r="AD170" s="46">
        <f t="shared" si="119"/>
        <v>2604</v>
      </c>
      <c r="AE170" s="46">
        <f t="shared" si="120"/>
        <v>2704</v>
      </c>
      <c r="AF170" s="46">
        <f t="shared" si="121"/>
        <v>3.6982248520710059</v>
      </c>
      <c r="AG170" s="46">
        <f t="shared" si="122"/>
        <v>0.72350230414746541</v>
      </c>
      <c r="AH170" s="46">
        <v>10322</v>
      </c>
      <c r="AI170" s="46">
        <f t="shared" si="129"/>
        <v>4360</v>
      </c>
      <c r="AJ170" s="47">
        <v>1</v>
      </c>
      <c r="AL170" s="46">
        <f t="shared" si="135"/>
        <v>3617</v>
      </c>
      <c r="AM170" s="46">
        <f t="shared" si="136"/>
        <v>3.5791685821238586</v>
      </c>
      <c r="AN170" s="46">
        <f t="shared" si="137"/>
        <v>17.041284403669724</v>
      </c>
      <c r="AO170" s="46">
        <f t="shared" si="138"/>
        <v>9.9596231493943481</v>
      </c>
      <c r="AP170" s="46">
        <f t="shared" si="139"/>
        <v>1.6972477064220184</v>
      </c>
      <c r="AQ170" s="46">
        <f t="shared" si="140"/>
        <v>15.344036697247706</v>
      </c>
      <c r="AR170" s="41">
        <f t="shared" si="133"/>
        <v>27.102134480100787</v>
      </c>
      <c r="AS170" s="41">
        <f t="shared" si="99"/>
        <v>1.4385421698567298</v>
      </c>
      <c r="AT170" s="41">
        <f t="shared" si="134"/>
        <v>503.02942595550132</v>
      </c>
      <c r="AU170" s="22">
        <f t="shared" si="109"/>
        <v>503.02942595550132</v>
      </c>
      <c r="AV170" s="47">
        <v>0.69299999999999995</v>
      </c>
      <c r="AW170" s="48">
        <f t="shared" si="96"/>
        <v>44060</v>
      </c>
      <c r="AX170" s="48">
        <f t="shared" si="38"/>
        <v>44066</v>
      </c>
      <c r="AY170" s="46">
        <v>0.99670000000000003</v>
      </c>
      <c r="AZ170" s="46">
        <v>0.01</v>
      </c>
      <c r="BA170" s="51">
        <f t="shared" si="131"/>
        <v>69.3</v>
      </c>
      <c r="BB170" s="46">
        <v>0.97370000000000001</v>
      </c>
      <c r="BC170" s="46">
        <v>1.4200000000000001E-2</v>
      </c>
      <c r="BD170" s="51">
        <f t="shared" si="132"/>
        <v>48.802816901408441</v>
      </c>
      <c r="BE170" s="50">
        <f t="shared" si="80"/>
        <v>44066</v>
      </c>
      <c r="BF170" s="36">
        <f t="shared" si="93"/>
        <v>15227</v>
      </c>
      <c r="BG170" s="36">
        <f t="shared" si="94"/>
        <v>545</v>
      </c>
      <c r="BK170" s="51">
        <v>3402</v>
      </c>
      <c r="BL170" s="51"/>
      <c r="BM170" s="51"/>
      <c r="BN170" s="51"/>
      <c r="BO170" s="51">
        <f t="shared" si="103"/>
        <v>3402</v>
      </c>
      <c r="BP170" s="46">
        <v>96</v>
      </c>
      <c r="BQ170" s="11">
        <f t="shared" si="110"/>
        <v>34968</v>
      </c>
      <c r="BR170" s="3">
        <f t="shared" si="111"/>
        <v>894</v>
      </c>
      <c r="BS170" s="3">
        <f t="shared" si="112"/>
        <v>2.5566231983527796</v>
      </c>
    </row>
    <row r="171" spans="1:71" s="2" customFormat="1" x14ac:dyDescent="0.3">
      <c r="B171" s="2">
        <v>8</v>
      </c>
      <c r="C171" s="2">
        <v>24</v>
      </c>
      <c r="D171" s="2">
        <v>170</v>
      </c>
      <c r="E171" s="82">
        <f t="shared" si="95"/>
        <v>44067</v>
      </c>
      <c r="F171" s="12">
        <v>2288</v>
      </c>
      <c r="G171" s="11"/>
      <c r="H171" s="12"/>
      <c r="I171" s="12"/>
      <c r="J171" s="11">
        <f t="shared" si="101"/>
        <v>2288</v>
      </c>
      <c r="K171" s="2">
        <v>60</v>
      </c>
      <c r="L171" s="2">
        <f t="shared" si="128"/>
        <v>60</v>
      </c>
      <c r="N171" s="2">
        <f t="shared" si="104"/>
        <v>36475</v>
      </c>
      <c r="O171" s="11">
        <f t="shared" si="107"/>
        <v>36475</v>
      </c>
      <c r="P171" s="2">
        <f t="shared" si="105"/>
        <v>922</v>
      </c>
      <c r="R171" s="2">
        <f t="shared" si="113"/>
        <v>2.5277587388622345</v>
      </c>
      <c r="S171" s="3">
        <f t="shared" si="108"/>
        <v>2.5277587388622345</v>
      </c>
      <c r="T171" s="2">
        <f t="shared" si="102"/>
        <v>15287</v>
      </c>
      <c r="U171" s="2">
        <v>745</v>
      </c>
      <c r="V171" s="2">
        <v>74</v>
      </c>
      <c r="W171" s="2">
        <f t="shared" si="130"/>
        <v>671</v>
      </c>
      <c r="X171" s="2">
        <f t="shared" si="115"/>
        <v>0</v>
      </c>
      <c r="Y171" s="2">
        <f t="shared" si="97"/>
        <v>1891</v>
      </c>
      <c r="Z171" s="2">
        <f t="shared" si="116"/>
        <v>98</v>
      </c>
      <c r="AA171" s="19">
        <f t="shared" si="117"/>
        <v>5.1824431517715492</v>
      </c>
      <c r="AB171" s="2">
        <v>545</v>
      </c>
      <c r="AC171" s="2">
        <f t="shared" si="118"/>
        <v>16</v>
      </c>
      <c r="AD171" s="2">
        <f t="shared" si="119"/>
        <v>2566</v>
      </c>
      <c r="AE171" s="2">
        <f t="shared" si="120"/>
        <v>2664</v>
      </c>
      <c r="AF171" s="2">
        <f t="shared" si="121"/>
        <v>3.6786786786786783</v>
      </c>
      <c r="AG171" s="2">
        <f t="shared" si="122"/>
        <v>0.73694466095089639</v>
      </c>
      <c r="AH171" s="2">
        <v>10338</v>
      </c>
      <c r="AI171" s="2">
        <f t="shared" si="129"/>
        <v>4404</v>
      </c>
      <c r="AJ171" s="1">
        <v>3</v>
      </c>
      <c r="AL171" s="2">
        <f t="shared" si="135"/>
        <v>3659</v>
      </c>
      <c r="AM171" s="2">
        <f t="shared" si="136"/>
        <v>3.5651206907830182</v>
      </c>
      <c r="AN171" s="2">
        <f t="shared" si="137"/>
        <v>16.916439600363304</v>
      </c>
      <c r="AO171" s="2">
        <f t="shared" si="138"/>
        <v>9.9328859060402692</v>
      </c>
      <c r="AP171" s="2">
        <f t="shared" si="139"/>
        <v>1.6802906448683013</v>
      </c>
      <c r="AQ171" s="2">
        <f t="shared" si="140"/>
        <v>15.236148955495004</v>
      </c>
      <c r="AR171" s="19">
        <f t="shared" si="133"/>
        <v>27.202832431990764</v>
      </c>
      <c r="AS171" s="22">
        <f t="shared" si="99"/>
        <v>1.4097713264595952</v>
      </c>
      <c r="AT171" s="19">
        <f t="shared" si="134"/>
        <v>524.70825645524224</v>
      </c>
      <c r="AU171" s="22">
        <f t="shared" si="109"/>
        <v>524.70825645524224</v>
      </c>
      <c r="AV171" s="2">
        <v>0.69299999999999995</v>
      </c>
      <c r="AW171" s="60">
        <f t="shared" si="96"/>
        <v>44061</v>
      </c>
      <c r="AX171" s="60">
        <f t="shared" si="38"/>
        <v>44067</v>
      </c>
      <c r="AY171" s="2">
        <v>0.9819</v>
      </c>
      <c r="AZ171" s="2">
        <v>9.1000000000000004E-3</v>
      </c>
      <c r="BA171" s="12">
        <f t="shared" si="131"/>
        <v>76.153846153846146</v>
      </c>
      <c r="BB171" s="2">
        <v>0.96909999999999996</v>
      </c>
      <c r="BC171" s="2">
        <v>1.0999999999999999E-2</v>
      </c>
      <c r="BD171" s="12">
        <f t="shared" si="132"/>
        <v>63</v>
      </c>
      <c r="BE171" s="6">
        <f t="shared" si="80"/>
        <v>44067</v>
      </c>
      <c r="BF171" s="2">
        <f t="shared" si="93"/>
        <v>15287</v>
      </c>
      <c r="BG171" s="2">
        <f t="shared" si="94"/>
        <v>545</v>
      </c>
      <c r="BK171" s="12">
        <v>2288</v>
      </c>
      <c r="BL171" s="11"/>
      <c r="BM171" s="12"/>
      <c r="BN171" s="12"/>
      <c r="BO171" s="11">
        <f t="shared" si="103"/>
        <v>2288</v>
      </c>
      <c r="BP171" s="2">
        <v>60</v>
      </c>
      <c r="BQ171" s="11">
        <f t="shared" si="110"/>
        <v>36475</v>
      </c>
      <c r="BR171" s="3">
        <f t="shared" si="111"/>
        <v>922</v>
      </c>
      <c r="BS171" s="3">
        <f t="shared" si="112"/>
        <v>2.5277587388622345</v>
      </c>
    </row>
    <row r="172" spans="1:71" x14ac:dyDescent="0.3">
      <c r="B172" s="66">
        <v>8</v>
      </c>
      <c r="C172" s="66">
        <v>25</v>
      </c>
      <c r="D172" s="66">
        <v>171</v>
      </c>
      <c r="E172" s="84">
        <f t="shared" si="95"/>
        <v>44068</v>
      </c>
      <c r="F172" s="11">
        <v>3588</v>
      </c>
      <c r="J172" s="11">
        <f t="shared" si="101"/>
        <v>3588</v>
      </c>
      <c r="K172" s="3">
        <v>99</v>
      </c>
      <c r="L172" s="2">
        <f t="shared" si="128"/>
        <v>99</v>
      </c>
      <c r="M172" s="2"/>
      <c r="N172" s="2">
        <f t="shared" si="104"/>
        <v>34811</v>
      </c>
      <c r="O172" s="11">
        <f t="shared" si="107"/>
        <v>34811</v>
      </c>
      <c r="P172" s="2">
        <f t="shared" si="105"/>
        <v>886</v>
      </c>
      <c r="Q172" s="2"/>
      <c r="R172" s="2">
        <f t="shared" si="113"/>
        <v>2.5451725029444714</v>
      </c>
      <c r="S172" s="3">
        <f t="shared" si="108"/>
        <v>2.5451725029444714</v>
      </c>
      <c r="T172" s="2">
        <f t="shared" si="102"/>
        <v>15386</v>
      </c>
      <c r="U172" s="3">
        <v>714</v>
      </c>
      <c r="V172" s="3">
        <v>65</v>
      </c>
      <c r="W172" s="3">
        <f t="shared" si="130"/>
        <v>649</v>
      </c>
      <c r="X172" s="2">
        <f t="shared" si="115"/>
        <v>18</v>
      </c>
      <c r="Y172" s="2">
        <f t="shared" si="97"/>
        <v>1874</v>
      </c>
      <c r="Z172" s="2">
        <f t="shared" si="116"/>
        <v>104</v>
      </c>
      <c r="AA172" s="19">
        <f t="shared" si="117"/>
        <v>5.5496264674493059</v>
      </c>
      <c r="AB172" s="3">
        <v>563</v>
      </c>
      <c r="AC172" s="2">
        <f t="shared" si="118"/>
        <v>159</v>
      </c>
      <c r="AD172" s="2">
        <f t="shared" si="119"/>
        <v>2517</v>
      </c>
      <c r="AE172" s="2">
        <f t="shared" si="120"/>
        <v>2621</v>
      </c>
      <c r="AF172" s="2">
        <f t="shared" si="121"/>
        <v>3.9679511636779852</v>
      </c>
      <c r="AG172" s="2">
        <f t="shared" si="122"/>
        <v>0.74453714739769572</v>
      </c>
      <c r="AH172" s="3">
        <v>10497</v>
      </c>
      <c r="AI172" s="2">
        <f t="shared" si="129"/>
        <v>4326</v>
      </c>
      <c r="AJ172" s="1">
        <v>10</v>
      </c>
      <c r="AK172" s="2"/>
      <c r="AL172" s="2">
        <f t="shared" si="135"/>
        <v>3612</v>
      </c>
      <c r="AM172" s="2">
        <f t="shared" si="136"/>
        <v>3.6591706746392823</v>
      </c>
      <c r="AN172" s="2">
        <f t="shared" si="137"/>
        <v>16.50485436893204</v>
      </c>
      <c r="AO172" s="2">
        <f t="shared" si="138"/>
        <v>9.1036414565826327</v>
      </c>
      <c r="AP172" s="2">
        <f t="shared" si="139"/>
        <v>1.5025427646786871</v>
      </c>
      <c r="AQ172" s="2">
        <f t="shared" si="140"/>
        <v>15.002311604253352</v>
      </c>
      <c r="AR172" s="19">
        <f t="shared" si="133"/>
        <v>26.958280263115121</v>
      </c>
      <c r="AS172" s="22">
        <f t="shared" si="99"/>
        <v>1.4960838566509991</v>
      </c>
      <c r="AT172" s="19">
        <f t="shared" si="134"/>
        <v>500.77091474882621</v>
      </c>
      <c r="AU172" s="22">
        <f t="shared" si="109"/>
        <v>500.77091474882621</v>
      </c>
      <c r="AV172" s="2">
        <v>0.69299999999999995</v>
      </c>
      <c r="AW172" s="60">
        <f t="shared" si="96"/>
        <v>44062</v>
      </c>
      <c r="AX172" s="60">
        <f t="shared" si="38"/>
        <v>44068</v>
      </c>
      <c r="AY172" s="3">
        <v>0.97519999999999996</v>
      </c>
      <c r="AZ172" s="3">
        <v>8.0000000000000002E-3</v>
      </c>
      <c r="BA172" s="11">
        <f t="shared" si="131"/>
        <v>86.624999999999986</v>
      </c>
      <c r="BB172" s="3">
        <v>0.94730000000000003</v>
      </c>
      <c r="BC172" s="3">
        <v>1.2E-2</v>
      </c>
      <c r="BD172" s="11">
        <f t="shared" si="132"/>
        <v>57.749999999999993</v>
      </c>
      <c r="BE172" s="6">
        <f t="shared" si="80"/>
        <v>44068</v>
      </c>
      <c r="BF172" s="2">
        <f t="shared" si="93"/>
        <v>15386</v>
      </c>
      <c r="BG172" s="2">
        <f t="shared" si="94"/>
        <v>563</v>
      </c>
      <c r="BK172" s="11">
        <v>3588</v>
      </c>
      <c r="BO172" s="11">
        <f t="shared" si="103"/>
        <v>3588</v>
      </c>
      <c r="BP172" s="3">
        <v>99</v>
      </c>
      <c r="BQ172" s="11">
        <f t="shared" si="110"/>
        <v>34811</v>
      </c>
      <c r="BR172" s="3">
        <f t="shared" si="111"/>
        <v>886</v>
      </c>
      <c r="BS172" s="3">
        <f t="shared" si="112"/>
        <v>2.5451725029444714</v>
      </c>
    </row>
    <row r="173" spans="1:71" x14ac:dyDescent="0.3">
      <c r="B173" s="66">
        <v>8</v>
      </c>
      <c r="C173" s="66">
        <v>26</v>
      </c>
      <c r="D173" s="66">
        <v>172</v>
      </c>
      <c r="E173" s="84">
        <f t="shared" si="95"/>
        <v>44069</v>
      </c>
      <c r="F173" s="11">
        <v>6232</v>
      </c>
      <c r="J173" s="11">
        <f t="shared" si="101"/>
        <v>6232</v>
      </c>
      <c r="K173" s="3">
        <v>203</v>
      </c>
      <c r="L173" s="2">
        <f t="shared" si="128"/>
        <v>203</v>
      </c>
      <c r="M173" s="2"/>
      <c r="N173" s="2">
        <f t="shared" si="104"/>
        <v>37376</v>
      </c>
      <c r="O173" s="11">
        <f t="shared" si="107"/>
        <v>37376</v>
      </c>
      <c r="P173" s="2">
        <f t="shared" si="105"/>
        <v>920</v>
      </c>
      <c r="Q173" s="2"/>
      <c r="R173" s="2">
        <f t="shared" si="113"/>
        <v>2.4614726027397262</v>
      </c>
      <c r="S173" s="3">
        <f t="shared" si="108"/>
        <v>2.4614726027397262</v>
      </c>
      <c r="T173" s="2">
        <f t="shared" si="102"/>
        <v>15589</v>
      </c>
      <c r="U173" s="3">
        <v>715</v>
      </c>
      <c r="V173" s="3">
        <v>64</v>
      </c>
      <c r="W173" s="3">
        <f t="shared" si="130"/>
        <v>651</v>
      </c>
      <c r="X173" s="2">
        <f t="shared" si="115"/>
        <v>9</v>
      </c>
      <c r="Y173" s="2">
        <f t="shared" si="97"/>
        <v>1867</v>
      </c>
      <c r="Z173" s="2">
        <f t="shared" si="116"/>
        <v>101</v>
      </c>
      <c r="AA173" s="19">
        <f t="shared" si="117"/>
        <v>5.4097482592394215</v>
      </c>
      <c r="AB173" s="3">
        <v>572</v>
      </c>
      <c r="AC173" s="2">
        <f t="shared" si="118"/>
        <v>104</v>
      </c>
      <c r="AD173" s="2">
        <f t="shared" si="119"/>
        <v>2447</v>
      </c>
      <c r="AE173" s="2">
        <f t="shared" si="120"/>
        <v>2548</v>
      </c>
      <c r="AF173" s="2">
        <f t="shared" si="121"/>
        <v>3.9638932496075356</v>
      </c>
      <c r="AG173" s="2">
        <f t="shared" si="122"/>
        <v>0.76297507151614219</v>
      </c>
      <c r="AH173" s="3">
        <v>10601</v>
      </c>
      <c r="AI173" s="2">
        <f t="shared" si="129"/>
        <v>4416</v>
      </c>
      <c r="AJ173" s="1">
        <v>4</v>
      </c>
      <c r="AK173" s="2"/>
      <c r="AL173" s="2">
        <f t="shared" si="135"/>
        <v>3701</v>
      </c>
      <c r="AM173" s="2">
        <f t="shared" si="136"/>
        <v>3.6692539611264356</v>
      </c>
      <c r="AN173" s="2">
        <f t="shared" si="137"/>
        <v>16.191123188405797</v>
      </c>
      <c r="AO173" s="2">
        <f t="shared" si="138"/>
        <v>8.9510489510489517</v>
      </c>
      <c r="AP173" s="2">
        <f t="shared" si="139"/>
        <v>1.4492753623188406</v>
      </c>
      <c r="AQ173" s="2">
        <f t="shared" si="140"/>
        <v>14.741847826086957</v>
      </c>
      <c r="AR173" s="19">
        <f t="shared" si="133"/>
        <v>26.857582311225144</v>
      </c>
      <c r="AS173" s="22">
        <f t="shared" si="99"/>
        <v>1.452927591555297</v>
      </c>
      <c r="AT173" s="19">
        <f t="shared" si="134"/>
        <v>537.66952140565138</v>
      </c>
      <c r="AU173" s="22">
        <f t="shared" si="109"/>
        <v>537.66952140565138</v>
      </c>
      <c r="AV173" s="2">
        <v>0.69299999999999995</v>
      </c>
      <c r="AW173" s="60">
        <f t="shared" si="96"/>
        <v>44063</v>
      </c>
      <c r="AX173" s="60">
        <f t="shared" si="38"/>
        <v>44069</v>
      </c>
      <c r="AY173" s="3">
        <v>0.97860000000000003</v>
      </c>
      <c r="AZ173" s="3">
        <v>7.7999999999999996E-3</v>
      </c>
      <c r="BA173" s="11">
        <f t="shared" si="131"/>
        <v>88.84615384615384</v>
      </c>
      <c r="BB173" s="3">
        <v>0.93989999999999996</v>
      </c>
      <c r="BC173" s="3">
        <v>1.32E-2</v>
      </c>
      <c r="BD173" s="11">
        <f t="shared" si="132"/>
        <v>52.5</v>
      </c>
      <c r="BE173" s="6">
        <f t="shared" si="80"/>
        <v>44069</v>
      </c>
      <c r="BF173" s="2">
        <f t="shared" si="93"/>
        <v>15589</v>
      </c>
      <c r="BG173" s="2">
        <f t="shared" si="94"/>
        <v>572</v>
      </c>
      <c r="BK173" s="11">
        <v>6232</v>
      </c>
      <c r="BO173" s="11">
        <f t="shared" si="103"/>
        <v>6232</v>
      </c>
      <c r="BP173" s="3">
        <v>203</v>
      </c>
      <c r="BQ173" s="11">
        <f t="shared" si="110"/>
        <v>37376</v>
      </c>
      <c r="BR173" s="3">
        <f t="shared" si="111"/>
        <v>920</v>
      </c>
      <c r="BS173" s="3">
        <f t="shared" si="112"/>
        <v>2.4614726027397262</v>
      </c>
    </row>
    <row r="174" spans="1:71" x14ac:dyDescent="0.3">
      <c r="B174" s="66">
        <v>8</v>
      </c>
      <c r="C174" s="66">
        <v>27</v>
      </c>
      <c r="D174" s="66">
        <v>173</v>
      </c>
      <c r="E174" s="84">
        <f t="shared" si="95"/>
        <v>44070</v>
      </c>
      <c r="F174" s="11">
        <v>3844</v>
      </c>
      <c r="J174" s="11">
        <f t="shared" si="101"/>
        <v>3844</v>
      </c>
      <c r="K174" s="3">
        <v>162</v>
      </c>
      <c r="L174" s="2">
        <f t="shared" si="128"/>
        <v>162</v>
      </c>
      <c r="M174" s="2"/>
      <c r="N174" s="2">
        <f t="shared" si="104"/>
        <v>32571</v>
      </c>
      <c r="O174" s="11">
        <f t="shared" si="107"/>
        <v>32571</v>
      </c>
      <c r="P174" s="2">
        <f t="shared" si="105"/>
        <v>931</v>
      </c>
      <c r="Q174" s="2"/>
      <c r="R174" s="2">
        <f t="shared" si="113"/>
        <v>2.8583709434773263</v>
      </c>
      <c r="S174" s="3">
        <f t="shared" si="108"/>
        <v>2.8583709434773263</v>
      </c>
      <c r="T174" s="2">
        <f t="shared" si="102"/>
        <v>15751</v>
      </c>
      <c r="U174" s="3">
        <v>741</v>
      </c>
      <c r="V174" s="3">
        <v>60</v>
      </c>
      <c r="W174" s="3">
        <f t="shared" si="130"/>
        <v>681</v>
      </c>
      <c r="X174" s="2">
        <f t="shared" si="115"/>
        <v>14</v>
      </c>
      <c r="Y174" s="2">
        <f t="shared" si="97"/>
        <v>1858</v>
      </c>
      <c r="Z174" s="2">
        <f t="shared" si="116"/>
        <v>104</v>
      </c>
      <c r="AA174" s="19">
        <f t="shared" si="117"/>
        <v>5.5974165769644779</v>
      </c>
      <c r="AB174" s="3">
        <v>586</v>
      </c>
      <c r="AC174" s="2">
        <f t="shared" si="118"/>
        <v>149</v>
      </c>
      <c r="AD174" s="2">
        <f t="shared" si="119"/>
        <v>2271</v>
      </c>
      <c r="AE174" s="2">
        <f t="shared" si="120"/>
        <v>2375</v>
      </c>
      <c r="AF174" s="2">
        <f t="shared" si="121"/>
        <v>4.378947368421052</v>
      </c>
      <c r="AG174" s="2">
        <f t="shared" si="122"/>
        <v>0.81814178775869661</v>
      </c>
      <c r="AH174" s="3">
        <v>10750</v>
      </c>
      <c r="AI174" s="3">
        <f t="shared" si="129"/>
        <v>4415</v>
      </c>
      <c r="AJ174" s="1">
        <v>10</v>
      </c>
      <c r="AL174" s="3">
        <f t="shared" si="135"/>
        <v>3674</v>
      </c>
      <c r="AM174" s="3">
        <f t="shared" si="136"/>
        <v>3.7203987048441371</v>
      </c>
      <c r="AN174" s="3">
        <f t="shared" si="137"/>
        <v>16.783691959229898</v>
      </c>
      <c r="AO174" s="3">
        <f t="shared" si="138"/>
        <v>8.097165991902834</v>
      </c>
      <c r="AP174" s="3">
        <f t="shared" si="139"/>
        <v>1.3590033975084939</v>
      </c>
      <c r="AQ174" s="3">
        <f t="shared" si="140"/>
        <v>15.424688561721403</v>
      </c>
      <c r="AR174" s="19">
        <f t="shared" si="133"/>
        <v>26.728113515938041</v>
      </c>
      <c r="AS174" s="22">
        <f t="shared" si="99"/>
        <v>1.4960838566509991</v>
      </c>
      <c r="AT174" s="19">
        <f t="shared" si="134"/>
        <v>468.54757014403549</v>
      </c>
      <c r="AU174" s="22">
        <f t="shared" si="109"/>
        <v>468.54757014403549</v>
      </c>
      <c r="AV174" s="2">
        <v>0.69299999999999995</v>
      </c>
      <c r="AW174" s="60">
        <f t="shared" si="96"/>
        <v>44064</v>
      </c>
      <c r="AX174" s="60">
        <f t="shared" si="38"/>
        <v>44070</v>
      </c>
      <c r="AY174" s="3">
        <v>0.97440000000000004</v>
      </c>
      <c r="AZ174" s="3">
        <v>8.0000000000000002E-3</v>
      </c>
      <c r="BA174" s="11">
        <f t="shared" si="131"/>
        <v>86.624999999999986</v>
      </c>
      <c r="BB174" s="3">
        <v>0.9446</v>
      </c>
      <c r="BC174" s="3">
        <v>1.38E-2</v>
      </c>
      <c r="BD174" s="11">
        <f t="shared" si="132"/>
        <v>50.217391304347821</v>
      </c>
      <c r="BE174" s="6">
        <f t="shared" si="80"/>
        <v>44070</v>
      </c>
      <c r="BF174" s="2">
        <f t="shared" si="93"/>
        <v>15751</v>
      </c>
      <c r="BG174" s="2">
        <f t="shared" si="94"/>
        <v>586</v>
      </c>
      <c r="BK174" s="11">
        <v>3844</v>
      </c>
      <c r="BO174" s="11">
        <f t="shared" si="103"/>
        <v>3844</v>
      </c>
      <c r="BP174" s="3">
        <v>162</v>
      </c>
      <c r="BQ174" s="11">
        <f t="shared" si="110"/>
        <v>32571</v>
      </c>
      <c r="BR174" s="3">
        <f t="shared" si="111"/>
        <v>931</v>
      </c>
      <c r="BS174" s="3">
        <f t="shared" si="112"/>
        <v>2.8583709434773263</v>
      </c>
    </row>
    <row r="175" spans="1:71" x14ac:dyDescent="0.3">
      <c r="B175" s="66">
        <v>8</v>
      </c>
      <c r="C175" s="66">
        <v>28</v>
      </c>
      <c r="D175" s="66">
        <v>174</v>
      </c>
      <c r="E175" s="84">
        <f t="shared" si="95"/>
        <v>44071</v>
      </c>
      <c r="F175" s="11">
        <v>7639</v>
      </c>
      <c r="J175" s="11">
        <f t="shared" si="101"/>
        <v>7639</v>
      </c>
      <c r="K175" s="3">
        <v>157</v>
      </c>
      <c r="L175" s="2">
        <f t="shared" si="128"/>
        <v>157</v>
      </c>
      <c r="M175" s="2"/>
      <c r="N175" s="2">
        <f t="shared" si="104"/>
        <v>33366</v>
      </c>
      <c r="O175" s="11">
        <f t="shared" si="107"/>
        <v>33366</v>
      </c>
      <c r="P175" s="2">
        <f t="shared" si="105"/>
        <v>946</v>
      </c>
      <c r="Q175" s="2"/>
      <c r="R175" s="2">
        <f t="shared" si="113"/>
        <v>2.8352214829467122</v>
      </c>
      <c r="S175" s="3">
        <f t="shared" si="108"/>
        <v>2.8352214829467122</v>
      </c>
      <c r="T175" s="2">
        <f t="shared" si="102"/>
        <v>15908</v>
      </c>
      <c r="U175" s="3">
        <v>726</v>
      </c>
      <c r="V175" s="3">
        <v>65</v>
      </c>
      <c r="W175" s="3">
        <f t="shared" si="130"/>
        <v>661</v>
      </c>
      <c r="X175" s="2">
        <f t="shared" si="115"/>
        <v>8</v>
      </c>
      <c r="Y175" s="2">
        <f t="shared" si="97"/>
        <v>1839</v>
      </c>
      <c r="Z175" s="2">
        <f t="shared" si="116"/>
        <v>110</v>
      </c>
      <c r="AA175" s="19">
        <f t="shared" si="117"/>
        <v>5.9815116911364878</v>
      </c>
      <c r="AB175" s="3">
        <v>594</v>
      </c>
      <c r="AC175" s="2">
        <f t="shared" si="118"/>
        <v>294</v>
      </c>
      <c r="AD175" s="2">
        <f t="shared" si="119"/>
        <v>2143</v>
      </c>
      <c r="AE175" s="2">
        <f t="shared" si="120"/>
        <v>2253</v>
      </c>
      <c r="AF175" s="2">
        <f t="shared" si="121"/>
        <v>4.8823790501553486</v>
      </c>
      <c r="AG175" s="2">
        <f t="shared" si="122"/>
        <v>0.85814279048063458</v>
      </c>
      <c r="AH175" s="3">
        <v>11044</v>
      </c>
      <c r="AI175" s="3">
        <f t="shared" ref="AI175:AI186" si="141">T175-AH175-AB175</f>
        <v>4270</v>
      </c>
      <c r="AJ175" s="1">
        <v>7</v>
      </c>
      <c r="AL175" s="3">
        <f t="shared" si="135"/>
        <v>3544</v>
      </c>
      <c r="AM175" s="3">
        <f t="shared" si="136"/>
        <v>3.7339703293940159</v>
      </c>
      <c r="AN175" s="3">
        <f t="shared" si="137"/>
        <v>17.002341920374707</v>
      </c>
      <c r="AO175" s="3">
        <f t="shared" si="138"/>
        <v>8.9531680440771346</v>
      </c>
      <c r="AP175" s="3">
        <f t="shared" si="139"/>
        <v>1.5222482435597189</v>
      </c>
      <c r="AQ175" s="3">
        <f t="shared" si="140"/>
        <v>15.480093676814988</v>
      </c>
      <c r="AR175" s="19">
        <f t="shared" si="133"/>
        <v>26.454790503665262</v>
      </c>
      <c r="AS175" s="22">
        <f t="shared" si="99"/>
        <v>1.5823963868424027</v>
      </c>
      <c r="AT175" s="19">
        <f t="shared" si="134"/>
        <v>479.98398039439644</v>
      </c>
      <c r="AU175" s="22">
        <f t="shared" si="109"/>
        <v>479.98398039439644</v>
      </c>
      <c r="AV175" s="2">
        <v>0.69299999999999995</v>
      </c>
      <c r="AW175" s="60">
        <f t="shared" si="96"/>
        <v>44065</v>
      </c>
      <c r="AX175" s="60">
        <f t="shared" si="38"/>
        <v>44071</v>
      </c>
      <c r="AY175" s="3">
        <v>0.97070000000000001</v>
      </c>
      <c r="AZ175" s="3">
        <v>8.5000000000000006E-3</v>
      </c>
      <c r="BA175" s="11">
        <f t="shared" si="131"/>
        <v>81.52941176470587</v>
      </c>
      <c r="BB175" s="3">
        <v>0.96120000000000005</v>
      </c>
      <c r="BC175" s="3">
        <v>1.7299999999999999E-2</v>
      </c>
      <c r="BD175" s="11">
        <f t="shared" si="132"/>
        <v>40.057803468208093</v>
      </c>
      <c r="BE175" s="6">
        <f t="shared" si="80"/>
        <v>44071</v>
      </c>
      <c r="BF175" s="2">
        <f t="shared" si="93"/>
        <v>15908</v>
      </c>
      <c r="BG175" s="2">
        <f t="shared" si="94"/>
        <v>594</v>
      </c>
      <c r="BK175" s="11">
        <v>7639</v>
      </c>
      <c r="BO175" s="11">
        <f t="shared" si="103"/>
        <v>7639</v>
      </c>
      <c r="BP175" s="3">
        <v>157</v>
      </c>
      <c r="BQ175" s="11">
        <f t="shared" si="110"/>
        <v>33366</v>
      </c>
      <c r="BR175" s="3">
        <f t="shared" si="111"/>
        <v>946</v>
      </c>
      <c r="BS175" s="3">
        <f t="shared" si="112"/>
        <v>2.8352214829467122</v>
      </c>
    </row>
    <row r="176" spans="1:71" x14ac:dyDescent="0.3">
      <c r="B176" s="66">
        <v>8</v>
      </c>
      <c r="C176" s="66">
        <v>29</v>
      </c>
      <c r="D176" s="66">
        <v>175</v>
      </c>
      <c r="E176" s="84">
        <f t="shared" si="95"/>
        <v>44072</v>
      </c>
      <c r="F176" s="11">
        <v>6337</v>
      </c>
      <c r="J176" s="11">
        <f t="shared" si="101"/>
        <v>6337</v>
      </c>
      <c r="K176" s="3">
        <v>157</v>
      </c>
      <c r="L176" s="2">
        <f t="shared" si="128"/>
        <v>157</v>
      </c>
      <c r="M176" s="2"/>
      <c r="N176" s="2">
        <f t="shared" si="104"/>
        <v>33330</v>
      </c>
      <c r="O176" s="11">
        <f t="shared" si="107"/>
        <v>33330</v>
      </c>
      <c r="P176" s="2">
        <f t="shared" si="105"/>
        <v>934</v>
      </c>
      <c r="Q176" s="2"/>
      <c r="R176" s="2">
        <f t="shared" si="113"/>
        <v>2.8022802280228025</v>
      </c>
      <c r="S176" s="3">
        <f t="shared" si="108"/>
        <v>2.8022802280228025</v>
      </c>
      <c r="T176" s="2">
        <f t="shared" si="102"/>
        <v>16065</v>
      </c>
      <c r="U176" s="3">
        <v>712</v>
      </c>
      <c r="V176" s="3">
        <v>59</v>
      </c>
      <c r="W176" s="3">
        <f t="shared" si="130"/>
        <v>653</v>
      </c>
      <c r="X176" s="2">
        <f t="shared" si="115"/>
        <v>9</v>
      </c>
      <c r="Y176" s="2">
        <f t="shared" si="97"/>
        <v>1822</v>
      </c>
      <c r="Z176" s="2">
        <f t="shared" si="116"/>
        <v>111</v>
      </c>
      <c r="AA176" s="19">
        <f t="shared" si="117"/>
        <v>6.0922063666300774</v>
      </c>
      <c r="AB176" s="3">
        <v>603</v>
      </c>
      <c r="AC176" s="2">
        <f t="shared" si="118"/>
        <v>187</v>
      </c>
      <c r="AD176" s="2">
        <f t="shared" si="119"/>
        <v>2117</v>
      </c>
      <c r="AE176" s="2">
        <f t="shared" si="120"/>
        <v>2228</v>
      </c>
      <c r="AF176" s="2">
        <f t="shared" si="121"/>
        <v>4.9820466786355473</v>
      </c>
      <c r="AG176" s="2">
        <f t="shared" si="122"/>
        <v>0.86065186584789799</v>
      </c>
      <c r="AH176" s="3">
        <v>11231</v>
      </c>
      <c r="AI176" s="3">
        <f t="shared" si="141"/>
        <v>4231</v>
      </c>
      <c r="AJ176" s="1">
        <v>5</v>
      </c>
      <c r="AL176" s="3">
        <f t="shared" si="135"/>
        <v>3519</v>
      </c>
      <c r="AM176" s="3">
        <f t="shared" si="136"/>
        <v>3.7535014005602241</v>
      </c>
      <c r="AN176" s="3">
        <f t="shared" si="137"/>
        <v>16.828173008744979</v>
      </c>
      <c r="AO176" s="3">
        <f t="shared" si="138"/>
        <v>8.286516853932584</v>
      </c>
      <c r="AP176" s="3">
        <f t="shared" si="139"/>
        <v>1.3944693925785865</v>
      </c>
      <c r="AQ176" s="3">
        <f t="shared" si="140"/>
        <v>15.433703616166392</v>
      </c>
      <c r="AR176" s="19">
        <f t="shared" si="133"/>
        <v>26.210238334789619</v>
      </c>
      <c r="AS176" s="22">
        <f t="shared" si="99"/>
        <v>1.5967818085409702</v>
      </c>
      <c r="AT176" s="19">
        <f t="shared" si="134"/>
        <v>479.466105213248</v>
      </c>
      <c r="AU176" s="22">
        <f t="shared" si="109"/>
        <v>479.466105213248</v>
      </c>
      <c r="AV176" s="2">
        <v>0.69299999999999995</v>
      </c>
      <c r="AW176" s="60">
        <f t="shared" si="96"/>
        <v>44066</v>
      </c>
      <c r="AX176" s="60">
        <f t="shared" si="38"/>
        <v>44072</v>
      </c>
      <c r="AY176" s="3">
        <v>0.98409999999999997</v>
      </c>
      <c r="AZ176" s="3">
        <v>9.4000000000000004E-3</v>
      </c>
      <c r="BA176" s="11">
        <f t="shared" si="131"/>
        <v>73.723404255319139</v>
      </c>
      <c r="BB176" s="3">
        <v>0.97670000000000001</v>
      </c>
      <c r="BC176" s="3">
        <v>1.84E-2</v>
      </c>
      <c r="BD176" s="11">
        <f t="shared" si="132"/>
        <v>37.663043478260867</v>
      </c>
      <c r="BE176" s="6">
        <f t="shared" si="80"/>
        <v>44072</v>
      </c>
      <c r="BF176" s="2">
        <f t="shared" si="93"/>
        <v>16065</v>
      </c>
      <c r="BG176" s="2">
        <f t="shared" si="94"/>
        <v>603</v>
      </c>
      <c r="BK176" s="11">
        <v>6337</v>
      </c>
      <c r="BO176" s="11">
        <f t="shared" si="103"/>
        <v>6337</v>
      </c>
      <c r="BP176" s="3">
        <v>157</v>
      </c>
      <c r="BQ176" s="11">
        <f t="shared" si="110"/>
        <v>33330</v>
      </c>
      <c r="BR176" s="3">
        <f t="shared" si="111"/>
        <v>934</v>
      </c>
      <c r="BS176" s="3">
        <f t="shared" si="112"/>
        <v>2.8022802280228025</v>
      </c>
    </row>
    <row r="177" spans="1:71" s="46" customFormat="1" x14ac:dyDescent="0.3">
      <c r="A177" s="62" t="s">
        <v>68</v>
      </c>
      <c r="B177" s="67">
        <v>8</v>
      </c>
      <c r="C177" s="67">
        <v>30</v>
      </c>
      <c r="D177" s="67">
        <v>176</v>
      </c>
      <c r="E177" s="83">
        <f t="shared" si="95"/>
        <v>44073</v>
      </c>
      <c r="F177" s="51">
        <v>4787</v>
      </c>
      <c r="G177" s="51"/>
      <c r="H177" s="51"/>
      <c r="I177" s="51"/>
      <c r="J177" s="51">
        <f t="shared" si="101"/>
        <v>4787</v>
      </c>
      <c r="K177" s="46">
        <v>99</v>
      </c>
      <c r="L177" s="36">
        <f t="shared" si="128"/>
        <v>99</v>
      </c>
      <c r="M177" s="36">
        <f>SUM(K171:K177)</f>
        <v>937</v>
      </c>
      <c r="N177" s="38">
        <f t="shared" si="104"/>
        <v>34715</v>
      </c>
      <c r="O177" s="51">
        <f t="shared" si="107"/>
        <v>34715</v>
      </c>
      <c r="P177" s="36">
        <f t="shared" si="105"/>
        <v>937</v>
      </c>
      <c r="Q177" s="36">
        <f>SUM(X171:X177)</f>
        <v>60</v>
      </c>
      <c r="R177" s="36">
        <f t="shared" si="113"/>
        <v>2.6991214172547888</v>
      </c>
      <c r="S177" s="46">
        <f t="shared" si="108"/>
        <v>2.6991214172547888</v>
      </c>
      <c r="T177" s="36">
        <f t="shared" si="102"/>
        <v>16164</v>
      </c>
      <c r="U177" s="46">
        <v>723</v>
      </c>
      <c r="V177" s="46">
        <v>61</v>
      </c>
      <c r="W177" s="46">
        <f t="shared" si="130"/>
        <v>662</v>
      </c>
      <c r="X177" s="36">
        <f t="shared" si="115"/>
        <v>2</v>
      </c>
      <c r="Y177" s="36">
        <f t="shared" si="97"/>
        <v>1831</v>
      </c>
      <c r="Z177" s="36">
        <f t="shared" si="116"/>
        <v>110</v>
      </c>
      <c r="AA177" s="39">
        <f t="shared" si="117"/>
        <v>6.0076460950300383</v>
      </c>
      <c r="AB177" s="46">
        <v>605</v>
      </c>
      <c r="AC177" s="36">
        <f t="shared" si="118"/>
        <v>22</v>
      </c>
      <c r="AD177" s="36">
        <f t="shared" si="119"/>
        <v>2092</v>
      </c>
      <c r="AE177" s="36">
        <f t="shared" si="120"/>
        <v>2202</v>
      </c>
      <c r="AF177" s="36">
        <f t="shared" si="121"/>
        <v>4.9954586739327889</v>
      </c>
      <c r="AG177" s="36">
        <f t="shared" si="122"/>
        <v>0.87523900573613767</v>
      </c>
      <c r="AH177" s="46">
        <v>11253</v>
      </c>
      <c r="AI177" s="46">
        <f t="shared" si="141"/>
        <v>4306</v>
      </c>
      <c r="AJ177" s="47">
        <v>7</v>
      </c>
      <c r="AL177" s="46">
        <f t="shared" si="135"/>
        <v>3583</v>
      </c>
      <c r="AM177" s="46">
        <f t="shared" si="136"/>
        <v>3.7428854243999012</v>
      </c>
      <c r="AN177" s="46">
        <f t="shared" si="137"/>
        <v>16.790524849047841</v>
      </c>
      <c r="AO177" s="46">
        <f t="shared" si="138"/>
        <v>8.4370677731673585</v>
      </c>
      <c r="AP177" s="46">
        <f t="shared" si="139"/>
        <v>1.4166279609846726</v>
      </c>
      <c r="AQ177" s="46">
        <f t="shared" si="140"/>
        <v>15.373896888063168</v>
      </c>
      <c r="AR177" s="39">
        <f t="shared" si="133"/>
        <v>26.339707130076722</v>
      </c>
      <c r="AS177" s="41">
        <f t="shared" si="99"/>
        <v>1.5823963868424027</v>
      </c>
      <c r="AT177" s="39">
        <f t="shared" si="134"/>
        <v>499.38991426576376</v>
      </c>
      <c r="AU177" s="22">
        <f t="shared" si="109"/>
        <v>499.38991426576376</v>
      </c>
      <c r="AV177" s="36">
        <v>0.69299999999999995</v>
      </c>
      <c r="AW177" s="61">
        <f t="shared" si="96"/>
        <v>44067</v>
      </c>
      <c r="AX177" s="61">
        <f t="shared" si="38"/>
        <v>44073</v>
      </c>
      <c r="AY177" s="46">
        <v>0.99319999999999997</v>
      </c>
      <c r="AZ177" s="46">
        <v>9.7999999999999997E-3</v>
      </c>
      <c r="BA177" s="51">
        <f t="shared" si="131"/>
        <v>70.714285714285708</v>
      </c>
      <c r="BB177" s="46">
        <v>0.95620000000000005</v>
      </c>
      <c r="BC177" s="46">
        <v>1.7399999999999999E-2</v>
      </c>
      <c r="BD177" s="51">
        <f t="shared" si="132"/>
        <v>39.827586206896548</v>
      </c>
      <c r="BE177" s="50">
        <f t="shared" si="80"/>
        <v>44073</v>
      </c>
      <c r="BF177" s="36">
        <f t="shared" si="93"/>
        <v>16164</v>
      </c>
      <c r="BG177" s="36">
        <f t="shared" si="94"/>
        <v>605</v>
      </c>
      <c r="BK177" s="51">
        <v>4787</v>
      </c>
      <c r="BL177" s="51"/>
      <c r="BM177" s="51"/>
      <c r="BN177" s="51"/>
      <c r="BO177" s="51">
        <f t="shared" si="103"/>
        <v>4787</v>
      </c>
      <c r="BP177" s="46">
        <v>99</v>
      </c>
      <c r="BQ177" s="11">
        <f t="shared" si="110"/>
        <v>34715</v>
      </c>
      <c r="BR177" s="3">
        <f t="shared" si="111"/>
        <v>937</v>
      </c>
      <c r="BS177" s="3">
        <f t="shared" si="112"/>
        <v>2.6991214172547888</v>
      </c>
    </row>
    <row r="178" spans="1:71" x14ac:dyDescent="0.3">
      <c r="B178" s="66">
        <v>8</v>
      </c>
      <c r="C178" s="66">
        <v>31</v>
      </c>
      <c r="D178" s="66">
        <v>177</v>
      </c>
      <c r="E178" s="84">
        <f t="shared" si="95"/>
        <v>44074</v>
      </c>
      <c r="F178" s="11">
        <v>1470</v>
      </c>
      <c r="J178" s="11">
        <f t="shared" si="101"/>
        <v>1470</v>
      </c>
      <c r="K178" s="3">
        <v>26</v>
      </c>
      <c r="L178" s="2">
        <f t="shared" si="128"/>
        <v>26</v>
      </c>
      <c r="M178" s="2"/>
      <c r="N178" s="2">
        <f t="shared" si="104"/>
        <v>33897</v>
      </c>
      <c r="O178" s="11">
        <f t="shared" si="107"/>
        <v>33897</v>
      </c>
      <c r="P178" s="2">
        <f t="shared" si="105"/>
        <v>903</v>
      </c>
      <c r="Q178" s="2"/>
      <c r="R178" s="2">
        <f t="shared" si="113"/>
        <v>2.6639525621736437</v>
      </c>
      <c r="S178" s="3">
        <f t="shared" si="108"/>
        <v>2.6639525621736437</v>
      </c>
      <c r="T178" s="2">
        <f t="shared" si="102"/>
        <v>16190</v>
      </c>
      <c r="U178" s="3">
        <v>726</v>
      </c>
      <c r="V178" s="3">
        <v>63</v>
      </c>
      <c r="W178" s="3">
        <f t="shared" si="130"/>
        <v>663</v>
      </c>
      <c r="X178" s="2">
        <f t="shared" si="115"/>
        <v>8</v>
      </c>
      <c r="Y178" s="2">
        <f t="shared" si="97"/>
        <v>1825</v>
      </c>
      <c r="Z178" s="2">
        <f t="shared" si="116"/>
        <v>115</v>
      </c>
      <c r="AA178" s="19">
        <f t="shared" si="117"/>
        <v>6.3013698630136989</v>
      </c>
      <c r="AB178" s="3">
        <v>613</v>
      </c>
      <c r="AC178" s="2">
        <f t="shared" si="118"/>
        <v>60</v>
      </c>
      <c r="AD178" s="2">
        <f t="shared" si="119"/>
        <v>2127</v>
      </c>
      <c r="AE178" s="2">
        <f t="shared" si="120"/>
        <v>2242</v>
      </c>
      <c r="AF178" s="2">
        <f t="shared" si="121"/>
        <v>5.1293487957181094</v>
      </c>
      <c r="AG178" s="2">
        <f t="shared" si="122"/>
        <v>0.85801598495533615</v>
      </c>
      <c r="AH178" s="3">
        <v>11313</v>
      </c>
      <c r="AI178" s="3">
        <f t="shared" si="141"/>
        <v>4264</v>
      </c>
      <c r="AJ178" s="1">
        <v>2</v>
      </c>
      <c r="AL178" s="3">
        <f t="shared" si="135"/>
        <v>3538</v>
      </c>
      <c r="AM178" s="3">
        <f t="shared" si="136"/>
        <v>3.7862878319950588</v>
      </c>
      <c r="AN178" s="3">
        <f t="shared" si="137"/>
        <v>17.026266416510317</v>
      </c>
      <c r="AO178" s="3">
        <f t="shared" si="138"/>
        <v>8.677685950413224</v>
      </c>
      <c r="AP178" s="3">
        <f t="shared" si="139"/>
        <v>1.4774859287054409</v>
      </c>
      <c r="AQ178" s="3">
        <f t="shared" si="140"/>
        <v>15.548780487804878</v>
      </c>
      <c r="AR178" s="19">
        <f t="shared" si="133"/>
        <v>26.253394599885322</v>
      </c>
      <c r="AS178" s="22">
        <f t="shared" si="99"/>
        <v>1.654323495335239</v>
      </c>
      <c r="AT178" s="19">
        <f t="shared" si="134"/>
        <v>487.62263931633566</v>
      </c>
      <c r="AU178" s="22">
        <f t="shared" si="109"/>
        <v>487.62263931633566</v>
      </c>
      <c r="AV178" s="2">
        <v>0.69299999999999995</v>
      </c>
      <c r="AW178" s="60">
        <f t="shared" si="96"/>
        <v>44068</v>
      </c>
      <c r="AX178" s="60">
        <f t="shared" si="38"/>
        <v>44074</v>
      </c>
      <c r="AY178" s="3">
        <v>0.96389999999999998</v>
      </c>
      <c r="AZ178" s="3">
        <v>8.6999999999999994E-3</v>
      </c>
      <c r="BA178" s="11">
        <f t="shared" si="131"/>
        <v>79.655172413793096</v>
      </c>
      <c r="BB178" s="3">
        <v>0.9647</v>
      </c>
      <c r="BC178" s="3">
        <v>1.41E-2</v>
      </c>
      <c r="BD178" s="11">
        <f t="shared" si="132"/>
        <v>49.148936170212764</v>
      </c>
      <c r="BE178" s="6">
        <f t="shared" si="80"/>
        <v>44074</v>
      </c>
      <c r="BF178" s="2">
        <f t="shared" si="93"/>
        <v>16190</v>
      </c>
      <c r="BG178" s="2">
        <f t="shared" si="94"/>
        <v>613</v>
      </c>
      <c r="BK178" s="11">
        <v>1470</v>
      </c>
      <c r="BO178" s="11">
        <f t="shared" si="103"/>
        <v>1470</v>
      </c>
      <c r="BP178" s="3">
        <v>26</v>
      </c>
      <c r="BQ178" s="11">
        <f t="shared" si="110"/>
        <v>33897</v>
      </c>
      <c r="BR178" s="3">
        <f t="shared" si="111"/>
        <v>903</v>
      </c>
      <c r="BS178" s="3">
        <f t="shared" si="112"/>
        <v>2.6639525621736437</v>
      </c>
    </row>
    <row r="179" spans="1:71" x14ac:dyDescent="0.3">
      <c r="B179" s="66">
        <v>9</v>
      </c>
      <c r="C179" s="66">
        <v>1</v>
      </c>
      <c r="D179" s="66">
        <v>178</v>
      </c>
      <c r="E179" s="84">
        <f t="shared" si="95"/>
        <v>44075</v>
      </c>
      <c r="F179" s="11">
        <v>4330</v>
      </c>
      <c r="J179" s="11">
        <f t="shared" si="101"/>
        <v>4330</v>
      </c>
      <c r="K179" s="3">
        <v>76</v>
      </c>
      <c r="L179" s="2">
        <f t="shared" si="128"/>
        <v>76</v>
      </c>
      <c r="M179" s="2"/>
      <c r="N179" s="2">
        <f t="shared" si="104"/>
        <v>34639</v>
      </c>
      <c r="O179" s="11">
        <f t="shared" si="107"/>
        <v>34639</v>
      </c>
      <c r="P179" s="2">
        <f t="shared" si="105"/>
        <v>880</v>
      </c>
      <c r="Q179" s="2"/>
      <c r="R179" s="2">
        <f t="shared" si="113"/>
        <v>2.5404890441409971</v>
      </c>
      <c r="S179" s="3">
        <f t="shared" si="108"/>
        <v>2.5404890441409971</v>
      </c>
      <c r="T179" s="2">
        <f t="shared" ref="T179:T195" si="142">T178+K179</f>
        <v>16266</v>
      </c>
      <c r="U179" s="3">
        <v>727</v>
      </c>
      <c r="V179" s="3">
        <v>65</v>
      </c>
      <c r="W179" s="3">
        <f t="shared" si="130"/>
        <v>662</v>
      </c>
      <c r="X179" s="2">
        <f t="shared" si="115"/>
        <v>16</v>
      </c>
      <c r="Y179" s="2">
        <f t="shared" si="97"/>
        <v>1766</v>
      </c>
      <c r="Z179" s="2">
        <f t="shared" si="116"/>
        <v>117</v>
      </c>
      <c r="AA179" s="19">
        <f t="shared" si="117"/>
        <v>6.6251415628539077</v>
      </c>
      <c r="AB179" s="3">
        <v>629</v>
      </c>
      <c r="AC179" s="2">
        <f t="shared" si="118"/>
        <v>170</v>
      </c>
      <c r="AD179" s="2">
        <f t="shared" si="119"/>
        <v>2041</v>
      </c>
      <c r="AE179" s="2">
        <f t="shared" si="120"/>
        <v>2158</v>
      </c>
      <c r="AF179" s="2">
        <f t="shared" si="121"/>
        <v>5.4216867469879517</v>
      </c>
      <c r="AG179" s="2">
        <f t="shared" si="122"/>
        <v>0.86526212640862321</v>
      </c>
      <c r="AH179" s="3">
        <v>11483</v>
      </c>
      <c r="AI179" s="3">
        <f t="shared" si="141"/>
        <v>4154</v>
      </c>
      <c r="AJ179" s="1">
        <v>10</v>
      </c>
      <c r="AL179" s="3">
        <f t="shared" si="135"/>
        <v>3427</v>
      </c>
      <c r="AM179" s="3">
        <f t="shared" si="136"/>
        <v>3.8669617607278988</v>
      </c>
      <c r="AN179" s="3">
        <f t="shared" si="137"/>
        <v>17.501203659123739</v>
      </c>
      <c r="AO179" s="3">
        <f t="shared" si="138"/>
        <v>8.9408528198074286</v>
      </c>
      <c r="AP179" s="3">
        <f t="shared" si="139"/>
        <v>1.5647568608570053</v>
      </c>
      <c r="AQ179" s="3">
        <f t="shared" si="140"/>
        <v>15.936446798266731</v>
      </c>
      <c r="AR179" s="19">
        <f t="shared" si="133"/>
        <v>25.40465471966985</v>
      </c>
      <c r="AS179" s="22">
        <f t="shared" si="99"/>
        <v>1.6830943387323738</v>
      </c>
      <c r="AT179" s="19">
        <f t="shared" si="134"/>
        <v>498.29662221667263</v>
      </c>
      <c r="AU179" s="22">
        <f t="shared" si="109"/>
        <v>498.29662221667263</v>
      </c>
      <c r="AV179" s="2">
        <v>0.69299999999999995</v>
      </c>
      <c r="AW179" s="60">
        <f t="shared" si="96"/>
        <v>44069</v>
      </c>
      <c r="AX179" s="60">
        <f t="shared" si="38"/>
        <v>44075</v>
      </c>
      <c r="AY179" s="3">
        <v>0.9476</v>
      </c>
      <c r="AZ179" s="3">
        <v>7.0000000000000001E-3</v>
      </c>
      <c r="BA179" s="11">
        <f t="shared" si="131"/>
        <v>98.999999999999986</v>
      </c>
      <c r="BB179" s="3">
        <v>0.96579999999999999</v>
      </c>
      <c r="BC179" s="3">
        <v>1.41E-2</v>
      </c>
      <c r="BD179" s="11">
        <f t="shared" si="132"/>
        <v>49.148936170212764</v>
      </c>
      <c r="BE179" s="6">
        <f t="shared" si="80"/>
        <v>44075</v>
      </c>
      <c r="BF179" s="2">
        <f t="shared" si="93"/>
        <v>16266</v>
      </c>
      <c r="BG179" s="2">
        <f t="shared" si="94"/>
        <v>629</v>
      </c>
      <c r="BK179" s="11">
        <v>4330</v>
      </c>
      <c r="BO179" s="11">
        <f t="shared" si="103"/>
        <v>4330</v>
      </c>
      <c r="BP179" s="3">
        <v>76</v>
      </c>
      <c r="BQ179" s="11">
        <f t="shared" si="110"/>
        <v>34639</v>
      </c>
      <c r="BR179" s="3">
        <f t="shared" si="111"/>
        <v>880</v>
      </c>
      <c r="BS179" s="3">
        <f t="shared" si="112"/>
        <v>2.5404890441409971</v>
      </c>
    </row>
    <row r="180" spans="1:71" x14ac:dyDescent="0.3">
      <c r="B180" s="66">
        <v>9</v>
      </c>
      <c r="C180" s="66">
        <v>2</v>
      </c>
      <c r="D180" s="66">
        <v>179</v>
      </c>
      <c r="E180" s="84">
        <f t="shared" si="95"/>
        <v>44076</v>
      </c>
      <c r="F180" s="11">
        <v>6784</v>
      </c>
      <c r="J180" s="11">
        <f t="shared" si="101"/>
        <v>6784</v>
      </c>
      <c r="K180" s="3">
        <v>188</v>
      </c>
      <c r="L180" s="2">
        <f t="shared" ref="L180:L186" si="143">T180-T179</f>
        <v>188</v>
      </c>
      <c r="M180" s="2"/>
      <c r="N180" s="2">
        <f t="shared" si="104"/>
        <v>35191</v>
      </c>
      <c r="O180" s="11">
        <f t="shared" si="107"/>
        <v>35191</v>
      </c>
      <c r="P180" s="2">
        <f t="shared" si="105"/>
        <v>865</v>
      </c>
      <c r="Q180" s="2"/>
      <c r="R180" s="2">
        <f t="shared" ref="R180:R186" si="144">(P180/N180)*100</f>
        <v>2.4580148333380696</v>
      </c>
      <c r="S180" s="3">
        <f t="shared" si="108"/>
        <v>2.4580148333380696</v>
      </c>
      <c r="T180" s="2">
        <f t="shared" si="142"/>
        <v>16454</v>
      </c>
      <c r="U180" s="3">
        <v>737</v>
      </c>
      <c r="V180" s="3">
        <v>62</v>
      </c>
      <c r="W180" s="3">
        <f t="shared" si="130"/>
        <v>675</v>
      </c>
      <c r="X180" s="2">
        <f t="shared" ref="X180:X186" si="145">AB180-AB179</f>
        <v>13</v>
      </c>
      <c r="Y180" s="2">
        <f t="shared" si="97"/>
        <v>1785</v>
      </c>
      <c r="Z180" s="2">
        <f t="shared" ref="Z180:Z186" si="146">SUM(X167:X180)</f>
        <v>123</v>
      </c>
      <c r="AA180" s="19">
        <f t="shared" ref="AA180:AA186" si="147">(Z180/Y180)*100</f>
        <v>6.8907563025210088</v>
      </c>
      <c r="AB180" s="3">
        <v>642</v>
      </c>
      <c r="AC180" s="2">
        <f t="shared" si="118"/>
        <v>132</v>
      </c>
      <c r="AD180" s="2">
        <f t="shared" si="119"/>
        <v>1916</v>
      </c>
      <c r="AE180" s="2">
        <f t="shared" si="120"/>
        <v>2039</v>
      </c>
      <c r="AF180" s="2">
        <f t="shared" si="121"/>
        <v>6.0323688082393332</v>
      </c>
      <c r="AG180" s="2">
        <f t="shared" si="122"/>
        <v>0.93162839248434237</v>
      </c>
      <c r="AH180" s="3">
        <v>11615</v>
      </c>
      <c r="AI180" s="3">
        <f t="shared" si="141"/>
        <v>4197</v>
      </c>
      <c r="AJ180" s="1">
        <v>11</v>
      </c>
      <c r="AL180" s="3">
        <f t="shared" ref="AL180:AL185" si="148">AI180-U180</f>
        <v>3460</v>
      </c>
      <c r="AM180" s="3">
        <f t="shared" ref="AM180:AM185" si="149">(AB180/T180)*100</f>
        <v>3.9017867995624163</v>
      </c>
      <c r="AN180" s="3">
        <f t="shared" ref="AN180:AN185" si="150">(U180/AI180)*100</f>
        <v>17.560162020490829</v>
      </c>
      <c r="AO180" s="3">
        <f t="shared" ref="AO180:AO185" si="151">(V180/U180)*100</f>
        <v>8.4124830393487109</v>
      </c>
      <c r="AP180" s="3">
        <f t="shared" ref="AP180:AP185" si="152">(V180/AI180)*100</f>
        <v>1.4772456516559447</v>
      </c>
      <c r="AQ180" s="3">
        <f t="shared" ref="AQ180:AQ185" si="153">(W180/AI180)*100</f>
        <v>16.082916368834884</v>
      </c>
      <c r="AR180" s="19">
        <f t="shared" ref="AR180:AR186" si="154">(Y180/6951482)*100000</f>
        <v>25.677977731942626</v>
      </c>
      <c r="AS180" s="22">
        <f t="shared" si="99"/>
        <v>1.7694068689237776</v>
      </c>
      <c r="AT180" s="19">
        <f t="shared" ref="AT180:AT186" si="155">(N180/6951482)*100000</f>
        <v>506.23737499428182</v>
      </c>
      <c r="AU180" s="22">
        <f t="shared" si="109"/>
        <v>506.23737499428182</v>
      </c>
      <c r="AV180" s="2">
        <v>0.69299999999999995</v>
      </c>
      <c r="AW180" s="60">
        <f t="shared" si="96"/>
        <v>44070</v>
      </c>
      <c r="AX180" s="60">
        <f t="shared" si="38"/>
        <v>44076</v>
      </c>
      <c r="AY180" s="3">
        <v>0.9597</v>
      </c>
      <c r="AZ180" s="3">
        <v>6.4999999999999997E-3</v>
      </c>
      <c r="BA180" s="11">
        <f t="shared" si="131"/>
        <v>106.61538461538461</v>
      </c>
      <c r="BB180" s="3">
        <v>0.95960000000000001</v>
      </c>
      <c r="BC180" s="3">
        <v>1.4500000000000001E-2</v>
      </c>
      <c r="BD180" s="11">
        <f t="shared" si="132"/>
        <v>47.793103448275858</v>
      </c>
      <c r="BE180" s="6">
        <f t="shared" si="80"/>
        <v>44076</v>
      </c>
      <c r="BF180" s="2">
        <f t="shared" si="93"/>
        <v>16454</v>
      </c>
      <c r="BG180" s="2">
        <f t="shared" si="94"/>
        <v>642</v>
      </c>
      <c r="BK180" s="11">
        <v>6784</v>
      </c>
      <c r="BO180" s="11">
        <f t="shared" si="103"/>
        <v>6784</v>
      </c>
      <c r="BP180" s="3">
        <v>188</v>
      </c>
      <c r="BQ180" s="11">
        <f t="shared" si="110"/>
        <v>35191</v>
      </c>
      <c r="BR180" s="3">
        <f t="shared" si="111"/>
        <v>865</v>
      </c>
      <c r="BS180" s="3">
        <f t="shared" si="112"/>
        <v>2.4580148333380696</v>
      </c>
    </row>
    <row r="181" spans="1:71" x14ac:dyDescent="0.3">
      <c r="B181" s="66">
        <v>9</v>
      </c>
      <c r="C181" s="66">
        <v>3</v>
      </c>
      <c r="D181" s="66">
        <v>180</v>
      </c>
      <c r="E181" s="84">
        <f t="shared" si="95"/>
        <v>44077</v>
      </c>
      <c r="F181" s="11">
        <v>5443</v>
      </c>
      <c r="J181" s="11">
        <f t="shared" si="101"/>
        <v>5443</v>
      </c>
      <c r="K181" s="3">
        <v>163</v>
      </c>
      <c r="L181" s="2">
        <f t="shared" si="143"/>
        <v>163</v>
      </c>
      <c r="N181" s="2">
        <f t="shared" si="104"/>
        <v>36790</v>
      </c>
      <c r="O181" s="11">
        <f t="shared" si="107"/>
        <v>36790</v>
      </c>
      <c r="P181" s="2">
        <f t="shared" si="105"/>
        <v>866</v>
      </c>
      <c r="R181" s="2">
        <f t="shared" si="144"/>
        <v>2.353900516444686</v>
      </c>
      <c r="S181" s="3">
        <f t="shared" si="108"/>
        <v>2.353900516444686</v>
      </c>
      <c r="T181" s="2">
        <f t="shared" si="142"/>
        <v>16617</v>
      </c>
      <c r="U181" s="3">
        <v>758</v>
      </c>
      <c r="V181" s="3">
        <v>63</v>
      </c>
      <c r="W181" s="3">
        <f t="shared" si="130"/>
        <v>695</v>
      </c>
      <c r="X181" s="2">
        <f t="shared" si="145"/>
        <v>6</v>
      </c>
      <c r="Y181" s="2">
        <f t="shared" si="97"/>
        <v>1797</v>
      </c>
      <c r="Z181" s="2">
        <f t="shared" si="146"/>
        <v>121</v>
      </c>
      <c r="AA181" s="19">
        <f t="shared" si="147"/>
        <v>6.7334446299387869</v>
      </c>
      <c r="AB181" s="3">
        <v>648</v>
      </c>
      <c r="AC181" s="2">
        <f t="shared" si="118"/>
        <v>145</v>
      </c>
      <c r="AD181" s="2">
        <f t="shared" si="119"/>
        <v>1829</v>
      </c>
      <c r="AE181" s="2">
        <f t="shared" si="120"/>
        <v>1950</v>
      </c>
      <c r="AF181" s="2">
        <f t="shared" si="121"/>
        <v>6.2051282051282053</v>
      </c>
      <c r="AG181" s="2">
        <f t="shared" si="122"/>
        <v>0.98250410060142157</v>
      </c>
      <c r="AH181" s="3">
        <v>11760</v>
      </c>
      <c r="AI181" s="3">
        <f t="shared" si="141"/>
        <v>4209</v>
      </c>
      <c r="AJ181" s="1">
        <v>12</v>
      </c>
      <c r="AL181" s="3">
        <f t="shared" si="148"/>
        <v>3451</v>
      </c>
      <c r="AM181" s="3">
        <f t="shared" si="149"/>
        <v>3.8996208701931754</v>
      </c>
      <c r="AN181" s="3">
        <f t="shared" si="150"/>
        <v>18.009028272748871</v>
      </c>
      <c r="AO181" s="3">
        <f t="shared" si="151"/>
        <v>8.3113456464379958</v>
      </c>
      <c r="AP181" s="3">
        <f t="shared" si="152"/>
        <v>1.4967925873129011</v>
      </c>
      <c r="AQ181" s="3">
        <f t="shared" si="153"/>
        <v>16.512235685435968</v>
      </c>
      <c r="AR181" s="19">
        <f t="shared" si="154"/>
        <v>25.850602792325436</v>
      </c>
      <c r="AS181" s="22">
        <f t="shared" si="99"/>
        <v>1.7406360255266431</v>
      </c>
      <c r="AT181" s="19">
        <f t="shared" si="155"/>
        <v>529.23966429029088</v>
      </c>
      <c r="AU181" s="22">
        <f t="shared" si="109"/>
        <v>529.23966429029088</v>
      </c>
      <c r="AV181" s="2">
        <v>0.69299999999999995</v>
      </c>
      <c r="AW181" s="60">
        <f t="shared" si="96"/>
        <v>44071</v>
      </c>
      <c r="AX181" s="60">
        <f t="shared" si="38"/>
        <v>44077</v>
      </c>
      <c r="AY181" s="3">
        <v>0.95760000000000001</v>
      </c>
      <c r="AZ181" s="3">
        <v>6.6E-3</v>
      </c>
      <c r="BA181" s="11">
        <f t="shared" si="131"/>
        <v>105</v>
      </c>
      <c r="BB181" s="3">
        <v>0.96589999999999998</v>
      </c>
      <c r="BC181" s="3">
        <v>1.52E-2</v>
      </c>
      <c r="BD181" s="11">
        <f t="shared" si="132"/>
        <v>45.59210526315789</v>
      </c>
      <c r="BE181" s="6">
        <f t="shared" si="80"/>
        <v>44077</v>
      </c>
      <c r="BF181" s="2">
        <f t="shared" si="93"/>
        <v>16617</v>
      </c>
      <c r="BG181" s="2">
        <f t="shared" si="94"/>
        <v>648</v>
      </c>
      <c r="BK181" s="11">
        <v>5443</v>
      </c>
      <c r="BO181" s="11">
        <f t="shared" si="103"/>
        <v>5443</v>
      </c>
      <c r="BP181" s="3">
        <v>163</v>
      </c>
      <c r="BQ181" s="11">
        <f t="shared" si="110"/>
        <v>36790</v>
      </c>
      <c r="BR181" s="3">
        <f t="shared" si="111"/>
        <v>866</v>
      </c>
      <c r="BS181" s="3">
        <f t="shared" si="112"/>
        <v>2.353900516444686</v>
      </c>
    </row>
    <row r="182" spans="1:71" x14ac:dyDescent="0.3">
      <c r="B182" s="66">
        <v>9</v>
      </c>
      <c r="C182" s="66">
        <v>4</v>
      </c>
      <c r="D182" s="66">
        <v>181</v>
      </c>
      <c r="E182" s="84">
        <f t="shared" si="95"/>
        <v>44078</v>
      </c>
      <c r="F182" s="11">
        <v>7026</v>
      </c>
      <c r="J182" s="11">
        <f t="shared" si="101"/>
        <v>7026</v>
      </c>
      <c r="K182" s="3">
        <v>158</v>
      </c>
      <c r="L182" s="2">
        <f t="shared" si="143"/>
        <v>158</v>
      </c>
      <c r="N182" s="2">
        <f t="shared" si="104"/>
        <v>36177</v>
      </c>
      <c r="O182" s="11">
        <f t="shared" si="107"/>
        <v>36177</v>
      </c>
      <c r="P182" s="2">
        <f t="shared" si="105"/>
        <v>867</v>
      </c>
      <c r="R182" s="2">
        <f t="shared" si="144"/>
        <v>2.396550294385936</v>
      </c>
      <c r="S182" s="3">
        <f t="shared" si="108"/>
        <v>2.396550294385936</v>
      </c>
      <c r="T182" s="2">
        <f t="shared" si="142"/>
        <v>16775</v>
      </c>
      <c r="U182" s="3">
        <v>764</v>
      </c>
      <c r="V182" s="3">
        <v>61</v>
      </c>
      <c r="W182" s="3">
        <f t="shared" si="130"/>
        <v>703</v>
      </c>
      <c r="X182" s="2">
        <f t="shared" si="145"/>
        <v>10</v>
      </c>
      <c r="Y182" s="2">
        <f t="shared" si="97"/>
        <v>1813</v>
      </c>
      <c r="Z182" s="2">
        <f t="shared" si="146"/>
        <v>126</v>
      </c>
      <c r="AA182" s="19">
        <f t="shared" si="147"/>
        <v>6.9498069498069501</v>
      </c>
      <c r="AB182" s="3">
        <v>658</v>
      </c>
      <c r="AC182" s="2">
        <f t="shared" si="118"/>
        <v>175</v>
      </c>
      <c r="AD182" s="2">
        <f t="shared" si="119"/>
        <v>1848</v>
      </c>
      <c r="AE182" s="2">
        <f t="shared" si="120"/>
        <v>1974</v>
      </c>
      <c r="AF182" s="2">
        <f t="shared" si="121"/>
        <v>6.3829787234042552</v>
      </c>
      <c r="AG182" s="2">
        <f t="shared" si="122"/>
        <v>0.98106060606060608</v>
      </c>
      <c r="AH182" s="3">
        <v>11935</v>
      </c>
      <c r="AI182" s="3">
        <f t="shared" si="141"/>
        <v>4182</v>
      </c>
      <c r="AJ182" s="1">
        <v>10</v>
      </c>
      <c r="AL182" s="3">
        <f t="shared" si="148"/>
        <v>3418</v>
      </c>
      <c r="AM182" s="3">
        <f t="shared" si="149"/>
        <v>3.922503725782414</v>
      </c>
      <c r="AN182" s="3">
        <f t="shared" si="150"/>
        <v>18.268770923003348</v>
      </c>
      <c r="AO182" s="3">
        <f t="shared" si="151"/>
        <v>7.9842931937172779</v>
      </c>
      <c r="AP182" s="3">
        <f t="shared" si="152"/>
        <v>1.4586322333811572</v>
      </c>
      <c r="AQ182" s="3">
        <f t="shared" si="153"/>
        <v>16.810138689622189</v>
      </c>
      <c r="AR182" s="19">
        <f t="shared" si="154"/>
        <v>26.080769539502516</v>
      </c>
      <c r="AS182" s="22">
        <f t="shared" si="99"/>
        <v>1.8125631340194794</v>
      </c>
      <c r="AT182" s="19">
        <f t="shared" si="155"/>
        <v>520.42140078906914</v>
      </c>
      <c r="AU182" s="22">
        <f t="shared" si="109"/>
        <v>520.42140078906914</v>
      </c>
      <c r="AV182" s="2">
        <v>0.69299999999999995</v>
      </c>
      <c r="AW182" s="60">
        <f t="shared" si="96"/>
        <v>44072</v>
      </c>
      <c r="AX182" s="60">
        <f t="shared" si="38"/>
        <v>44078</v>
      </c>
      <c r="AY182" s="3">
        <v>0.94989999999999997</v>
      </c>
      <c r="AZ182" s="3">
        <v>7.1999999999999998E-3</v>
      </c>
      <c r="BA182" s="11">
        <f t="shared" si="131"/>
        <v>96.25</v>
      </c>
      <c r="BB182" s="3">
        <v>0.9738</v>
      </c>
      <c r="BC182" s="3">
        <v>1.5900000000000001E-2</v>
      </c>
      <c r="BD182" s="11">
        <f t="shared" si="132"/>
        <v>43.584905660377352</v>
      </c>
      <c r="BE182" s="6">
        <f t="shared" si="80"/>
        <v>44078</v>
      </c>
      <c r="BF182" s="2">
        <f t="shared" si="93"/>
        <v>16775</v>
      </c>
      <c r="BG182" s="2">
        <f t="shared" si="94"/>
        <v>658</v>
      </c>
      <c r="BK182" s="11">
        <v>7026</v>
      </c>
      <c r="BO182" s="11">
        <f t="shared" si="103"/>
        <v>7026</v>
      </c>
      <c r="BP182" s="3">
        <v>158</v>
      </c>
      <c r="BQ182" s="11">
        <f t="shared" si="110"/>
        <v>36177</v>
      </c>
      <c r="BR182" s="3">
        <f t="shared" si="111"/>
        <v>867</v>
      </c>
      <c r="BS182" s="3">
        <f t="shared" si="112"/>
        <v>2.396550294385936</v>
      </c>
    </row>
    <row r="183" spans="1:71" x14ac:dyDescent="0.3">
      <c r="B183" s="66">
        <v>9</v>
      </c>
      <c r="C183" s="66">
        <v>5</v>
      </c>
      <c r="D183" s="66">
        <v>182</v>
      </c>
      <c r="E183" s="84">
        <f t="shared" si="95"/>
        <v>44079</v>
      </c>
      <c r="F183" s="11">
        <v>8129</v>
      </c>
      <c r="J183" s="11">
        <f t="shared" si="101"/>
        <v>8129</v>
      </c>
      <c r="K183" s="3">
        <v>179</v>
      </c>
      <c r="L183" s="2">
        <f t="shared" si="143"/>
        <v>179</v>
      </c>
      <c r="N183" s="2">
        <f t="shared" si="104"/>
        <v>37969</v>
      </c>
      <c r="O183" s="11">
        <f t="shared" si="107"/>
        <v>37969</v>
      </c>
      <c r="P183" s="2">
        <f t="shared" si="105"/>
        <v>889</v>
      </c>
      <c r="R183" s="2">
        <f t="shared" si="144"/>
        <v>2.3413837604361452</v>
      </c>
      <c r="S183" s="3">
        <f t="shared" si="108"/>
        <v>2.3413837604361452</v>
      </c>
      <c r="T183" s="2">
        <f t="shared" si="142"/>
        <v>16954</v>
      </c>
      <c r="U183" s="3">
        <v>763</v>
      </c>
      <c r="V183" s="3">
        <v>56</v>
      </c>
      <c r="W183" s="3">
        <f t="shared" si="130"/>
        <v>707</v>
      </c>
      <c r="X183" s="2">
        <f t="shared" si="145"/>
        <v>7</v>
      </c>
      <c r="Y183" s="2">
        <f t="shared" si="97"/>
        <v>1823</v>
      </c>
      <c r="Z183" s="2">
        <f t="shared" si="146"/>
        <v>126</v>
      </c>
      <c r="AA183" s="19">
        <f t="shared" si="147"/>
        <v>6.9116840373011526</v>
      </c>
      <c r="AB183" s="3">
        <v>665</v>
      </c>
      <c r="AC183" s="2">
        <f t="shared" si="118"/>
        <v>111</v>
      </c>
      <c r="AD183" s="2">
        <f t="shared" si="119"/>
        <v>1764</v>
      </c>
      <c r="AE183" s="2">
        <f t="shared" si="120"/>
        <v>1890</v>
      </c>
      <c r="AF183" s="2">
        <f t="shared" si="121"/>
        <v>6.666666666666667</v>
      </c>
      <c r="AG183" s="2">
        <f t="shared" si="122"/>
        <v>1.0334467120181405</v>
      </c>
      <c r="AH183" s="3">
        <v>12046</v>
      </c>
      <c r="AI183" s="3">
        <f t="shared" si="141"/>
        <v>4243</v>
      </c>
      <c r="AJ183" s="1">
        <v>12</v>
      </c>
      <c r="AL183" s="3">
        <f t="shared" si="148"/>
        <v>3480</v>
      </c>
      <c r="AM183" s="3">
        <f t="shared" si="149"/>
        <v>3.9223781998348475</v>
      </c>
      <c r="AN183" s="3">
        <f t="shared" si="150"/>
        <v>17.982559509780817</v>
      </c>
      <c r="AO183" s="3">
        <f t="shared" si="151"/>
        <v>7.3394495412844041</v>
      </c>
      <c r="AP183" s="3">
        <f t="shared" si="152"/>
        <v>1.3198208814518029</v>
      </c>
      <c r="AQ183" s="3">
        <f t="shared" si="153"/>
        <v>16.662738628329013</v>
      </c>
      <c r="AR183" s="19">
        <f t="shared" si="154"/>
        <v>26.224623756488182</v>
      </c>
      <c r="AS183" s="22">
        <f t="shared" si="99"/>
        <v>1.8125631340194794</v>
      </c>
      <c r="AT183" s="19">
        <f t="shared" si="155"/>
        <v>546.20007647290174</v>
      </c>
      <c r="AU183" s="22">
        <f t="shared" si="109"/>
        <v>546.20007647290174</v>
      </c>
      <c r="AV183" s="2">
        <v>0.69299999999999995</v>
      </c>
      <c r="AW183" s="60">
        <f t="shared" si="96"/>
        <v>44073</v>
      </c>
      <c r="AX183" s="60">
        <f t="shared" si="96"/>
        <v>44079</v>
      </c>
      <c r="AY183" s="3">
        <v>0.96619999999999995</v>
      </c>
      <c r="AZ183" s="3">
        <v>8.3999999999999995E-3</v>
      </c>
      <c r="BA183" s="11">
        <f t="shared" si="131"/>
        <v>82.5</v>
      </c>
      <c r="BB183" s="3">
        <v>0.98019999999999996</v>
      </c>
      <c r="BC183" s="3">
        <v>1.6299999999999999E-2</v>
      </c>
      <c r="BD183" s="11">
        <f t="shared" si="132"/>
        <v>42.515337423312886</v>
      </c>
      <c r="BE183" s="6">
        <f t="shared" si="80"/>
        <v>44079</v>
      </c>
      <c r="BF183" s="2">
        <f t="shared" si="93"/>
        <v>16954</v>
      </c>
      <c r="BG183" s="2">
        <f t="shared" si="94"/>
        <v>665</v>
      </c>
      <c r="BK183" s="11">
        <v>8129</v>
      </c>
      <c r="BO183" s="11">
        <f t="shared" si="103"/>
        <v>8129</v>
      </c>
      <c r="BP183" s="3">
        <v>179</v>
      </c>
      <c r="BQ183" s="11">
        <f t="shared" si="110"/>
        <v>37969</v>
      </c>
      <c r="BR183" s="3">
        <f t="shared" si="111"/>
        <v>889</v>
      </c>
      <c r="BS183" s="3">
        <f t="shared" si="112"/>
        <v>2.3413837604361452</v>
      </c>
    </row>
    <row r="184" spans="1:71" s="46" customFormat="1" x14ac:dyDescent="0.3">
      <c r="A184" s="64" t="s">
        <v>70</v>
      </c>
      <c r="B184" s="67">
        <v>9</v>
      </c>
      <c r="C184" s="67">
        <v>6</v>
      </c>
      <c r="D184" s="67">
        <v>183</v>
      </c>
      <c r="E184" s="83">
        <f t="shared" si="95"/>
        <v>44080</v>
      </c>
      <c r="F184" s="51">
        <v>3358</v>
      </c>
      <c r="G184" s="51"/>
      <c r="H184" s="51"/>
      <c r="I184" s="51"/>
      <c r="J184" s="51">
        <f t="shared" si="101"/>
        <v>3358</v>
      </c>
      <c r="K184" s="46">
        <v>96</v>
      </c>
      <c r="L184" s="36">
        <f t="shared" si="143"/>
        <v>96</v>
      </c>
      <c r="M184" s="36">
        <f>SUM(K178:K184)</f>
        <v>886</v>
      </c>
      <c r="N184" s="36">
        <f t="shared" si="104"/>
        <v>36540</v>
      </c>
      <c r="O184" s="51">
        <f t="shared" si="107"/>
        <v>36540</v>
      </c>
      <c r="P184" s="36">
        <f t="shared" si="105"/>
        <v>886</v>
      </c>
      <c r="Q184" s="36">
        <f>SUM(X178:X184)</f>
        <v>66</v>
      </c>
      <c r="R184" s="36">
        <f t="shared" si="144"/>
        <v>2.4247400109469073</v>
      </c>
      <c r="S184" s="46">
        <f t="shared" si="108"/>
        <v>2.4247400109469073</v>
      </c>
      <c r="T184" s="36">
        <f t="shared" si="142"/>
        <v>17050</v>
      </c>
      <c r="U184" s="46">
        <v>755</v>
      </c>
      <c r="V184" s="46">
        <v>57</v>
      </c>
      <c r="W184" s="46">
        <f t="shared" si="130"/>
        <v>698</v>
      </c>
      <c r="X184" s="36">
        <f t="shared" si="145"/>
        <v>6</v>
      </c>
      <c r="Y184" s="36">
        <f t="shared" si="97"/>
        <v>1823</v>
      </c>
      <c r="Z184" s="36">
        <f t="shared" si="146"/>
        <v>126</v>
      </c>
      <c r="AA184" s="39">
        <f t="shared" si="147"/>
        <v>6.9116840373011526</v>
      </c>
      <c r="AB184" s="46">
        <v>671</v>
      </c>
      <c r="AC184" s="36">
        <f t="shared" si="118"/>
        <v>86</v>
      </c>
      <c r="AD184" s="36">
        <f t="shared" si="119"/>
        <v>1810</v>
      </c>
      <c r="AE184" s="36">
        <f t="shared" si="120"/>
        <v>1936</v>
      </c>
      <c r="AF184" s="36">
        <f t="shared" si="121"/>
        <v>6.508264462809918</v>
      </c>
      <c r="AG184" s="36">
        <f t="shared" si="122"/>
        <v>1.007182320441989</v>
      </c>
      <c r="AH184" s="46">
        <v>12132</v>
      </c>
      <c r="AI184" s="46">
        <f t="shared" si="141"/>
        <v>4247</v>
      </c>
      <c r="AJ184" s="47">
        <v>3</v>
      </c>
      <c r="AL184" s="46">
        <f t="shared" si="148"/>
        <v>3492</v>
      </c>
      <c r="AM184" s="46">
        <f t="shared" si="149"/>
        <v>3.9354838709677415</v>
      </c>
      <c r="AN184" s="46">
        <f t="shared" si="150"/>
        <v>17.777254532611256</v>
      </c>
      <c r="AO184" s="46">
        <f t="shared" si="151"/>
        <v>7.5496688741721858</v>
      </c>
      <c r="AP184" s="46">
        <f t="shared" si="152"/>
        <v>1.342123852130916</v>
      </c>
      <c r="AQ184" s="46">
        <f t="shared" si="153"/>
        <v>16.435130680480338</v>
      </c>
      <c r="AR184" s="39">
        <f t="shared" si="154"/>
        <v>26.224623756488182</v>
      </c>
      <c r="AS184" s="41">
        <f t="shared" si="99"/>
        <v>1.8125631340194794</v>
      </c>
      <c r="AT184" s="39">
        <f t="shared" si="155"/>
        <v>525.64330886564903</v>
      </c>
      <c r="AU184" s="22">
        <f t="shared" si="109"/>
        <v>525.64330886564903</v>
      </c>
      <c r="AV184" s="36">
        <v>0.69299999999999995</v>
      </c>
      <c r="AW184" s="61">
        <f t="shared" ref="AW184:AX211" si="156">AW183+1</f>
        <v>44074</v>
      </c>
      <c r="AX184" s="61">
        <f t="shared" si="156"/>
        <v>44080</v>
      </c>
      <c r="AY184" s="46">
        <v>0.99270000000000003</v>
      </c>
      <c r="AZ184" s="46">
        <v>9.1999999999999998E-3</v>
      </c>
      <c r="BA184" s="51">
        <f t="shared" si="131"/>
        <v>75.326086956521735</v>
      </c>
      <c r="BB184" s="46">
        <v>0.96609999999999996</v>
      </c>
      <c r="BC184" s="46">
        <v>1.4500000000000001E-2</v>
      </c>
      <c r="BD184" s="51">
        <f t="shared" si="132"/>
        <v>47.793103448275858</v>
      </c>
      <c r="BE184" s="50">
        <f t="shared" si="80"/>
        <v>44080</v>
      </c>
      <c r="BF184" s="36">
        <f t="shared" si="93"/>
        <v>17050</v>
      </c>
      <c r="BG184" s="36">
        <f t="shared" si="94"/>
        <v>671</v>
      </c>
      <c r="BK184" s="51">
        <v>3358</v>
      </c>
      <c r="BL184" s="51"/>
      <c r="BM184" s="51"/>
      <c r="BN184" s="51"/>
      <c r="BO184" s="51">
        <f t="shared" si="103"/>
        <v>3358</v>
      </c>
      <c r="BP184" s="46">
        <v>96</v>
      </c>
      <c r="BQ184" s="11">
        <f t="shared" si="110"/>
        <v>36540</v>
      </c>
      <c r="BR184" s="3">
        <f t="shared" si="111"/>
        <v>886</v>
      </c>
      <c r="BS184" s="3">
        <f t="shared" si="112"/>
        <v>2.4247400109469073</v>
      </c>
    </row>
    <row r="185" spans="1:71" x14ac:dyDescent="0.3">
      <c r="B185" s="66">
        <v>9</v>
      </c>
      <c r="C185" s="66">
        <v>7</v>
      </c>
      <c r="D185" s="66">
        <v>184</v>
      </c>
      <c r="E185" s="84">
        <f t="shared" si="95"/>
        <v>44081</v>
      </c>
      <c r="F185" s="11">
        <v>1407</v>
      </c>
      <c r="J185" s="11">
        <f t="shared" si="101"/>
        <v>1407</v>
      </c>
      <c r="K185" s="3">
        <v>39</v>
      </c>
      <c r="L185" s="2">
        <f t="shared" si="143"/>
        <v>39</v>
      </c>
      <c r="N185" s="2">
        <f t="shared" si="104"/>
        <v>36477</v>
      </c>
      <c r="O185" s="11">
        <f t="shared" si="107"/>
        <v>36477</v>
      </c>
      <c r="P185" s="2">
        <f t="shared" si="105"/>
        <v>899</v>
      </c>
      <c r="R185" s="2">
        <f t="shared" si="144"/>
        <v>2.4645667132713762</v>
      </c>
      <c r="S185" s="3">
        <f t="shared" si="108"/>
        <v>2.4645667132713762</v>
      </c>
      <c r="T185" s="2">
        <f t="shared" si="142"/>
        <v>17089</v>
      </c>
      <c r="U185" s="3">
        <v>766</v>
      </c>
      <c r="V185" s="3">
        <v>54</v>
      </c>
      <c r="W185" s="3">
        <f t="shared" si="130"/>
        <v>712</v>
      </c>
      <c r="X185" s="2">
        <f t="shared" si="145"/>
        <v>5</v>
      </c>
      <c r="Y185" s="2">
        <f t="shared" si="97"/>
        <v>1802</v>
      </c>
      <c r="Z185" s="2">
        <f t="shared" si="146"/>
        <v>131</v>
      </c>
      <c r="AA185" s="19">
        <f t="shared" si="147"/>
        <v>7.2697003329633745</v>
      </c>
      <c r="AB185" s="3">
        <v>676</v>
      </c>
      <c r="AC185" s="2">
        <f t="shared" si="118"/>
        <v>25</v>
      </c>
      <c r="AD185" s="2">
        <f t="shared" si="119"/>
        <v>1819</v>
      </c>
      <c r="AE185" s="2">
        <f t="shared" si="120"/>
        <v>1950</v>
      </c>
      <c r="AF185" s="2">
        <f t="shared" si="121"/>
        <v>6.717948717948719</v>
      </c>
      <c r="AG185" s="2">
        <f t="shared" si="122"/>
        <v>0.99065420560747663</v>
      </c>
      <c r="AH185" s="3">
        <v>12157</v>
      </c>
      <c r="AI185" s="3">
        <f t="shared" si="141"/>
        <v>4256</v>
      </c>
      <c r="AJ185" s="1">
        <v>7</v>
      </c>
      <c r="AL185" s="3">
        <f t="shared" si="148"/>
        <v>3490</v>
      </c>
      <c r="AM185" s="3">
        <f t="shared" si="149"/>
        <v>3.9557610158581542</v>
      </c>
      <c r="AN185" s="3">
        <f t="shared" si="150"/>
        <v>17.998120300751879</v>
      </c>
      <c r="AO185" s="3">
        <f t="shared" si="151"/>
        <v>7.0496083550913839</v>
      </c>
      <c r="AP185" s="3">
        <f t="shared" si="152"/>
        <v>1.268796992481203</v>
      </c>
      <c r="AQ185" s="3">
        <f t="shared" si="153"/>
        <v>16.729323308270676</v>
      </c>
      <c r="AR185" s="19">
        <f t="shared" si="154"/>
        <v>25.922529900818272</v>
      </c>
      <c r="AS185" s="22">
        <f t="shared" si="99"/>
        <v>1.8844902425123162</v>
      </c>
      <c r="AT185" s="19">
        <f t="shared" si="155"/>
        <v>524.7370272986393</v>
      </c>
      <c r="AU185" s="22">
        <f t="shared" si="109"/>
        <v>524.7370272986393</v>
      </c>
      <c r="AV185" s="2">
        <v>0.69299999999999995</v>
      </c>
      <c r="AW185" s="60">
        <f t="shared" si="156"/>
        <v>44075</v>
      </c>
      <c r="AX185" s="60">
        <f t="shared" si="156"/>
        <v>44081</v>
      </c>
      <c r="AY185" s="3">
        <v>0.97189999999999999</v>
      </c>
      <c r="AZ185" s="3">
        <v>8.5000000000000006E-3</v>
      </c>
      <c r="BA185" s="11">
        <f t="shared" si="131"/>
        <v>81.52941176470587</v>
      </c>
      <c r="BB185" s="3">
        <v>0.9788</v>
      </c>
      <c r="BC185" s="3">
        <v>1.18E-2</v>
      </c>
      <c r="BD185" s="11">
        <f t="shared" si="132"/>
        <v>58.728813559322028</v>
      </c>
      <c r="BE185" s="6">
        <f t="shared" si="80"/>
        <v>44081</v>
      </c>
      <c r="BF185" s="2">
        <f t="shared" si="93"/>
        <v>17089</v>
      </c>
      <c r="BG185" s="2">
        <f t="shared" si="94"/>
        <v>676</v>
      </c>
      <c r="BK185" s="11">
        <v>1407</v>
      </c>
      <c r="BO185" s="11">
        <f t="shared" si="103"/>
        <v>1407</v>
      </c>
      <c r="BP185" s="3">
        <v>39</v>
      </c>
      <c r="BQ185" s="11">
        <f t="shared" si="110"/>
        <v>36477</v>
      </c>
      <c r="BR185" s="3">
        <f t="shared" si="111"/>
        <v>899</v>
      </c>
      <c r="BS185" s="3">
        <f t="shared" si="112"/>
        <v>2.4645667132713762</v>
      </c>
    </row>
    <row r="186" spans="1:71" x14ac:dyDescent="0.3">
      <c r="B186" s="66">
        <v>9</v>
      </c>
      <c r="C186" s="66">
        <v>8</v>
      </c>
      <c r="D186" s="66">
        <v>185</v>
      </c>
      <c r="E186" s="84">
        <f t="shared" ref="E186:E208" si="157">E185+1</f>
        <v>44082</v>
      </c>
      <c r="F186" s="11">
        <v>1220</v>
      </c>
      <c r="J186" s="11">
        <f t="shared" si="101"/>
        <v>1220</v>
      </c>
      <c r="K186" s="3">
        <v>57</v>
      </c>
      <c r="L186" s="2">
        <f t="shared" si="143"/>
        <v>57</v>
      </c>
      <c r="N186" s="2">
        <f t="shared" si="104"/>
        <v>33367</v>
      </c>
      <c r="O186" s="11">
        <f t="shared" si="107"/>
        <v>33367</v>
      </c>
      <c r="P186" s="2">
        <f t="shared" si="105"/>
        <v>880</v>
      </c>
      <c r="R186" s="2">
        <f t="shared" si="144"/>
        <v>2.6373362903467497</v>
      </c>
      <c r="S186" s="3">
        <f t="shared" si="108"/>
        <v>2.6373362903467497</v>
      </c>
      <c r="T186" s="2">
        <f t="shared" si="142"/>
        <v>17146</v>
      </c>
      <c r="U186" s="3">
        <v>773</v>
      </c>
      <c r="V186" s="3">
        <v>53</v>
      </c>
      <c r="W186" s="3">
        <f t="shared" si="130"/>
        <v>720</v>
      </c>
      <c r="X186" s="2">
        <f t="shared" si="145"/>
        <v>1</v>
      </c>
      <c r="Y186" s="2">
        <f t="shared" si="97"/>
        <v>1760</v>
      </c>
      <c r="Z186" s="2">
        <f t="shared" si="146"/>
        <v>114</v>
      </c>
      <c r="AA186" s="19">
        <f t="shared" si="147"/>
        <v>6.4772727272727275</v>
      </c>
      <c r="AB186" s="3">
        <v>677</v>
      </c>
      <c r="AC186" s="2">
        <f t="shared" si="118"/>
        <v>32</v>
      </c>
      <c r="AD186" s="2">
        <f t="shared" si="119"/>
        <v>1692</v>
      </c>
      <c r="AE186" s="2">
        <f t="shared" si="120"/>
        <v>1806</v>
      </c>
      <c r="AF186" s="2">
        <f t="shared" si="121"/>
        <v>6.3122923588039868</v>
      </c>
      <c r="AG186" s="2">
        <f t="shared" si="122"/>
        <v>1.0401891252955082</v>
      </c>
      <c r="AH186" s="3">
        <v>12189</v>
      </c>
      <c r="AI186" s="3">
        <f t="shared" si="141"/>
        <v>4280</v>
      </c>
      <c r="AJ186" s="1">
        <v>20</v>
      </c>
      <c r="AL186" s="3">
        <f t="shared" ref="AL186:AL195" si="158">AI186-U186</f>
        <v>3507</v>
      </c>
      <c r="AM186" s="3">
        <f t="shared" ref="AM186:AM195" si="159">(AB186/T186)*100</f>
        <v>3.9484427854893269</v>
      </c>
      <c r="AN186" s="3">
        <f t="shared" ref="AN186:AN195" si="160">(U186/AI186)*100</f>
        <v>18.060747663551403</v>
      </c>
      <c r="AO186" s="3">
        <f t="shared" ref="AO186:AO194" si="161">(V186/U186)*100</f>
        <v>6.8564036222509701</v>
      </c>
      <c r="AP186" s="3">
        <f t="shared" ref="AP186:AP195" si="162">(V186/AI186)*100</f>
        <v>1.2383177570093458</v>
      </c>
      <c r="AQ186" s="3">
        <f t="shared" ref="AQ186:AQ195" si="163">(W186/AI186)*100</f>
        <v>16.822429906542055</v>
      </c>
      <c r="AR186" s="19">
        <f t="shared" si="154"/>
        <v>25.318342189478443</v>
      </c>
      <c r="AS186" s="22">
        <f t="shared" si="99"/>
        <v>1.639938073636672</v>
      </c>
      <c r="AT186" s="19">
        <f t="shared" si="155"/>
        <v>479.99836581609503</v>
      </c>
      <c r="AU186" s="22">
        <f t="shared" si="109"/>
        <v>479.99836581609503</v>
      </c>
      <c r="AV186" s="2">
        <v>0.69299999999999995</v>
      </c>
      <c r="AW186" s="60">
        <f t="shared" si="156"/>
        <v>44076</v>
      </c>
      <c r="AX186" s="60">
        <f t="shared" si="156"/>
        <v>44082</v>
      </c>
      <c r="AY186" s="3">
        <v>0.9446</v>
      </c>
      <c r="AZ186" s="3">
        <v>7.0000000000000001E-3</v>
      </c>
      <c r="BA186" s="11">
        <f t="shared" si="131"/>
        <v>98.999999999999986</v>
      </c>
      <c r="BB186" s="3">
        <v>0.96199999999999997</v>
      </c>
      <c r="BC186" s="3">
        <v>9.4000000000000004E-3</v>
      </c>
      <c r="BD186" s="11">
        <f t="shared" si="132"/>
        <v>73.723404255319139</v>
      </c>
      <c r="BE186" s="6">
        <f t="shared" si="80"/>
        <v>44082</v>
      </c>
      <c r="BF186" s="2">
        <f t="shared" si="93"/>
        <v>17146</v>
      </c>
      <c r="BG186" s="2">
        <f t="shared" si="94"/>
        <v>677</v>
      </c>
      <c r="BK186" s="11">
        <v>1220</v>
      </c>
      <c r="BO186" s="11">
        <f t="shared" si="103"/>
        <v>1220</v>
      </c>
      <c r="BP186" s="3">
        <v>57</v>
      </c>
      <c r="BQ186" s="11">
        <f t="shared" si="110"/>
        <v>33367</v>
      </c>
      <c r="BR186" s="3">
        <f t="shared" si="111"/>
        <v>880</v>
      </c>
      <c r="BS186" s="3">
        <f t="shared" si="112"/>
        <v>2.6373362903467497</v>
      </c>
    </row>
    <row r="187" spans="1:71" x14ac:dyDescent="0.3">
      <c r="A187" s="2"/>
      <c r="B187" s="66">
        <v>9</v>
      </c>
      <c r="C187" s="66">
        <v>9</v>
      </c>
      <c r="D187" s="66">
        <v>186</v>
      </c>
      <c r="E187" s="84">
        <f t="shared" si="157"/>
        <v>44083</v>
      </c>
      <c r="F187" s="11">
        <v>3923</v>
      </c>
      <c r="J187" s="11">
        <f t="shared" si="101"/>
        <v>3923</v>
      </c>
      <c r="K187" s="3">
        <v>167</v>
      </c>
      <c r="L187" s="2">
        <f t="shared" ref="L187:L212" si="164">T187-T186</f>
        <v>167</v>
      </c>
      <c r="N187" s="2">
        <f t="shared" si="104"/>
        <v>30506</v>
      </c>
      <c r="O187" s="11">
        <f t="shared" si="107"/>
        <v>30506</v>
      </c>
      <c r="P187" s="2">
        <f t="shared" si="105"/>
        <v>859</v>
      </c>
      <c r="R187" s="2">
        <f t="shared" ref="R187:R212" si="165">(P187/N187)*100</f>
        <v>2.8158395069822331</v>
      </c>
      <c r="S187" s="3">
        <f t="shared" si="108"/>
        <v>2.8158395069822331</v>
      </c>
      <c r="T187" s="2">
        <f t="shared" si="142"/>
        <v>17313</v>
      </c>
      <c r="U187" s="3">
        <v>762</v>
      </c>
      <c r="V187" s="3">
        <v>57</v>
      </c>
      <c r="W187" s="3">
        <f t="shared" si="130"/>
        <v>705</v>
      </c>
      <c r="X187" s="2">
        <f t="shared" ref="X187:X195" si="166">AB187-AB186</f>
        <v>15</v>
      </c>
      <c r="Y187" s="2">
        <f t="shared" si="97"/>
        <v>1724</v>
      </c>
      <c r="Z187" s="2">
        <f t="shared" ref="Z187:Z218" si="167">SUM(X174:X187)</f>
        <v>120</v>
      </c>
      <c r="AA187" s="19">
        <f t="shared" ref="AA187:AA218" si="168">(Z187/Y187)*100</f>
        <v>6.9605568445475638</v>
      </c>
      <c r="AB187" s="3">
        <v>692</v>
      </c>
      <c r="AC187" s="2">
        <f t="shared" si="118"/>
        <v>108</v>
      </c>
      <c r="AD187" s="2">
        <f t="shared" ref="AD187:AD218" si="169">SUM(AC174:AC187)</f>
        <v>1696</v>
      </c>
      <c r="AE187" s="2">
        <f t="shared" ref="AE187:AE218" si="170">AD187+Z187</f>
        <v>1816</v>
      </c>
      <c r="AF187" s="2">
        <f t="shared" ref="AF187:AF218" si="171">(Z187/AE187)*100</f>
        <v>6.607929515418502</v>
      </c>
      <c r="AG187" s="2">
        <f t="shared" ref="AG187:AG218" si="172">Y187/AD187</f>
        <v>1.0165094339622642</v>
      </c>
      <c r="AH187" s="3">
        <v>12297</v>
      </c>
      <c r="AI187" s="3">
        <f t="shared" ref="AI187:AI195" si="173">T187-AH187-AB187</f>
        <v>4324</v>
      </c>
      <c r="AJ187" s="1">
        <v>8</v>
      </c>
      <c r="AL187" s="3">
        <f t="shared" si="158"/>
        <v>3562</v>
      </c>
      <c r="AM187" s="3">
        <f t="shared" si="159"/>
        <v>3.996996476636054</v>
      </c>
      <c r="AN187" s="3">
        <f t="shared" si="160"/>
        <v>17.622571692876964</v>
      </c>
      <c r="AO187" s="3">
        <f t="shared" si="161"/>
        <v>7.4803149606299222</v>
      </c>
      <c r="AP187" s="3">
        <f t="shared" si="162"/>
        <v>1.3182238667900092</v>
      </c>
      <c r="AQ187" s="3">
        <f t="shared" si="163"/>
        <v>16.304347826086957</v>
      </c>
      <c r="AR187" s="19">
        <f t="shared" ref="AR187:AR218" si="174">(Y187/6951482)*100000</f>
        <v>24.800467008330024</v>
      </c>
      <c r="AS187" s="22">
        <f t="shared" si="99"/>
        <v>1.7262506038280758</v>
      </c>
      <c r="AT187" s="19">
        <f t="shared" ref="AT187:AT212" si="175">(N187/6951482)*100000</f>
        <v>438.84167433649401</v>
      </c>
      <c r="AU187" s="22">
        <f t="shared" si="109"/>
        <v>438.84167433649401</v>
      </c>
      <c r="AV187" s="2">
        <v>0.69299999999999995</v>
      </c>
      <c r="AW187" s="60">
        <f t="shared" si="156"/>
        <v>44077</v>
      </c>
      <c r="AX187" s="60">
        <f t="shared" si="156"/>
        <v>44083</v>
      </c>
      <c r="AY187" s="3">
        <v>0.95379999999999998</v>
      </c>
      <c r="AZ187" s="3">
        <v>6.1999999999999998E-3</v>
      </c>
      <c r="BA187" s="11">
        <f t="shared" si="131"/>
        <v>111.77419354838709</v>
      </c>
      <c r="BB187" s="3">
        <v>0.95809999999999995</v>
      </c>
      <c r="BC187" s="3">
        <v>9.7000000000000003E-3</v>
      </c>
      <c r="BD187" s="11">
        <f t="shared" si="132"/>
        <v>71.44329896907216</v>
      </c>
      <c r="BE187" s="6">
        <f t="shared" si="80"/>
        <v>44083</v>
      </c>
      <c r="BF187" s="2">
        <f t="shared" si="93"/>
        <v>17313</v>
      </c>
      <c r="BG187" s="2">
        <f t="shared" si="94"/>
        <v>692</v>
      </c>
      <c r="BK187" s="11">
        <v>3923</v>
      </c>
      <c r="BO187" s="11">
        <f t="shared" si="103"/>
        <v>3923</v>
      </c>
      <c r="BP187" s="3">
        <v>167</v>
      </c>
      <c r="BQ187" s="11">
        <f t="shared" si="110"/>
        <v>30506</v>
      </c>
      <c r="BR187" s="3">
        <f t="shared" si="111"/>
        <v>859</v>
      </c>
      <c r="BS187" s="3">
        <f t="shared" si="112"/>
        <v>2.8158395069822331</v>
      </c>
    </row>
    <row r="188" spans="1:71" x14ac:dyDescent="0.3">
      <c r="B188" s="66">
        <v>9</v>
      </c>
      <c r="C188" s="66">
        <v>10</v>
      </c>
      <c r="D188" s="66">
        <v>187</v>
      </c>
      <c r="E188" s="84">
        <f t="shared" si="157"/>
        <v>44084</v>
      </c>
      <c r="F188" s="11">
        <v>5145</v>
      </c>
      <c r="J188" s="11">
        <f t="shared" si="101"/>
        <v>5145</v>
      </c>
      <c r="K188" s="3">
        <v>122</v>
      </c>
      <c r="L188" s="2">
        <f t="shared" si="164"/>
        <v>122</v>
      </c>
      <c r="N188" s="2">
        <f t="shared" si="104"/>
        <v>30208</v>
      </c>
      <c r="O188" s="11">
        <f t="shared" si="107"/>
        <v>30208</v>
      </c>
      <c r="P188" s="2">
        <f t="shared" si="105"/>
        <v>818</v>
      </c>
      <c r="R188" s="2">
        <f t="shared" si="165"/>
        <v>2.7078919491525424</v>
      </c>
      <c r="S188" s="3">
        <f t="shared" si="108"/>
        <v>2.7078919491525424</v>
      </c>
      <c r="T188" s="2">
        <f t="shared" si="142"/>
        <v>17435</v>
      </c>
      <c r="U188" s="3">
        <v>753</v>
      </c>
      <c r="V188" s="3">
        <v>60</v>
      </c>
      <c r="W188" s="3">
        <f t="shared" si="130"/>
        <v>693</v>
      </c>
      <c r="X188" s="2">
        <f t="shared" si="166"/>
        <v>9</v>
      </c>
      <c r="Y188" s="2">
        <f t="shared" si="97"/>
        <v>1684</v>
      </c>
      <c r="Z188" s="2">
        <f t="shared" si="167"/>
        <v>115</v>
      </c>
      <c r="AA188" s="19">
        <f t="shared" si="168"/>
        <v>6.8289786223277913</v>
      </c>
      <c r="AB188" s="3">
        <v>701</v>
      </c>
      <c r="AC188" s="36">
        <f t="shared" si="118"/>
        <v>178</v>
      </c>
      <c r="AD188" s="2">
        <f t="shared" si="169"/>
        <v>1725</v>
      </c>
      <c r="AE188" s="2">
        <f t="shared" si="170"/>
        <v>1840</v>
      </c>
      <c r="AF188" s="2">
        <f t="shared" si="171"/>
        <v>6.25</v>
      </c>
      <c r="AG188" s="2">
        <f t="shared" si="172"/>
        <v>0.97623188405797101</v>
      </c>
      <c r="AH188" s="46">
        <v>12475</v>
      </c>
      <c r="AI188" s="46">
        <f t="shared" si="173"/>
        <v>4259</v>
      </c>
      <c r="AJ188" s="1">
        <v>9</v>
      </c>
      <c r="AL188" s="3">
        <f t="shared" si="158"/>
        <v>3506</v>
      </c>
      <c r="AM188" s="3">
        <f t="shared" si="159"/>
        <v>4.020648121594494</v>
      </c>
      <c r="AN188" s="3">
        <f t="shared" si="160"/>
        <v>17.6802066212726</v>
      </c>
      <c r="AO188" s="3">
        <f t="shared" si="161"/>
        <v>7.9681274900398407</v>
      </c>
      <c r="AP188" s="3">
        <f t="shared" si="162"/>
        <v>1.408781404085466</v>
      </c>
      <c r="AQ188" s="3">
        <f t="shared" si="163"/>
        <v>16.271425217187133</v>
      </c>
      <c r="AR188" s="19">
        <f t="shared" si="174"/>
        <v>24.225050140387332</v>
      </c>
      <c r="AS188" s="22">
        <f t="shared" si="99"/>
        <v>1.654323495335239</v>
      </c>
      <c r="AT188" s="19">
        <f t="shared" si="175"/>
        <v>434.55481867032097</v>
      </c>
      <c r="AU188" s="22">
        <f t="shared" si="109"/>
        <v>434.55481867032097</v>
      </c>
      <c r="AV188" s="2">
        <v>0.69299999999999995</v>
      </c>
      <c r="AW188" s="60">
        <f t="shared" si="156"/>
        <v>44078</v>
      </c>
      <c r="AX188" s="60">
        <f t="shared" si="156"/>
        <v>44084</v>
      </c>
      <c r="AY188" s="3">
        <v>0.96560000000000001</v>
      </c>
      <c r="AZ188" s="3">
        <v>5.7999999999999996E-3</v>
      </c>
      <c r="BA188" s="11">
        <f t="shared" si="131"/>
        <v>119.48275862068965</v>
      </c>
      <c r="BB188" s="3">
        <v>0.95279999999999998</v>
      </c>
      <c r="BC188" s="3">
        <v>9.9000000000000008E-3</v>
      </c>
      <c r="BD188" s="11">
        <f t="shared" si="132"/>
        <v>69.999999999999986</v>
      </c>
      <c r="BE188" s="6">
        <f t="shared" ref="BE188:BE442" si="176">BE187+1</f>
        <v>44084</v>
      </c>
      <c r="BF188" s="2">
        <f t="shared" si="93"/>
        <v>17435</v>
      </c>
      <c r="BG188" s="2">
        <f t="shared" si="94"/>
        <v>701</v>
      </c>
      <c r="BK188" s="11">
        <v>5145</v>
      </c>
      <c r="BO188" s="11">
        <f t="shared" si="103"/>
        <v>5145</v>
      </c>
      <c r="BP188" s="3">
        <v>122</v>
      </c>
      <c r="BQ188" s="11">
        <f t="shared" si="110"/>
        <v>30208</v>
      </c>
      <c r="BR188" s="3">
        <f t="shared" si="111"/>
        <v>818</v>
      </c>
      <c r="BS188" s="3">
        <f t="shared" si="112"/>
        <v>2.7078919491525424</v>
      </c>
    </row>
    <row r="189" spans="1:71" x14ac:dyDescent="0.3">
      <c r="B189" s="66">
        <v>9</v>
      </c>
      <c r="C189" s="66">
        <v>11</v>
      </c>
      <c r="D189" s="66">
        <v>188</v>
      </c>
      <c r="E189" s="84">
        <f t="shared" si="157"/>
        <v>44085</v>
      </c>
      <c r="F189" s="11">
        <v>5090</v>
      </c>
      <c r="J189" s="11">
        <f t="shared" si="101"/>
        <v>5090</v>
      </c>
      <c r="K189" s="3">
        <v>163</v>
      </c>
      <c r="L189" s="2">
        <f t="shared" si="164"/>
        <v>163</v>
      </c>
      <c r="N189" s="2">
        <f t="shared" si="104"/>
        <v>28272</v>
      </c>
      <c r="O189" s="11">
        <f t="shared" si="107"/>
        <v>28272</v>
      </c>
      <c r="P189" s="2">
        <f t="shared" si="105"/>
        <v>823</v>
      </c>
      <c r="R189" s="2">
        <f t="shared" si="165"/>
        <v>2.9110073571024335</v>
      </c>
      <c r="S189" s="3">
        <f t="shared" si="108"/>
        <v>2.9110073571024335</v>
      </c>
      <c r="T189" s="2">
        <f t="shared" si="142"/>
        <v>17598</v>
      </c>
      <c r="U189" s="3">
        <v>746</v>
      </c>
      <c r="V189" s="3">
        <v>55</v>
      </c>
      <c r="W189" s="3">
        <f t="shared" si="130"/>
        <v>691</v>
      </c>
      <c r="X189" s="2">
        <f t="shared" si="166"/>
        <v>5</v>
      </c>
      <c r="Y189" s="2">
        <f t="shared" si="97"/>
        <v>1690</v>
      </c>
      <c r="Z189" s="2">
        <f t="shared" si="167"/>
        <v>112</v>
      </c>
      <c r="AA189" s="19">
        <f t="shared" si="168"/>
        <v>6.6272189349112427</v>
      </c>
      <c r="AB189" s="3">
        <v>706</v>
      </c>
      <c r="AC189" s="36">
        <f t="shared" si="118"/>
        <v>144</v>
      </c>
      <c r="AD189" s="2">
        <f t="shared" si="169"/>
        <v>1575</v>
      </c>
      <c r="AE189" s="2">
        <f t="shared" si="170"/>
        <v>1687</v>
      </c>
      <c r="AF189" s="2">
        <f t="shared" si="171"/>
        <v>6.6390041493775938</v>
      </c>
      <c r="AG189" s="2">
        <f t="shared" si="172"/>
        <v>1.073015873015873</v>
      </c>
      <c r="AH189" s="3">
        <v>12619</v>
      </c>
      <c r="AI189" s="3">
        <f t="shared" si="173"/>
        <v>4273</v>
      </c>
      <c r="AJ189" s="1">
        <v>14</v>
      </c>
      <c r="AL189" s="3">
        <f t="shared" si="158"/>
        <v>3527</v>
      </c>
      <c r="AM189" s="3">
        <f t="shared" si="159"/>
        <v>4.0118195249460165</v>
      </c>
      <c r="AN189" s="3">
        <f t="shared" si="160"/>
        <v>17.458460098291599</v>
      </c>
      <c r="AO189" s="3">
        <f t="shared" si="161"/>
        <v>7.3726541554959777</v>
      </c>
      <c r="AP189" s="3">
        <f t="shared" si="162"/>
        <v>1.2871518839223028</v>
      </c>
      <c r="AQ189" s="3">
        <f t="shared" si="163"/>
        <v>16.171308214369297</v>
      </c>
      <c r="AR189" s="19">
        <f t="shared" si="174"/>
        <v>24.311362670578735</v>
      </c>
      <c r="AS189" s="22">
        <f t="shared" si="99"/>
        <v>1.6111672302395375</v>
      </c>
      <c r="AT189" s="19">
        <f t="shared" si="175"/>
        <v>406.70464226189461</v>
      </c>
      <c r="AU189" s="22">
        <f t="shared" si="109"/>
        <v>406.70464226189461</v>
      </c>
      <c r="AV189" s="2">
        <v>0.69299999999999995</v>
      </c>
      <c r="AW189" s="60">
        <f t="shared" si="156"/>
        <v>44079</v>
      </c>
      <c r="AX189" s="60">
        <f t="shared" si="156"/>
        <v>44085</v>
      </c>
      <c r="AY189" s="3">
        <v>0.95789999999999997</v>
      </c>
      <c r="AZ189" s="3">
        <v>6.1000000000000004E-3</v>
      </c>
      <c r="BA189" s="11">
        <f t="shared" si="131"/>
        <v>113.60655737704917</v>
      </c>
      <c r="BB189" s="3">
        <v>0.95709999999999995</v>
      </c>
      <c r="BC189" s="3">
        <v>1.04E-2</v>
      </c>
      <c r="BD189" s="11">
        <f t="shared" si="132"/>
        <v>66.634615384615387</v>
      </c>
      <c r="BE189" s="6">
        <f t="shared" si="176"/>
        <v>44085</v>
      </c>
      <c r="BF189" s="2">
        <f t="shared" si="93"/>
        <v>17598</v>
      </c>
      <c r="BG189" s="2">
        <f t="shared" si="94"/>
        <v>706</v>
      </c>
      <c r="BK189" s="11">
        <v>5090</v>
      </c>
      <c r="BO189" s="11">
        <f t="shared" si="103"/>
        <v>5090</v>
      </c>
      <c r="BP189" s="3">
        <v>163</v>
      </c>
      <c r="BQ189" s="11">
        <f t="shared" si="110"/>
        <v>28272</v>
      </c>
      <c r="BR189" s="3">
        <f t="shared" si="111"/>
        <v>823</v>
      </c>
      <c r="BS189" s="3">
        <f t="shared" si="112"/>
        <v>2.9110073571024335</v>
      </c>
    </row>
    <row r="190" spans="1:71" x14ac:dyDescent="0.3">
      <c r="B190" s="66">
        <v>9</v>
      </c>
      <c r="C190" s="66">
        <v>12</v>
      </c>
      <c r="D190" s="66">
        <v>189</v>
      </c>
      <c r="E190" s="84">
        <f t="shared" si="157"/>
        <v>44086</v>
      </c>
      <c r="F190" s="11">
        <v>4865</v>
      </c>
      <c r="J190" s="11">
        <f t="shared" si="101"/>
        <v>4865</v>
      </c>
      <c r="K190" s="3">
        <v>201</v>
      </c>
      <c r="L190" s="2">
        <f t="shared" si="164"/>
        <v>201</v>
      </c>
      <c r="N190" s="2">
        <f t="shared" si="104"/>
        <v>25008</v>
      </c>
      <c r="O190" s="11">
        <f t="shared" si="107"/>
        <v>25008</v>
      </c>
      <c r="P190" s="2">
        <f t="shared" si="105"/>
        <v>845</v>
      </c>
      <c r="R190" s="2">
        <f t="shared" si="165"/>
        <v>3.3789187460012795</v>
      </c>
      <c r="S190" s="3">
        <f t="shared" si="108"/>
        <v>3.3789187460012795</v>
      </c>
      <c r="T190" s="2">
        <f t="shared" si="142"/>
        <v>17799</v>
      </c>
      <c r="U190" s="3">
        <v>735</v>
      </c>
      <c r="V190" s="3">
        <v>56</v>
      </c>
      <c r="W190" s="3">
        <f t="shared" si="130"/>
        <v>679</v>
      </c>
      <c r="X190" s="2">
        <f t="shared" si="166"/>
        <v>7</v>
      </c>
      <c r="Y190" s="2">
        <f t="shared" si="97"/>
        <v>1734</v>
      </c>
      <c r="Z190" s="2">
        <f t="shared" si="167"/>
        <v>110</v>
      </c>
      <c r="AA190" s="19">
        <f t="shared" si="168"/>
        <v>6.3437139561707028</v>
      </c>
      <c r="AB190" s="3">
        <v>713</v>
      </c>
      <c r="AC190" s="2">
        <f t="shared" si="118"/>
        <v>131</v>
      </c>
      <c r="AD190" s="2">
        <f t="shared" si="169"/>
        <v>1519</v>
      </c>
      <c r="AE190" s="2">
        <f t="shared" si="170"/>
        <v>1629</v>
      </c>
      <c r="AF190" s="2">
        <f t="shared" si="171"/>
        <v>6.7526089625537136</v>
      </c>
      <c r="AG190" s="2">
        <f t="shared" si="172"/>
        <v>1.1415404871626069</v>
      </c>
      <c r="AH190" s="3">
        <v>12750</v>
      </c>
      <c r="AI190" s="3">
        <f t="shared" si="173"/>
        <v>4336</v>
      </c>
      <c r="AJ190" s="1">
        <v>7</v>
      </c>
      <c r="AL190" s="3">
        <f t="shared" si="158"/>
        <v>3601</v>
      </c>
      <c r="AM190" s="3">
        <f t="shared" si="159"/>
        <v>4.0058430248890389</v>
      </c>
      <c r="AN190" s="3">
        <f t="shared" si="160"/>
        <v>16.951107011070111</v>
      </c>
      <c r="AO190" s="3">
        <f t="shared" si="161"/>
        <v>7.6190476190476195</v>
      </c>
      <c r="AP190" s="3">
        <f t="shared" si="162"/>
        <v>1.2915129151291513</v>
      </c>
      <c r="AQ190" s="3">
        <f t="shared" si="163"/>
        <v>15.65959409594096</v>
      </c>
      <c r="AR190" s="19">
        <f t="shared" si="174"/>
        <v>24.944321225315697</v>
      </c>
      <c r="AS190" s="22">
        <f t="shared" si="99"/>
        <v>1.5823963868424027</v>
      </c>
      <c r="AT190" s="19">
        <f t="shared" si="175"/>
        <v>359.750625837771</v>
      </c>
      <c r="AU190" s="22">
        <f t="shared" si="109"/>
        <v>359.750625837771</v>
      </c>
      <c r="AV190" s="2">
        <v>0.69299999999999995</v>
      </c>
      <c r="AW190" s="60">
        <f t="shared" si="156"/>
        <v>44080</v>
      </c>
      <c r="AX190" s="60">
        <f t="shared" si="156"/>
        <v>44086</v>
      </c>
      <c r="AY190" s="3">
        <v>0.95889999999999997</v>
      </c>
      <c r="AZ190" s="3">
        <v>7.3000000000000001E-3</v>
      </c>
      <c r="BA190" s="11">
        <f t="shared" si="131"/>
        <v>94.931506849315056</v>
      </c>
      <c r="BB190" s="3">
        <v>0.9657</v>
      </c>
      <c r="BC190" s="3">
        <v>1.09E-2</v>
      </c>
      <c r="BD190" s="11">
        <f t="shared" si="132"/>
        <v>63.577981651376142</v>
      </c>
      <c r="BE190" s="6">
        <f t="shared" si="176"/>
        <v>44086</v>
      </c>
      <c r="BF190" s="2">
        <f t="shared" si="93"/>
        <v>17799</v>
      </c>
      <c r="BG190" s="2">
        <f t="shared" si="94"/>
        <v>713</v>
      </c>
      <c r="BK190" s="11">
        <v>4865</v>
      </c>
      <c r="BO190" s="11">
        <f t="shared" si="103"/>
        <v>4865</v>
      </c>
      <c r="BP190" s="3">
        <v>201</v>
      </c>
      <c r="BQ190" s="11">
        <f t="shared" si="110"/>
        <v>25008</v>
      </c>
      <c r="BR190" s="3">
        <f t="shared" si="111"/>
        <v>845</v>
      </c>
      <c r="BS190" s="3">
        <f t="shared" si="112"/>
        <v>3.3789187460012795</v>
      </c>
    </row>
    <row r="191" spans="1:71" s="46" customFormat="1" x14ac:dyDescent="0.3">
      <c r="A191" s="65" t="s">
        <v>71</v>
      </c>
      <c r="B191" s="67">
        <v>9</v>
      </c>
      <c r="C191" s="67">
        <v>13</v>
      </c>
      <c r="D191" s="67">
        <v>190</v>
      </c>
      <c r="E191" s="83">
        <f t="shared" si="157"/>
        <v>44087</v>
      </c>
      <c r="F191" s="51">
        <v>2330</v>
      </c>
      <c r="G191" s="51"/>
      <c r="H191" s="51"/>
      <c r="I191" s="51"/>
      <c r="J191" s="51">
        <f t="shared" si="101"/>
        <v>2330</v>
      </c>
      <c r="K191" s="46">
        <v>92</v>
      </c>
      <c r="L191" s="36">
        <f t="shared" si="164"/>
        <v>92</v>
      </c>
      <c r="M191" s="36">
        <f>SUM(K185:K191)</f>
        <v>841</v>
      </c>
      <c r="N191" s="38">
        <f t="shared" si="104"/>
        <v>23980</v>
      </c>
      <c r="O191" s="51">
        <f t="shared" si="107"/>
        <v>23980</v>
      </c>
      <c r="P191" s="36">
        <f t="shared" si="105"/>
        <v>841</v>
      </c>
      <c r="Q191" s="36">
        <f>SUM(X185:X191)</f>
        <v>46</v>
      </c>
      <c r="R191" s="36">
        <f t="shared" si="165"/>
        <v>3.5070892410341954</v>
      </c>
      <c r="S191" s="46">
        <f t="shared" si="108"/>
        <v>3.5070892410341954</v>
      </c>
      <c r="T191" s="36">
        <f t="shared" si="142"/>
        <v>17891</v>
      </c>
      <c r="U191" s="46">
        <v>736</v>
      </c>
      <c r="V191" s="46">
        <v>53</v>
      </c>
      <c r="W191" s="46">
        <f t="shared" si="130"/>
        <v>683</v>
      </c>
      <c r="X191" s="36">
        <f t="shared" si="166"/>
        <v>4</v>
      </c>
      <c r="Y191" s="36">
        <f t="shared" si="97"/>
        <v>1727</v>
      </c>
      <c r="Z191" s="36">
        <f t="shared" si="167"/>
        <v>112</v>
      </c>
      <c r="AA191" s="39">
        <f t="shared" si="168"/>
        <v>6.4852345107122176</v>
      </c>
      <c r="AB191" s="46">
        <v>717</v>
      </c>
      <c r="AC191" s="36">
        <f t="shared" si="118"/>
        <v>8</v>
      </c>
      <c r="AD191" s="36">
        <f t="shared" si="169"/>
        <v>1505</v>
      </c>
      <c r="AE191" s="36">
        <f t="shared" si="170"/>
        <v>1617</v>
      </c>
      <c r="AF191" s="36">
        <f t="shared" si="171"/>
        <v>6.9264069264069263</v>
      </c>
      <c r="AG191" s="36">
        <f t="shared" si="172"/>
        <v>1.1475083056478406</v>
      </c>
      <c r="AH191" s="46">
        <v>12758</v>
      </c>
      <c r="AI191" s="46">
        <f t="shared" si="173"/>
        <v>4416</v>
      </c>
      <c r="AJ191" s="47">
        <v>1</v>
      </c>
      <c r="AL191" s="46">
        <f t="shared" si="158"/>
        <v>3680</v>
      </c>
      <c r="AM191" s="46">
        <f t="shared" si="159"/>
        <v>4.0076015873903081</v>
      </c>
      <c r="AN191" s="46">
        <f t="shared" si="160"/>
        <v>16.666666666666664</v>
      </c>
      <c r="AO191" s="46">
        <f t="shared" si="161"/>
        <v>7.2010869565217392</v>
      </c>
      <c r="AP191" s="46">
        <f t="shared" si="162"/>
        <v>1.2001811594202898</v>
      </c>
      <c r="AQ191" s="46">
        <f t="shared" si="163"/>
        <v>15.466485507246377</v>
      </c>
      <c r="AR191" s="39">
        <f t="shared" si="174"/>
        <v>24.843623273425727</v>
      </c>
      <c r="AS191" s="41">
        <f t="shared" si="99"/>
        <v>1.6111672302395375</v>
      </c>
      <c r="AT191" s="39">
        <f t="shared" si="175"/>
        <v>344.9624123316438</v>
      </c>
      <c r="AU191" s="22">
        <f t="shared" si="109"/>
        <v>344.9624123316438</v>
      </c>
      <c r="AV191" s="36">
        <v>0.69299999999999995</v>
      </c>
      <c r="AW191" s="61">
        <f t="shared" si="156"/>
        <v>44081</v>
      </c>
      <c r="AX191" s="61">
        <f t="shared" si="156"/>
        <v>44087</v>
      </c>
      <c r="AY191" s="46">
        <v>0.98809999999999998</v>
      </c>
      <c r="AZ191" s="46">
        <v>8.2000000000000007E-3</v>
      </c>
      <c r="BA191" s="51">
        <f t="shared" si="131"/>
        <v>84.512195121951208</v>
      </c>
      <c r="BB191" s="46">
        <v>0.96220000000000006</v>
      </c>
      <c r="BC191" s="46">
        <v>1.0699999999999999E-2</v>
      </c>
      <c r="BD191" s="51">
        <f t="shared" si="132"/>
        <v>64.766355140186917</v>
      </c>
      <c r="BE191" s="50">
        <f t="shared" si="176"/>
        <v>44087</v>
      </c>
      <c r="BF191" s="36">
        <f t="shared" si="93"/>
        <v>17891</v>
      </c>
      <c r="BG191" s="36">
        <f t="shared" si="94"/>
        <v>717</v>
      </c>
      <c r="BK191" s="51">
        <v>2330</v>
      </c>
      <c r="BL191" s="51"/>
      <c r="BM191" s="51"/>
      <c r="BN191" s="51"/>
      <c r="BO191" s="51">
        <f t="shared" si="103"/>
        <v>2330</v>
      </c>
      <c r="BP191" s="46">
        <v>92</v>
      </c>
      <c r="BQ191" s="11">
        <f t="shared" si="110"/>
        <v>23980</v>
      </c>
      <c r="BR191" s="3">
        <f t="shared" si="111"/>
        <v>841</v>
      </c>
      <c r="BS191" s="3">
        <f t="shared" si="112"/>
        <v>3.5070892410341954</v>
      </c>
    </row>
    <row r="192" spans="1:71" x14ac:dyDescent="0.3">
      <c r="B192" s="66">
        <v>9</v>
      </c>
      <c r="C192" s="66">
        <v>14</v>
      </c>
      <c r="D192" s="66">
        <v>191</v>
      </c>
      <c r="E192" s="84">
        <f t="shared" si="157"/>
        <v>44088</v>
      </c>
      <c r="F192" s="11">
        <v>924</v>
      </c>
      <c r="J192" s="11">
        <f t="shared" si="101"/>
        <v>924</v>
      </c>
      <c r="K192" s="3">
        <v>27</v>
      </c>
      <c r="L192" s="2">
        <f t="shared" si="164"/>
        <v>27</v>
      </c>
      <c r="N192" s="2">
        <f t="shared" si="104"/>
        <v>23497</v>
      </c>
      <c r="O192" s="11">
        <f t="shared" si="107"/>
        <v>23497</v>
      </c>
      <c r="P192" s="2">
        <f t="shared" si="105"/>
        <v>829</v>
      </c>
      <c r="R192" s="2">
        <f t="shared" si="165"/>
        <v>3.5281099714857218</v>
      </c>
      <c r="S192" s="3">
        <f t="shared" si="108"/>
        <v>3.5281099714857218</v>
      </c>
      <c r="T192" s="2">
        <f t="shared" si="142"/>
        <v>17918</v>
      </c>
      <c r="U192" s="3">
        <v>740</v>
      </c>
      <c r="V192" s="3">
        <v>53</v>
      </c>
      <c r="W192" s="3">
        <f t="shared" si="130"/>
        <v>687</v>
      </c>
      <c r="X192" s="2">
        <f t="shared" si="166"/>
        <v>3</v>
      </c>
      <c r="Y192" s="2">
        <f t="shared" si="97"/>
        <v>1728</v>
      </c>
      <c r="Z192" s="2">
        <f t="shared" si="167"/>
        <v>107</v>
      </c>
      <c r="AA192" s="19">
        <f t="shared" si="168"/>
        <v>6.1921296296296298</v>
      </c>
      <c r="AB192" s="3">
        <v>720</v>
      </c>
      <c r="AC192" s="2">
        <f t="shared" si="118"/>
        <v>9</v>
      </c>
      <c r="AD192" s="2">
        <f t="shared" si="169"/>
        <v>1454</v>
      </c>
      <c r="AE192" s="2">
        <f t="shared" si="170"/>
        <v>1561</v>
      </c>
      <c r="AF192" s="2">
        <f t="shared" si="171"/>
        <v>6.8545803971812935</v>
      </c>
      <c r="AG192" s="2">
        <f t="shared" si="172"/>
        <v>1.188445667125172</v>
      </c>
      <c r="AH192" s="3">
        <v>12767</v>
      </c>
      <c r="AI192" s="3">
        <f t="shared" si="173"/>
        <v>4431</v>
      </c>
      <c r="AJ192" s="1">
        <v>0</v>
      </c>
      <c r="AL192" s="3">
        <f t="shared" si="158"/>
        <v>3691</v>
      </c>
      <c r="AM192" s="3">
        <f t="shared" si="159"/>
        <v>4.0183056144659002</v>
      </c>
      <c r="AN192" s="3">
        <f t="shared" si="160"/>
        <v>16.700519070187315</v>
      </c>
      <c r="AO192" s="3">
        <f t="shared" si="161"/>
        <v>7.1621621621621623</v>
      </c>
      <c r="AP192" s="3">
        <f t="shared" si="162"/>
        <v>1.1961182577296321</v>
      </c>
      <c r="AQ192" s="3">
        <f t="shared" si="163"/>
        <v>15.504400812457684</v>
      </c>
      <c r="AR192" s="19">
        <f t="shared" si="174"/>
        <v>24.85800869512429</v>
      </c>
      <c r="AS192" s="22">
        <f t="shared" si="99"/>
        <v>1.5392401217467009</v>
      </c>
      <c r="AT192" s="19">
        <f t="shared" si="175"/>
        <v>338.01425365123578</v>
      </c>
      <c r="AU192" s="22">
        <f t="shared" si="109"/>
        <v>338.01425365123578</v>
      </c>
      <c r="AV192" s="2">
        <v>0.69299999999999995</v>
      </c>
      <c r="AW192" s="60">
        <f t="shared" si="156"/>
        <v>44082</v>
      </c>
      <c r="AX192" s="60">
        <f t="shared" si="156"/>
        <v>44088</v>
      </c>
      <c r="AY192" s="3">
        <v>0.97299999999999998</v>
      </c>
      <c r="AZ192" s="3">
        <v>7.7999999999999996E-3</v>
      </c>
      <c r="BA192" s="11">
        <f t="shared" si="131"/>
        <v>88.84615384615384</v>
      </c>
      <c r="BB192" s="3">
        <v>0.93189999999999995</v>
      </c>
      <c r="BC192" s="3">
        <v>9.7000000000000003E-3</v>
      </c>
      <c r="BD192" s="11">
        <f t="shared" si="132"/>
        <v>71.44329896907216</v>
      </c>
      <c r="BE192" s="6">
        <f t="shared" si="176"/>
        <v>44088</v>
      </c>
      <c r="BF192" s="2">
        <f t="shared" si="93"/>
        <v>17918</v>
      </c>
      <c r="BG192" s="2">
        <f t="shared" si="94"/>
        <v>720</v>
      </c>
      <c r="BK192" s="11">
        <v>924</v>
      </c>
      <c r="BO192" s="11">
        <f t="shared" si="103"/>
        <v>924</v>
      </c>
      <c r="BP192" s="3">
        <v>27</v>
      </c>
      <c r="BQ192" s="11">
        <f t="shared" si="110"/>
        <v>23497</v>
      </c>
      <c r="BR192" s="3">
        <f t="shared" si="111"/>
        <v>829</v>
      </c>
      <c r="BS192" s="3">
        <f t="shared" si="112"/>
        <v>3.5281099714857218</v>
      </c>
    </row>
    <row r="193" spans="1:71" x14ac:dyDescent="0.3">
      <c r="B193" s="66">
        <v>9</v>
      </c>
      <c r="C193" s="66">
        <v>15</v>
      </c>
      <c r="D193" s="66">
        <v>192</v>
      </c>
      <c r="E193" s="84">
        <f t="shared" si="157"/>
        <v>44089</v>
      </c>
      <c r="F193" s="11">
        <v>3163</v>
      </c>
      <c r="J193" s="11">
        <f t="shared" si="101"/>
        <v>3163</v>
      </c>
      <c r="K193" s="3">
        <v>143</v>
      </c>
      <c r="L193" s="2">
        <f t="shared" si="164"/>
        <v>143</v>
      </c>
      <c r="N193" s="2">
        <f t="shared" si="104"/>
        <v>25440</v>
      </c>
      <c r="O193" s="11">
        <f t="shared" si="107"/>
        <v>25440</v>
      </c>
      <c r="P193" s="2">
        <f t="shared" si="105"/>
        <v>915</v>
      </c>
      <c r="R193" s="2">
        <f t="shared" si="165"/>
        <v>3.5966981132075473</v>
      </c>
      <c r="S193" s="3">
        <f t="shared" si="108"/>
        <v>3.5966981132075473</v>
      </c>
      <c r="T193" s="2">
        <f t="shared" si="142"/>
        <v>18061</v>
      </c>
      <c r="U193" s="3">
        <v>730</v>
      </c>
      <c r="V193" s="3">
        <v>49</v>
      </c>
      <c r="W193" s="3">
        <f t="shared" si="130"/>
        <v>681</v>
      </c>
      <c r="X193" s="2">
        <f t="shared" si="166"/>
        <v>9</v>
      </c>
      <c r="Y193" s="2">
        <f t="shared" si="97"/>
        <v>1795</v>
      </c>
      <c r="Z193" s="2">
        <f t="shared" si="167"/>
        <v>100</v>
      </c>
      <c r="AA193" s="19">
        <f t="shared" si="168"/>
        <v>5.5710306406685239</v>
      </c>
      <c r="AB193" s="3">
        <v>729</v>
      </c>
      <c r="AC193" s="2">
        <f t="shared" si="118"/>
        <v>163</v>
      </c>
      <c r="AD193" s="2">
        <f t="shared" si="169"/>
        <v>1447</v>
      </c>
      <c r="AE193" s="2">
        <f t="shared" si="170"/>
        <v>1547</v>
      </c>
      <c r="AF193" s="2">
        <f t="shared" si="171"/>
        <v>6.4641241111829357</v>
      </c>
      <c r="AG193" s="2">
        <f t="shared" si="172"/>
        <v>1.2404975812024879</v>
      </c>
      <c r="AH193" s="3">
        <v>12930</v>
      </c>
      <c r="AI193" s="3">
        <f t="shared" si="173"/>
        <v>4402</v>
      </c>
      <c r="AJ193" s="1">
        <v>5</v>
      </c>
      <c r="AL193" s="3">
        <f t="shared" si="158"/>
        <v>3672</v>
      </c>
      <c r="AM193" s="3">
        <f t="shared" si="159"/>
        <v>4.0363213554066775</v>
      </c>
      <c r="AN193" s="3">
        <f t="shared" si="160"/>
        <v>16.583371194911404</v>
      </c>
      <c r="AO193" s="3">
        <f t="shared" si="161"/>
        <v>6.7123287671232879</v>
      </c>
      <c r="AP193" s="3">
        <f t="shared" si="162"/>
        <v>1.113130395274875</v>
      </c>
      <c r="AQ193" s="3">
        <f t="shared" si="163"/>
        <v>15.470240799636528</v>
      </c>
      <c r="AR193" s="19">
        <f t="shared" si="174"/>
        <v>25.821831948928303</v>
      </c>
      <c r="AS193" s="22">
        <f t="shared" si="99"/>
        <v>1.4385421698567298</v>
      </c>
      <c r="AT193" s="19">
        <f t="shared" si="175"/>
        <v>365.96512801155205</v>
      </c>
      <c r="AU193" s="22">
        <f t="shared" si="109"/>
        <v>365.96512801155205</v>
      </c>
      <c r="AV193" s="2">
        <v>0.69299999999999995</v>
      </c>
      <c r="AW193" s="60">
        <f t="shared" si="156"/>
        <v>44083</v>
      </c>
      <c r="AX193" s="60">
        <f t="shared" si="156"/>
        <v>44089</v>
      </c>
      <c r="AY193" s="3">
        <v>0.96699999999999997</v>
      </c>
      <c r="AZ193" s="3">
        <v>7.1000000000000004E-3</v>
      </c>
      <c r="BA193" s="11">
        <f t="shared" si="131"/>
        <v>97.605633802816882</v>
      </c>
      <c r="BB193" s="3">
        <v>0.98129999999999995</v>
      </c>
      <c r="BC193" s="3">
        <v>8.0000000000000002E-3</v>
      </c>
      <c r="BD193" s="11">
        <f t="shared" si="132"/>
        <v>86.624999999999986</v>
      </c>
      <c r="BE193" s="6">
        <f t="shared" si="176"/>
        <v>44089</v>
      </c>
      <c r="BF193" s="2">
        <f t="shared" si="93"/>
        <v>18061</v>
      </c>
      <c r="BG193" s="2">
        <f t="shared" si="94"/>
        <v>729</v>
      </c>
      <c r="BK193" s="11">
        <v>3163</v>
      </c>
      <c r="BO193" s="11">
        <f t="shared" si="103"/>
        <v>3163</v>
      </c>
      <c r="BP193" s="3">
        <v>143</v>
      </c>
      <c r="BQ193" s="11">
        <f t="shared" si="110"/>
        <v>25440</v>
      </c>
      <c r="BR193" s="3">
        <f t="shared" si="111"/>
        <v>915</v>
      </c>
      <c r="BS193" s="3">
        <f t="shared" si="112"/>
        <v>3.5966981132075473</v>
      </c>
    </row>
    <row r="194" spans="1:71" x14ac:dyDescent="0.3">
      <c r="B194" s="66">
        <v>9</v>
      </c>
      <c r="C194" s="66">
        <v>16</v>
      </c>
      <c r="D194" s="66">
        <v>193</v>
      </c>
      <c r="E194" s="84">
        <f t="shared" si="157"/>
        <v>44090</v>
      </c>
      <c r="F194" s="11">
        <v>4312</v>
      </c>
      <c r="J194" s="11">
        <f t="shared" si="101"/>
        <v>4312</v>
      </c>
      <c r="K194" s="3">
        <v>155</v>
      </c>
      <c r="L194" s="2">
        <f t="shared" si="164"/>
        <v>155</v>
      </c>
      <c r="N194" s="2">
        <f t="shared" si="104"/>
        <v>25829</v>
      </c>
      <c r="O194" s="11">
        <f t="shared" si="107"/>
        <v>25829</v>
      </c>
      <c r="P194" s="2">
        <f t="shared" si="105"/>
        <v>903</v>
      </c>
      <c r="R194" s="2">
        <f t="shared" si="165"/>
        <v>3.496070308567889</v>
      </c>
      <c r="S194" s="3">
        <f t="shared" si="108"/>
        <v>3.496070308567889</v>
      </c>
      <c r="T194" s="2">
        <f t="shared" si="142"/>
        <v>18216</v>
      </c>
      <c r="U194" s="3">
        <v>734</v>
      </c>
      <c r="V194" s="3">
        <v>46</v>
      </c>
      <c r="W194" s="3">
        <f t="shared" si="130"/>
        <v>688</v>
      </c>
      <c r="X194" s="2">
        <f t="shared" si="166"/>
        <v>7</v>
      </c>
      <c r="Y194" s="2">
        <f t="shared" si="97"/>
        <v>1762</v>
      </c>
      <c r="Z194" s="2">
        <f t="shared" si="167"/>
        <v>94</v>
      </c>
      <c r="AA194" s="19">
        <f t="shared" si="168"/>
        <v>5.3348467650397273</v>
      </c>
      <c r="AB194" s="3">
        <v>736</v>
      </c>
      <c r="AC194" s="2">
        <f t="shared" si="118"/>
        <v>127</v>
      </c>
      <c r="AD194" s="2">
        <f t="shared" si="169"/>
        <v>1442</v>
      </c>
      <c r="AE194" s="2">
        <f t="shared" si="170"/>
        <v>1536</v>
      </c>
      <c r="AF194" s="2">
        <f t="shared" si="171"/>
        <v>6.1197916666666661</v>
      </c>
      <c r="AG194" s="2">
        <f t="shared" si="172"/>
        <v>1.2219140083217752</v>
      </c>
      <c r="AH194" s="3">
        <v>13057</v>
      </c>
      <c r="AI194" s="3">
        <f t="shared" si="173"/>
        <v>4423</v>
      </c>
      <c r="AJ194" s="69">
        <v>9</v>
      </c>
      <c r="AL194" s="3">
        <f t="shared" si="158"/>
        <v>3689</v>
      </c>
      <c r="AM194" s="3">
        <f t="shared" si="159"/>
        <v>4.0404040404040407</v>
      </c>
      <c r="AN194" s="3">
        <f t="shared" si="160"/>
        <v>16.59507121862989</v>
      </c>
      <c r="AO194" s="3">
        <f t="shared" si="161"/>
        <v>6.2670299727520433</v>
      </c>
      <c r="AP194" s="3">
        <f t="shared" si="162"/>
        <v>1.0400180872710829</v>
      </c>
      <c r="AQ194" s="3">
        <f t="shared" si="163"/>
        <v>15.555053131358806</v>
      </c>
      <c r="AR194" s="19">
        <f t="shared" si="174"/>
        <v>25.347113032875576</v>
      </c>
      <c r="AS194" s="22">
        <f t="shared" si="99"/>
        <v>1.3522296396653262</v>
      </c>
      <c r="AT194" s="19">
        <f t="shared" si="175"/>
        <v>371.56105705229476</v>
      </c>
      <c r="AU194" s="22">
        <f t="shared" si="109"/>
        <v>371.56105705229476</v>
      </c>
      <c r="AV194" s="2">
        <v>0.69299999999999995</v>
      </c>
      <c r="AW194" s="60">
        <f t="shared" si="156"/>
        <v>44084</v>
      </c>
      <c r="AX194" s="60">
        <f t="shared" si="156"/>
        <v>44090</v>
      </c>
      <c r="AY194" s="3">
        <v>0.96809999999999996</v>
      </c>
      <c r="AZ194" s="3">
        <v>6.7999999999999996E-3</v>
      </c>
      <c r="BA194" s="11">
        <f t="shared" si="131"/>
        <v>101.91176470588235</v>
      </c>
      <c r="BB194" s="3">
        <v>0.98540000000000005</v>
      </c>
      <c r="BC194" s="3">
        <v>7.9000000000000008E-3</v>
      </c>
      <c r="BD194" s="11">
        <f t="shared" si="132"/>
        <v>87.721518987341753</v>
      </c>
      <c r="BE194" s="6">
        <f t="shared" si="176"/>
        <v>44090</v>
      </c>
      <c r="BF194" s="2">
        <f t="shared" ref="BF194:BF257" si="177">T194</f>
        <v>18216</v>
      </c>
      <c r="BG194" s="2">
        <f t="shared" ref="BG194:BG257" si="178">AB194</f>
        <v>736</v>
      </c>
      <c r="BK194" s="11">
        <v>4312</v>
      </c>
      <c r="BO194" s="11">
        <f t="shared" si="103"/>
        <v>4312</v>
      </c>
      <c r="BP194" s="3">
        <v>155</v>
      </c>
      <c r="BQ194" s="11">
        <f t="shared" si="110"/>
        <v>25829</v>
      </c>
      <c r="BR194" s="3">
        <f t="shared" si="111"/>
        <v>903</v>
      </c>
      <c r="BS194" s="3">
        <f t="shared" si="112"/>
        <v>3.496070308567889</v>
      </c>
    </row>
    <row r="195" spans="1:71" x14ac:dyDescent="0.3">
      <c r="B195" s="66">
        <v>9</v>
      </c>
      <c r="C195" s="66">
        <v>17</v>
      </c>
      <c r="D195" s="66">
        <v>194</v>
      </c>
      <c r="E195" s="84">
        <f t="shared" si="157"/>
        <v>44091</v>
      </c>
      <c r="F195" s="11">
        <v>4835</v>
      </c>
      <c r="J195" s="11">
        <f t="shared" si="101"/>
        <v>4835</v>
      </c>
      <c r="K195" s="3">
        <v>174</v>
      </c>
      <c r="L195" s="2">
        <f t="shared" si="164"/>
        <v>174</v>
      </c>
      <c r="N195" s="2">
        <f t="shared" si="104"/>
        <v>25519</v>
      </c>
      <c r="O195" s="11">
        <f t="shared" si="107"/>
        <v>25519</v>
      </c>
      <c r="P195" s="2">
        <f t="shared" si="105"/>
        <v>955</v>
      </c>
      <c r="R195" s="2">
        <f t="shared" si="165"/>
        <v>3.7423096516321168</v>
      </c>
      <c r="S195" s="3">
        <f t="shared" si="108"/>
        <v>3.7423096516321168</v>
      </c>
      <c r="T195" s="2">
        <f t="shared" si="142"/>
        <v>18390</v>
      </c>
      <c r="U195" s="3">
        <v>744</v>
      </c>
      <c r="V195" s="3">
        <v>43</v>
      </c>
      <c r="W195" s="3">
        <f t="shared" si="130"/>
        <v>701</v>
      </c>
      <c r="X195" s="2">
        <f t="shared" si="166"/>
        <v>3</v>
      </c>
      <c r="Y195" s="2">
        <f t="shared" si="97"/>
        <v>1773</v>
      </c>
      <c r="Z195" s="2">
        <f t="shared" si="167"/>
        <v>91</v>
      </c>
      <c r="AA195" s="19">
        <f t="shared" si="168"/>
        <v>5.1325437112239145</v>
      </c>
      <c r="AB195" s="3">
        <v>739</v>
      </c>
      <c r="AC195" s="2">
        <f t="shared" si="118"/>
        <v>184</v>
      </c>
      <c r="AD195" s="2">
        <f t="shared" si="169"/>
        <v>1481</v>
      </c>
      <c r="AE195" s="2">
        <f t="shared" si="170"/>
        <v>1572</v>
      </c>
      <c r="AF195" s="2">
        <f t="shared" si="171"/>
        <v>5.7888040712468189</v>
      </c>
      <c r="AG195" s="2">
        <f t="shared" si="172"/>
        <v>1.1971640783254558</v>
      </c>
      <c r="AH195" s="3">
        <v>13241</v>
      </c>
      <c r="AI195" s="3">
        <f t="shared" si="173"/>
        <v>4410</v>
      </c>
      <c r="AJ195" s="69">
        <v>9</v>
      </c>
      <c r="AL195" s="3">
        <f t="shared" si="158"/>
        <v>3666</v>
      </c>
      <c r="AM195" s="3">
        <f t="shared" si="159"/>
        <v>4.0184883088635122</v>
      </c>
      <c r="AN195" s="3">
        <f t="shared" si="160"/>
        <v>16.870748299319725</v>
      </c>
      <c r="AO195" s="3">
        <f t="shared" ref="AO195:AO356" si="179">(V195/U195)*100</f>
        <v>5.779569892473118</v>
      </c>
      <c r="AP195" s="3">
        <f t="shared" si="162"/>
        <v>0.97505668934240364</v>
      </c>
      <c r="AQ195" s="3">
        <f t="shared" si="163"/>
        <v>15.895691609977325</v>
      </c>
      <c r="AR195" s="19">
        <f t="shared" si="174"/>
        <v>25.50535267155982</v>
      </c>
      <c r="AS195" s="22">
        <f t="shared" si="99"/>
        <v>1.3090733745696241</v>
      </c>
      <c r="AT195" s="19">
        <f t="shared" si="175"/>
        <v>367.1015763257389</v>
      </c>
      <c r="AU195" s="22">
        <f t="shared" si="109"/>
        <v>367.1015763257389</v>
      </c>
      <c r="AV195" s="2">
        <v>0.69299999999999995</v>
      </c>
      <c r="AW195" s="60">
        <f t="shared" si="156"/>
        <v>44085</v>
      </c>
      <c r="AX195" s="60">
        <f t="shared" si="156"/>
        <v>44091</v>
      </c>
      <c r="AY195" s="3">
        <v>0.97030000000000005</v>
      </c>
      <c r="AZ195" s="3">
        <v>6.7000000000000002E-3</v>
      </c>
      <c r="BA195" s="11">
        <f t="shared" si="131"/>
        <v>103.43283582089551</v>
      </c>
      <c r="BB195" s="3">
        <v>0.98409999999999997</v>
      </c>
      <c r="BC195" s="3">
        <v>7.7999999999999996E-3</v>
      </c>
      <c r="BD195" s="11">
        <f t="shared" si="132"/>
        <v>88.84615384615384</v>
      </c>
      <c r="BE195" s="6">
        <f t="shared" si="176"/>
        <v>44091</v>
      </c>
      <c r="BF195" s="2">
        <f t="shared" si="177"/>
        <v>18390</v>
      </c>
      <c r="BG195" s="2">
        <f t="shared" si="178"/>
        <v>739</v>
      </c>
      <c r="BK195" s="11">
        <v>4835</v>
      </c>
      <c r="BO195" s="11">
        <f t="shared" si="103"/>
        <v>4835</v>
      </c>
      <c r="BP195" s="3">
        <v>174</v>
      </c>
      <c r="BQ195" s="11">
        <f t="shared" si="110"/>
        <v>25519</v>
      </c>
      <c r="BR195" s="3">
        <f t="shared" si="111"/>
        <v>955</v>
      </c>
      <c r="BS195" s="3">
        <f t="shared" si="112"/>
        <v>3.7423096516321168</v>
      </c>
    </row>
    <row r="196" spans="1:71" x14ac:dyDescent="0.3">
      <c r="B196" s="66">
        <v>9</v>
      </c>
      <c r="C196" s="66">
        <v>18</v>
      </c>
      <c r="D196" s="66">
        <v>195</v>
      </c>
      <c r="E196" s="84">
        <f t="shared" si="157"/>
        <v>44092</v>
      </c>
      <c r="F196" s="11">
        <v>5856</v>
      </c>
      <c r="J196" s="11">
        <f t="shared" si="101"/>
        <v>5856</v>
      </c>
      <c r="K196" s="3">
        <v>154</v>
      </c>
      <c r="L196" s="2">
        <f t="shared" si="164"/>
        <v>154</v>
      </c>
      <c r="N196" s="2">
        <f t="shared" si="104"/>
        <v>26285</v>
      </c>
      <c r="O196" s="11">
        <f t="shared" si="107"/>
        <v>26285</v>
      </c>
      <c r="P196" s="2">
        <f t="shared" si="105"/>
        <v>946</v>
      </c>
      <c r="R196" s="2">
        <f t="shared" si="165"/>
        <v>3.5990108426859422</v>
      </c>
      <c r="S196" s="3">
        <f t="shared" si="108"/>
        <v>3.5990108426859422</v>
      </c>
      <c r="T196" s="3">
        <v>18544</v>
      </c>
      <c r="U196" s="3">
        <v>744</v>
      </c>
      <c r="V196" s="3">
        <v>33</v>
      </c>
      <c r="W196" s="3">
        <f t="shared" si="130"/>
        <v>711</v>
      </c>
      <c r="X196" s="3">
        <v>10</v>
      </c>
      <c r="Y196" s="2">
        <f t="shared" si="97"/>
        <v>1769</v>
      </c>
      <c r="Z196" s="2">
        <f t="shared" si="167"/>
        <v>91</v>
      </c>
      <c r="AA196" s="19">
        <f t="shared" si="168"/>
        <v>5.1441492368569808</v>
      </c>
      <c r="AB196" s="3">
        <v>749</v>
      </c>
      <c r="AC196" s="3">
        <v>150</v>
      </c>
      <c r="AD196" s="2">
        <f t="shared" si="169"/>
        <v>1456</v>
      </c>
      <c r="AE196" s="2">
        <f t="shared" si="170"/>
        <v>1547</v>
      </c>
      <c r="AF196" s="2">
        <f t="shared" si="171"/>
        <v>5.8823529411764701</v>
      </c>
      <c r="AG196" s="2">
        <f t="shared" si="172"/>
        <v>1.2149725274725274</v>
      </c>
      <c r="AH196" s="3">
        <v>13391</v>
      </c>
      <c r="AI196" s="3">
        <f t="shared" ref="AI196:AI443" si="180">T196-AH196-AB196</f>
        <v>4404</v>
      </c>
      <c r="AJ196" s="3">
        <v>9</v>
      </c>
      <c r="AL196" s="3">
        <f t="shared" ref="AL196:AL356" si="181">AI196-U196</f>
        <v>3660</v>
      </c>
      <c r="AM196" s="3">
        <f t="shared" ref="AM196:AM356" si="182">(AB196/T196)*100</f>
        <v>4.039042277825712</v>
      </c>
      <c r="AN196" s="3">
        <f t="shared" ref="AN196:AN356" si="183">(U196/AI196)*100</f>
        <v>16.893732970027248</v>
      </c>
      <c r="AO196" s="3">
        <f t="shared" si="179"/>
        <v>4.435483870967742</v>
      </c>
      <c r="AP196" s="3">
        <f t="shared" ref="AP196:AP356" si="184">(V196/AI196)*100</f>
        <v>0.74931880108991822</v>
      </c>
      <c r="AQ196" s="3">
        <f t="shared" ref="AQ196:AQ356" si="185">(W196/AI196)*100</f>
        <v>16.144414168937331</v>
      </c>
      <c r="AR196" s="19">
        <f t="shared" si="174"/>
        <v>25.447810984765553</v>
      </c>
      <c r="AS196" s="22">
        <f t="shared" si="99"/>
        <v>1.3090733745696241</v>
      </c>
      <c r="AT196" s="19">
        <f t="shared" si="175"/>
        <v>378.12080934684144</v>
      </c>
      <c r="AU196" s="22">
        <f t="shared" si="109"/>
        <v>378.12080934684144</v>
      </c>
      <c r="AV196" s="2">
        <v>0.69299999999999995</v>
      </c>
      <c r="AW196" s="60">
        <f t="shared" si="156"/>
        <v>44086</v>
      </c>
      <c r="AX196" s="60">
        <f t="shared" si="156"/>
        <v>44092</v>
      </c>
      <c r="AY196" s="3">
        <v>0.96619999999999995</v>
      </c>
      <c r="AZ196" s="3">
        <v>6.8999999999999999E-3</v>
      </c>
      <c r="BA196" s="11">
        <f t="shared" si="131"/>
        <v>100.43478260869564</v>
      </c>
      <c r="BB196" s="3">
        <v>0.97970000000000002</v>
      </c>
      <c r="BC196" s="3">
        <v>8.2000000000000007E-3</v>
      </c>
      <c r="BD196" s="11">
        <f t="shared" si="132"/>
        <v>84.512195121951208</v>
      </c>
      <c r="BE196" s="6">
        <f t="shared" si="176"/>
        <v>44092</v>
      </c>
      <c r="BF196" s="2">
        <f t="shared" si="177"/>
        <v>18544</v>
      </c>
      <c r="BG196" s="2">
        <f t="shared" si="178"/>
        <v>749</v>
      </c>
      <c r="BK196" s="11">
        <v>5856</v>
      </c>
      <c r="BO196" s="11">
        <f t="shared" si="103"/>
        <v>5856</v>
      </c>
      <c r="BP196" s="3">
        <v>154</v>
      </c>
      <c r="BQ196" s="11">
        <f t="shared" si="110"/>
        <v>26285</v>
      </c>
      <c r="BR196" s="3">
        <f t="shared" si="111"/>
        <v>946</v>
      </c>
      <c r="BS196" s="3">
        <f t="shared" si="112"/>
        <v>3.5990108426859422</v>
      </c>
    </row>
    <row r="197" spans="1:71" x14ac:dyDescent="0.3">
      <c r="B197" s="66">
        <v>9</v>
      </c>
      <c r="C197" s="66">
        <v>19</v>
      </c>
      <c r="D197" s="66">
        <v>196</v>
      </c>
      <c r="E197" s="84">
        <f t="shared" si="157"/>
        <v>44093</v>
      </c>
      <c r="F197" s="11">
        <v>6042</v>
      </c>
      <c r="J197" s="11">
        <f t="shared" si="101"/>
        <v>6042</v>
      </c>
      <c r="K197" s="3">
        <v>189</v>
      </c>
      <c r="L197" s="2">
        <f t="shared" si="164"/>
        <v>189</v>
      </c>
      <c r="N197" s="2">
        <f t="shared" si="104"/>
        <v>27462</v>
      </c>
      <c r="O197" s="11">
        <f t="shared" si="107"/>
        <v>27462</v>
      </c>
      <c r="P197" s="2">
        <f t="shared" si="105"/>
        <v>934</v>
      </c>
      <c r="R197" s="2">
        <f t="shared" si="165"/>
        <v>3.4010632874517515</v>
      </c>
      <c r="S197" s="3">
        <f t="shared" si="108"/>
        <v>3.4010632874517515</v>
      </c>
      <c r="T197" s="3">
        <v>18733</v>
      </c>
      <c r="U197" s="3">
        <v>728</v>
      </c>
      <c r="V197" s="3">
        <v>34</v>
      </c>
      <c r="W197" s="3">
        <f t="shared" si="130"/>
        <v>694</v>
      </c>
      <c r="X197" s="3">
        <v>4</v>
      </c>
      <c r="Y197" s="2">
        <f t="shared" si="97"/>
        <v>1779</v>
      </c>
      <c r="Z197" s="2">
        <f t="shared" si="167"/>
        <v>88</v>
      </c>
      <c r="AA197" s="19">
        <f t="shared" si="168"/>
        <v>4.9465992130410346</v>
      </c>
      <c r="AB197" s="3">
        <v>753</v>
      </c>
      <c r="AC197" s="3">
        <v>119</v>
      </c>
      <c r="AD197" s="2">
        <f t="shared" si="169"/>
        <v>1464</v>
      </c>
      <c r="AE197" s="2">
        <f t="shared" si="170"/>
        <v>1552</v>
      </c>
      <c r="AF197" s="2">
        <f t="shared" si="171"/>
        <v>5.6701030927835054</v>
      </c>
      <c r="AG197" s="2">
        <f t="shared" si="172"/>
        <v>1.2151639344262295</v>
      </c>
      <c r="AH197" s="3">
        <v>13510</v>
      </c>
      <c r="AI197" s="3">
        <f t="shared" si="180"/>
        <v>4470</v>
      </c>
      <c r="AJ197" s="3">
        <v>12</v>
      </c>
      <c r="AL197" s="3">
        <f t="shared" si="181"/>
        <v>3742</v>
      </c>
      <c r="AM197" s="3">
        <f t="shared" si="182"/>
        <v>4.0196444776597451</v>
      </c>
      <c r="AN197" s="3">
        <f t="shared" si="183"/>
        <v>16.286353467561522</v>
      </c>
      <c r="AO197" s="3">
        <f t="shared" si="179"/>
        <v>4.6703296703296706</v>
      </c>
      <c r="AP197" s="3">
        <f t="shared" si="184"/>
        <v>0.76062639821029077</v>
      </c>
      <c r="AQ197" s="3">
        <f t="shared" si="185"/>
        <v>15.52572706935123</v>
      </c>
      <c r="AR197" s="19">
        <f t="shared" si="174"/>
        <v>25.591665201751223</v>
      </c>
      <c r="AS197" s="22">
        <f t="shared" si="99"/>
        <v>1.2659171094739221</v>
      </c>
      <c r="AT197" s="19">
        <f t="shared" si="175"/>
        <v>395.05245068605512</v>
      </c>
      <c r="AU197" s="22">
        <f t="shared" si="109"/>
        <v>395.05245068605512</v>
      </c>
      <c r="AV197" s="2">
        <v>0.69299999999999995</v>
      </c>
      <c r="AW197" s="60">
        <f t="shared" si="156"/>
        <v>44087</v>
      </c>
      <c r="AX197" s="60">
        <f t="shared" si="156"/>
        <v>44093</v>
      </c>
      <c r="AY197" s="3">
        <v>0.98019999999999996</v>
      </c>
      <c r="AZ197" s="3">
        <v>8.0000000000000002E-3</v>
      </c>
      <c r="BA197" s="11">
        <f t="shared" si="131"/>
        <v>86.624999999999986</v>
      </c>
      <c r="BB197" s="3">
        <v>0.98650000000000004</v>
      </c>
      <c r="BC197" s="3">
        <v>8.6E-3</v>
      </c>
      <c r="BD197" s="11">
        <f t="shared" si="132"/>
        <v>80.581395348837205</v>
      </c>
      <c r="BE197" s="6">
        <f t="shared" si="176"/>
        <v>44093</v>
      </c>
      <c r="BF197" s="2">
        <f t="shared" si="177"/>
        <v>18733</v>
      </c>
      <c r="BG197" s="2">
        <f t="shared" si="178"/>
        <v>753</v>
      </c>
      <c r="BK197" s="11">
        <v>6042</v>
      </c>
      <c r="BO197" s="11">
        <f t="shared" si="103"/>
        <v>6042</v>
      </c>
      <c r="BP197" s="3">
        <v>189</v>
      </c>
      <c r="BQ197" s="11">
        <f t="shared" si="110"/>
        <v>27462</v>
      </c>
      <c r="BR197" s="3">
        <f t="shared" si="111"/>
        <v>934</v>
      </c>
      <c r="BS197" s="3">
        <f t="shared" si="112"/>
        <v>3.4010632874517515</v>
      </c>
    </row>
    <row r="198" spans="1:71" s="46" customFormat="1" x14ac:dyDescent="0.3">
      <c r="A198" s="67" t="s">
        <v>72</v>
      </c>
      <c r="B198" s="67">
        <v>9</v>
      </c>
      <c r="C198" s="67">
        <v>20</v>
      </c>
      <c r="D198" s="67">
        <v>197</v>
      </c>
      <c r="E198" s="83">
        <f t="shared" si="157"/>
        <v>44094</v>
      </c>
      <c r="F198" s="51">
        <v>2915</v>
      </c>
      <c r="G198" s="51"/>
      <c r="H198" s="51"/>
      <c r="I198" s="51"/>
      <c r="J198" s="51">
        <f t="shared" si="101"/>
        <v>2915</v>
      </c>
      <c r="K198" s="46">
        <v>86</v>
      </c>
      <c r="L198" s="36">
        <f t="shared" si="164"/>
        <v>86</v>
      </c>
      <c r="M198" s="46">
        <v>928</v>
      </c>
      <c r="N198" s="38">
        <f t="shared" si="104"/>
        <v>28047</v>
      </c>
      <c r="O198" s="51">
        <f t="shared" si="107"/>
        <v>28047</v>
      </c>
      <c r="P198" s="36">
        <f t="shared" si="105"/>
        <v>928</v>
      </c>
      <c r="Q198" s="46">
        <v>38</v>
      </c>
      <c r="R198" s="36">
        <f t="shared" si="165"/>
        <v>3.3087317716689846</v>
      </c>
      <c r="S198" s="46">
        <f t="shared" si="108"/>
        <v>3.3087317716689846</v>
      </c>
      <c r="T198" s="46">
        <v>18819</v>
      </c>
      <c r="U198" s="46">
        <v>723</v>
      </c>
      <c r="V198" s="46">
        <v>37</v>
      </c>
      <c r="W198" s="46">
        <f t="shared" si="130"/>
        <v>686</v>
      </c>
      <c r="X198" s="46">
        <v>2</v>
      </c>
      <c r="Y198" s="36">
        <f t="shared" si="97"/>
        <v>1769</v>
      </c>
      <c r="Z198" s="36">
        <f t="shared" si="167"/>
        <v>84</v>
      </c>
      <c r="AA198" s="39">
        <f t="shared" si="168"/>
        <v>4.7484454494064448</v>
      </c>
      <c r="AB198" s="46">
        <v>755</v>
      </c>
      <c r="AC198" s="46">
        <v>48</v>
      </c>
      <c r="AD198" s="36">
        <f t="shared" si="169"/>
        <v>1426</v>
      </c>
      <c r="AE198" s="36">
        <f t="shared" si="170"/>
        <v>1510</v>
      </c>
      <c r="AF198" s="36">
        <f t="shared" si="171"/>
        <v>5.5629139072847682</v>
      </c>
      <c r="AG198" s="36">
        <f t="shared" si="172"/>
        <v>1.2405329593267882</v>
      </c>
      <c r="AH198" s="46">
        <v>13558</v>
      </c>
      <c r="AI198" s="46">
        <f t="shared" si="180"/>
        <v>4506</v>
      </c>
      <c r="AJ198" s="46">
        <v>2</v>
      </c>
      <c r="AL198" s="46">
        <f t="shared" si="181"/>
        <v>3783</v>
      </c>
      <c r="AM198" s="46">
        <f t="shared" si="182"/>
        <v>4.0119028641266805</v>
      </c>
      <c r="AN198" s="46">
        <f t="shared" si="183"/>
        <v>16.045272969374167</v>
      </c>
      <c r="AO198" s="46">
        <f t="shared" si="179"/>
        <v>5.1175656984785611</v>
      </c>
      <c r="AP198" s="46">
        <f t="shared" si="184"/>
        <v>0.82112738570794486</v>
      </c>
      <c r="AQ198" s="46">
        <f t="shared" si="185"/>
        <v>15.224145583666223</v>
      </c>
      <c r="AR198" s="39">
        <f t="shared" si="174"/>
        <v>25.447810984765553</v>
      </c>
      <c r="AS198" s="41">
        <f t="shared" si="99"/>
        <v>1.208375422679653</v>
      </c>
      <c r="AT198" s="39">
        <f t="shared" si="175"/>
        <v>403.46792237971704</v>
      </c>
      <c r="AU198" s="22">
        <f t="shared" si="109"/>
        <v>403.46792237971704</v>
      </c>
      <c r="AV198" s="36">
        <v>0.69299999999999995</v>
      </c>
      <c r="AW198" s="61">
        <f t="shared" si="156"/>
        <v>44088</v>
      </c>
      <c r="AX198" s="61">
        <f t="shared" si="156"/>
        <v>44094</v>
      </c>
      <c r="AY198" s="46">
        <v>0.99580000000000002</v>
      </c>
      <c r="AZ198" s="46">
        <v>8.5000000000000006E-3</v>
      </c>
      <c r="BA198" s="51">
        <f t="shared" si="131"/>
        <v>81.52941176470587</v>
      </c>
      <c r="BB198" s="46">
        <v>0.97030000000000005</v>
      </c>
      <c r="BC198" s="46">
        <v>8.0000000000000002E-3</v>
      </c>
      <c r="BD198" s="51">
        <f t="shared" si="132"/>
        <v>86.624999999999986</v>
      </c>
      <c r="BE198" s="50">
        <f t="shared" si="176"/>
        <v>44094</v>
      </c>
      <c r="BF198" s="36">
        <f t="shared" si="177"/>
        <v>18819</v>
      </c>
      <c r="BG198" s="36">
        <f t="shared" si="178"/>
        <v>755</v>
      </c>
      <c r="BK198" s="51">
        <v>2915</v>
      </c>
      <c r="BL198" s="51"/>
      <c r="BM198" s="51"/>
      <c r="BN198" s="51"/>
      <c r="BO198" s="51">
        <f t="shared" si="103"/>
        <v>2915</v>
      </c>
      <c r="BP198" s="46">
        <v>86</v>
      </c>
      <c r="BQ198" s="11">
        <f t="shared" si="110"/>
        <v>28047</v>
      </c>
      <c r="BR198" s="3">
        <f t="shared" si="111"/>
        <v>928</v>
      </c>
      <c r="BS198" s="3">
        <f t="shared" si="112"/>
        <v>3.3087317716689846</v>
      </c>
    </row>
    <row r="199" spans="1:71" x14ac:dyDescent="0.3">
      <c r="B199" s="3">
        <v>9</v>
      </c>
      <c r="C199" s="3">
        <v>21</v>
      </c>
      <c r="D199" s="3">
        <v>198</v>
      </c>
      <c r="E199" s="84">
        <f t="shared" si="157"/>
        <v>44095</v>
      </c>
      <c r="F199" s="11">
        <v>1249</v>
      </c>
      <c r="J199" s="11">
        <f t="shared" si="101"/>
        <v>1249</v>
      </c>
      <c r="K199" s="3">
        <v>44</v>
      </c>
      <c r="L199" s="2">
        <f t="shared" si="164"/>
        <v>44</v>
      </c>
      <c r="N199" s="2">
        <f t="shared" si="104"/>
        <v>28372</v>
      </c>
      <c r="O199" s="11">
        <f t="shared" si="107"/>
        <v>28372</v>
      </c>
      <c r="P199" s="2">
        <f t="shared" si="105"/>
        <v>945</v>
      </c>
      <c r="R199" s="2">
        <f t="shared" si="165"/>
        <v>3.3307486254053291</v>
      </c>
      <c r="S199" s="3">
        <f t="shared" si="108"/>
        <v>3.3307486254053291</v>
      </c>
      <c r="T199" s="3">
        <v>18863</v>
      </c>
      <c r="U199" s="3">
        <v>718</v>
      </c>
      <c r="V199" s="3">
        <v>35</v>
      </c>
      <c r="W199" s="3">
        <f t="shared" si="130"/>
        <v>683</v>
      </c>
      <c r="X199" s="3">
        <v>6</v>
      </c>
      <c r="Y199" s="2">
        <f t="shared" si="97"/>
        <v>1774</v>
      </c>
      <c r="Z199" s="2">
        <f t="shared" si="167"/>
        <v>85</v>
      </c>
      <c r="AA199" s="19">
        <f t="shared" si="168"/>
        <v>4.7914317925591883</v>
      </c>
      <c r="AB199" s="3">
        <v>761</v>
      </c>
      <c r="AC199" s="3">
        <v>22</v>
      </c>
      <c r="AD199" s="2">
        <f t="shared" si="169"/>
        <v>1423</v>
      </c>
      <c r="AE199" s="2">
        <f t="shared" si="170"/>
        <v>1508</v>
      </c>
      <c r="AF199" s="2">
        <f t="shared" si="171"/>
        <v>5.636604774535809</v>
      </c>
      <c r="AG199" s="2">
        <f t="shared" si="172"/>
        <v>1.2466619817287421</v>
      </c>
      <c r="AH199" s="3">
        <v>13580</v>
      </c>
      <c r="AI199" s="3">
        <f t="shared" si="180"/>
        <v>4522</v>
      </c>
      <c r="AJ199" s="3">
        <v>3</v>
      </c>
      <c r="AL199" s="3">
        <f t="shared" si="181"/>
        <v>3804</v>
      </c>
      <c r="AM199" s="3">
        <f t="shared" si="182"/>
        <v>4.0343529661241586</v>
      </c>
      <c r="AN199" s="3">
        <f t="shared" si="183"/>
        <v>15.877930119416186</v>
      </c>
      <c r="AO199" s="3">
        <f t="shared" si="179"/>
        <v>4.8746518105849583</v>
      </c>
      <c r="AP199" s="3">
        <f t="shared" si="184"/>
        <v>0.77399380804953566</v>
      </c>
      <c r="AQ199" s="3">
        <f t="shared" si="185"/>
        <v>15.103936311366652</v>
      </c>
      <c r="AR199" s="19">
        <f t="shared" si="174"/>
        <v>25.519738093258386</v>
      </c>
      <c r="AS199" s="22">
        <f t="shared" si="99"/>
        <v>1.2227608443782205</v>
      </c>
      <c r="AT199" s="19">
        <f t="shared" si="175"/>
        <v>408.14318443175142</v>
      </c>
      <c r="AU199" s="22">
        <f t="shared" si="109"/>
        <v>408.14318443175142</v>
      </c>
      <c r="AV199" s="2">
        <v>0.69299999999999995</v>
      </c>
      <c r="AW199" s="60">
        <f t="shared" si="156"/>
        <v>44089</v>
      </c>
      <c r="AX199" s="60">
        <f t="shared" si="156"/>
        <v>44095</v>
      </c>
      <c r="AY199" s="3">
        <v>0.97389999999999999</v>
      </c>
      <c r="AZ199" s="3">
        <v>7.6E-3</v>
      </c>
      <c r="BA199" s="11">
        <f t="shared" si="131"/>
        <v>91.18421052631578</v>
      </c>
      <c r="BB199" s="3">
        <v>0.97450000000000003</v>
      </c>
      <c r="BC199" s="3">
        <v>7.1000000000000004E-3</v>
      </c>
      <c r="BD199" s="11">
        <f t="shared" si="132"/>
        <v>97.605633802816882</v>
      </c>
      <c r="BE199" s="6">
        <f t="shared" si="176"/>
        <v>44095</v>
      </c>
      <c r="BF199" s="2">
        <f t="shared" si="177"/>
        <v>18863</v>
      </c>
      <c r="BG199" s="2">
        <f t="shared" si="178"/>
        <v>761</v>
      </c>
      <c r="BK199" s="11">
        <v>1249</v>
      </c>
      <c r="BO199" s="11">
        <f t="shared" si="103"/>
        <v>1249</v>
      </c>
      <c r="BP199" s="3">
        <v>44</v>
      </c>
      <c r="BQ199" s="11">
        <f t="shared" si="110"/>
        <v>28372</v>
      </c>
      <c r="BR199" s="3">
        <f t="shared" si="111"/>
        <v>945</v>
      </c>
      <c r="BS199" s="3">
        <f t="shared" si="112"/>
        <v>3.3307486254053291</v>
      </c>
    </row>
    <row r="200" spans="1:71" x14ac:dyDescent="0.3">
      <c r="B200" s="3">
        <v>9</v>
      </c>
      <c r="C200" s="3">
        <v>22</v>
      </c>
      <c r="D200" s="3">
        <v>199</v>
      </c>
      <c r="E200" s="84">
        <f t="shared" si="157"/>
        <v>44096</v>
      </c>
      <c r="F200" s="11">
        <v>2988</v>
      </c>
      <c r="J200" s="11">
        <f t="shared" si="101"/>
        <v>2988</v>
      </c>
      <c r="K200" s="3">
        <v>151</v>
      </c>
      <c r="L200" s="2">
        <f t="shared" si="164"/>
        <v>151</v>
      </c>
      <c r="N200" s="2">
        <f t="shared" si="104"/>
        <v>28197</v>
      </c>
      <c r="O200" s="11">
        <f t="shared" si="107"/>
        <v>28197</v>
      </c>
      <c r="P200" s="2">
        <f t="shared" si="105"/>
        <v>953</v>
      </c>
      <c r="R200" s="2">
        <f t="shared" si="165"/>
        <v>3.3797921764726744</v>
      </c>
      <c r="S200" s="3">
        <f t="shared" si="108"/>
        <v>3.3797921764726744</v>
      </c>
      <c r="T200" s="3">
        <v>19014</v>
      </c>
      <c r="U200" s="3">
        <v>714</v>
      </c>
      <c r="V200" s="3">
        <v>33</v>
      </c>
      <c r="W200" s="3">
        <f t="shared" si="130"/>
        <v>681</v>
      </c>
      <c r="X200" s="3">
        <v>4</v>
      </c>
      <c r="Y200" s="2">
        <f t="shared" si="97"/>
        <v>1868</v>
      </c>
      <c r="Z200" s="2">
        <f t="shared" si="167"/>
        <v>88</v>
      </c>
      <c r="AA200" s="19">
        <f t="shared" si="168"/>
        <v>4.7109207708779444</v>
      </c>
      <c r="AB200" s="3">
        <v>765</v>
      </c>
      <c r="AC200" s="3">
        <v>147</v>
      </c>
      <c r="AD200" s="2">
        <f t="shared" si="169"/>
        <v>1538</v>
      </c>
      <c r="AE200" s="2">
        <f t="shared" si="170"/>
        <v>1626</v>
      </c>
      <c r="AF200" s="2">
        <f t="shared" si="171"/>
        <v>5.4120541205412058</v>
      </c>
      <c r="AG200" s="2">
        <f t="shared" si="172"/>
        <v>1.2145643693107933</v>
      </c>
      <c r="AH200" s="3">
        <v>13727</v>
      </c>
      <c r="AI200" s="3">
        <f t="shared" si="180"/>
        <v>4522</v>
      </c>
      <c r="AJ200" s="3">
        <v>6</v>
      </c>
      <c r="AL200" s="3">
        <f t="shared" si="181"/>
        <v>3808</v>
      </c>
      <c r="AM200" s="3">
        <f t="shared" si="182"/>
        <v>4.0233512148942889</v>
      </c>
      <c r="AN200" s="3">
        <f t="shared" si="183"/>
        <v>15.789473684210526</v>
      </c>
      <c r="AO200" s="3">
        <f t="shared" si="179"/>
        <v>4.6218487394957988</v>
      </c>
      <c r="AP200" s="3">
        <f t="shared" si="184"/>
        <v>0.72976559044670497</v>
      </c>
      <c r="AQ200" s="3">
        <f t="shared" si="185"/>
        <v>15.05970809376382</v>
      </c>
      <c r="AR200" s="19">
        <f t="shared" si="174"/>
        <v>26.871967732923714</v>
      </c>
      <c r="AS200" s="22">
        <f t="shared" si="99"/>
        <v>1.2659171094739221</v>
      </c>
      <c r="AT200" s="19">
        <f t="shared" si="175"/>
        <v>405.62573563450212</v>
      </c>
      <c r="AU200" s="22">
        <f t="shared" si="109"/>
        <v>405.62573563450212</v>
      </c>
      <c r="AV200" s="2">
        <v>0.69299999999999995</v>
      </c>
      <c r="AW200" s="60">
        <f t="shared" si="156"/>
        <v>44090</v>
      </c>
      <c r="AX200" s="60">
        <f t="shared" si="156"/>
        <v>44096</v>
      </c>
      <c r="AY200" s="3">
        <v>0.97009999999999996</v>
      </c>
      <c r="AZ200" s="3">
        <v>6.8999999999999999E-3</v>
      </c>
      <c r="BA200" s="11">
        <f t="shared" si="131"/>
        <v>100.43478260869564</v>
      </c>
      <c r="BB200" s="3">
        <v>0.97199999999999998</v>
      </c>
      <c r="BC200" s="3">
        <v>6.4999999999999997E-3</v>
      </c>
      <c r="BD200" s="11">
        <f t="shared" si="132"/>
        <v>106.61538461538461</v>
      </c>
      <c r="BE200" s="6">
        <f t="shared" si="176"/>
        <v>44096</v>
      </c>
      <c r="BF200" s="2">
        <f t="shared" si="177"/>
        <v>19014</v>
      </c>
      <c r="BG200" s="2">
        <f t="shared" si="178"/>
        <v>765</v>
      </c>
      <c r="BK200" s="11">
        <v>2988</v>
      </c>
      <c r="BO200" s="11">
        <f t="shared" si="103"/>
        <v>2988</v>
      </c>
      <c r="BP200" s="3">
        <v>151</v>
      </c>
      <c r="BQ200" s="11">
        <f t="shared" si="110"/>
        <v>28197</v>
      </c>
      <c r="BR200" s="3">
        <f t="shared" si="111"/>
        <v>953</v>
      </c>
      <c r="BS200" s="3">
        <f t="shared" si="112"/>
        <v>3.3797921764726744</v>
      </c>
    </row>
    <row r="201" spans="1:71" x14ac:dyDescent="0.3">
      <c r="B201" s="3">
        <v>9</v>
      </c>
      <c r="C201" s="3">
        <v>23</v>
      </c>
      <c r="D201" s="3">
        <v>200</v>
      </c>
      <c r="E201" s="84">
        <f t="shared" si="157"/>
        <v>44097</v>
      </c>
      <c r="F201" s="11">
        <v>3049</v>
      </c>
      <c r="J201" s="11">
        <f t="shared" si="101"/>
        <v>3049</v>
      </c>
      <c r="K201" s="3">
        <v>109</v>
      </c>
      <c r="L201" s="2">
        <f t="shared" si="164"/>
        <v>109</v>
      </c>
      <c r="N201" s="2">
        <f t="shared" si="104"/>
        <v>26934</v>
      </c>
      <c r="O201" s="11">
        <f t="shared" si="107"/>
        <v>26934</v>
      </c>
      <c r="P201" s="2">
        <f t="shared" si="105"/>
        <v>907</v>
      </c>
      <c r="R201" s="2">
        <f t="shared" si="165"/>
        <v>3.367490903690503</v>
      </c>
      <c r="S201" s="3">
        <f t="shared" si="108"/>
        <v>3.367490903690503</v>
      </c>
      <c r="T201" s="3">
        <v>19123</v>
      </c>
      <c r="U201" s="3">
        <v>716</v>
      </c>
      <c r="V201" s="3">
        <v>31</v>
      </c>
      <c r="W201" s="3">
        <f t="shared" si="130"/>
        <v>685</v>
      </c>
      <c r="X201" s="3">
        <v>2</v>
      </c>
      <c r="Y201" s="2">
        <f t="shared" si="97"/>
        <v>1810</v>
      </c>
      <c r="Z201" s="2">
        <f t="shared" si="167"/>
        <v>75</v>
      </c>
      <c r="AA201" s="19">
        <f t="shared" si="168"/>
        <v>4.1436464088397784</v>
      </c>
      <c r="AB201" s="3">
        <v>767</v>
      </c>
      <c r="AC201" s="3">
        <v>21</v>
      </c>
      <c r="AD201" s="2">
        <f t="shared" si="169"/>
        <v>1451</v>
      </c>
      <c r="AE201" s="2">
        <f t="shared" si="170"/>
        <v>1526</v>
      </c>
      <c r="AF201" s="2">
        <f t="shared" si="171"/>
        <v>4.9148099606815201</v>
      </c>
      <c r="AG201" s="2">
        <f t="shared" si="172"/>
        <v>1.2474155754651963</v>
      </c>
      <c r="AH201" s="3">
        <v>13748</v>
      </c>
      <c r="AI201" s="3">
        <f t="shared" si="180"/>
        <v>4608</v>
      </c>
      <c r="AJ201" s="3">
        <v>4</v>
      </c>
      <c r="AL201" s="3">
        <f t="shared" si="181"/>
        <v>3892</v>
      </c>
      <c r="AM201" s="3">
        <f t="shared" si="182"/>
        <v>4.0108769544527529</v>
      </c>
      <c r="AN201" s="3">
        <f t="shared" si="183"/>
        <v>15.538194444444445</v>
      </c>
      <c r="AO201" s="3">
        <f t="shared" si="179"/>
        <v>4.3296089385474863</v>
      </c>
      <c r="AP201" s="3">
        <f t="shared" si="184"/>
        <v>0.67274305555555558</v>
      </c>
      <c r="AQ201" s="3">
        <f t="shared" si="185"/>
        <v>14.865451388888889</v>
      </c>
      <c r="AR201" s="19">
        <f t="shared" si="174"/>
        <v>26.037613274406812</v>
      </c>
      <c r="AS201" s="22">
        <f t="shared" si="99"/>
        <v>1.0789066273925474</v>
      </c>
      <c r="AT201" s="19">
        <f t="shared" si="175"/>
        <v>387.45694802921162</v>
      </c>
      <c r="AU201" s="22">
        <f t="shared" si="109"/>
        <v>387.45694802921162</v>
      </c>
      <c r="AV201" s="2">
        <v>0.69299999999999995</v>
      </c>
      <c r="AW201" s="60">
        <f t="shared" si="156"/>
        <v>44091</v>
      </c>
      <c r="AX201" s="60">
        <f t="shared" si="156"/>
        <v>44097</v>
      </c>
      <c r="AY201" s="3">
        <v>0.97570000000000001</v>
      </c>
      <c r="AZ201" s="3">
        <v>6.1999999999999998E-3</v>
      </c>
      <c r="BA201" s="11">
        <f t="shared" si="131"/>
        <v>111.77419354838709</v>
      </c>
      <c r="BB201" s="3">
        <v>0.95520000000000005</v>
      </c>
      <c r="BC201" s="3">
        <v>5.8999999999999999E-3</v>
      </c>
      <c r="BD201" s="11">
        <f t="shared" si="132"/>
        <v>117.45762711864406</v>
      </c>
      <c r="BE201" s="6">
        <f t="shared" si="176"/>
        <v>44097</v>
      </c>
      <c r="BF201" s="2">
        <f t="shared" si="177"/>
        <v>19123</v>
      </c>
      <c r="BG201" s="2">
        <f t="shared" si="178"/>
        <v>767</v>
      </c>
      <c r="BK201" s="11">
        <v>3049</v>
      </c>
      <c r="BO201" s="11">
        <f t="shared" si="103"/>
        <v>3049</v>
      </c>
      <c r="BP201" s="3">
        <v>109</v>
      </c>
      <c r="BQ201" s="11">
        <f t="shared" si="110"/>
        <v>26934</v>
      </c>
      <c r="BR201" s="3">
        <f t="shared" si="111"/>
        <v>907</v>
      </c>
      <c r="BS201" s="3">
        <f t="shared" si="112"/>
        <v>3.367490903690503</v>
      </c>
    </row>
    <row r="202" spans="1:71" x14ac:dyDescent="0.3">
      <c r="B202" s="3">
        <v>9</v>
      </c>
      <c r="C202" s="3">
        <v>24</v>
      </c>
      <c r="D202" s="3">
        <v>201</v>
      </c>
      <c r="E202" s="84">
        <f t="shared" si="157"/>
        <v>44098</v>
      </c>
      <c r="F202" s="11">
        <v>3526</v>
      </c>
      <c r="J202" s="11">
        <f t="shared" si="101"/>
        <v>3526</v>
      </c>
      <c r="K202" s="3">
        <v>160</v>
      </c>
      <c r="L202" s="2">
        <f t="shared" si="164"/>
        <v>160</v>
      </c>
      <c r="N202" s="2">
        <f t="shared" si="104"/>
        <v>25625</v>
      </c>
      <c r="O202" s="11">
        <f t="shared" si="107"/>
        <v>25625</v>
      </c>
      <c r="P202" s="2">
        <f t="shared" si="105"/>
        <v>893</v>
      </c>
      <c r="R202" s="2">
        <f t="shared" si="165"/>
        <v>3.4848780487804873</v>
      </c>
      <c r="S202" s="3">
        <f t="shared" si="108"/>
        <v>3.4848780487804873</v>
      </c>
      <c r="T202" s="3">
        <v>19283</v>
      </c>
      <c r="U202" s="3">
        <v>726</v>
      </c>
      <c r="V202" s="3">
        <v>29</v>
      </c>
      <c r="W202" s="3">
        <f t="shared" si="130"/>
        <v>697</v>
      </c>
      <c r="X202" s="3">
        <v>12</v>
      </c>
      <c r="Y202" s="2">
        <f t="shared" si="97"/>
        <v>1848</v>
      </c>
      <c r="Z202" s="2">
        <f t="shared" si="167"/>
        <v>78</v>
      </c>
      <c r="AA202" s="19">
        <f t="shared" si="168"/>
        <v>4.220779220779221</v>
      </c>
      <c r="AB202" s="3">
        <v>779</v>
      </c>
      <c r="AC202" s="3">
        <v>119</v>
      </c>
      <c r="AD202" s="2">
        <f t="shared" si="169"/>
        <v>1392</v>
      </c>
      <c r="AE202" s="2">
        <f t="shared" si="170"/>
        <v>1470</v>
      </c>
      <c r="AF202" s="2">
        <f t="shared" si="171"/>
        <v>5.3061224489795915</v>
      </c>
      <c r="AG202" s="2">
        <f t="shared" si="172"/>
        <v>1.3275862068965518</v>
      </c>
      <c r="AH202" s="3">
        <v>13867</v>
      </c>
      <c r="AI202" s="3">
        <f t="shared" si="180"/>
        <v>4637</v>
      </c>
      <c r="AJ202" s="3">
        <v>13</v>
      </c>
      <c r="AL202" s="3">
        <f t="shared" si="181"/>
        <v>3911</v>
      </c>
      <c r="AM202" s="3">
        <f t="shared" si="182"/>
        <v>4.0398278276201838</v>
      </c>
      <c r="AN202" s="3">
        <f t="shared" si="183"/>
        <v>15.656674574078068</v>
      </c>
      <c r="AO202" s="3">
        <f t="shared" si="179"/>
        <v>3.9944903581267219</v>
      </c>
      <c r="AP202" s="3">
        <f t="shared" si="184"/>
        <v>0.62540435626482638</v>
      </c>
      <c r="AQ202" s="3">
        <f t="shared" si="185"/>
        <v>15.031270217813242</v>
      </c>
      <c r="AR202" s="19">
        <f t="shared" si="174"/>
        <v>26.584259298952365</v>
      </c>
      <c r="AS202" s="22">
        <f t="shared" si="99"/>
        <v>1.1220628924882492</v>
      </c>
      <c r="AT202" s="19">
        <f t="shared" si="175"/>
        <v>368.62643102578699</v>
      </c>
      <c r="AU202" s="22">
        <f t="shared" si="109"/>
        <v>368.62643102578699</v>
      </c>
      <c r="AV202" s="2">
        <v>0.69299999999999995</v>
      </c>
      <c r="AW202" s="60">
        <f t="shared" si="156"/>
        <v>44092</v>
      </c>
      <c r="AX202" s="60">
        <f t="shared" si="156"/>
        <v>44098</v>
      </c>
      <c r="AY202" s="3">
        <v>0.98080000000000001</v>
      </c>
      <c r="AZ202" s="3">
        <v>6.0000000000000001E-3</v>
      </c>
      <c r="BA202" s="11">
        <f t="shared" si="131"/>
        <v>115.49999999999999</v>
      </c>
      <c r="BB202" s="3">
        <v>0.94710000000000005</v>
      </c>
      <c r="BC202" s="3">
        <v>6.0000000000000001E-3</v>
      </c>
      <c r="BD202" s="11">
        <f t="shared" si="132"/>
        <v>115.49999999999999</v>
      </c>
      <c r="BE202" s="6">
        <f t="shared" si="176"/>
        <v>44098</v>
      </c>
      <c r="BF202" s="2">
        <f t="shared" si="177"/>
        <v>19283</v>
      </c>
      <c r="BG202" s="2">
        <f t="shared" si="178"/>
        <v>779</v>
      </c>
      <c r="BK202" s="11">
        <v>3526</v>
      </c>
      <c r="BO202" s="11">
        <f t="shared" si="103"/>
        <v>3526</v>
      </c>
      <c r="BP202" s="3">
        <v>160</v>
      </c>
      <c r="BQ202" s="11">
        <f t="shared" si="110"/>
        <v>25625</v>
      </c>
      <c r="BR202" s="3">
        <f t="shared" si="111"/>
        <v>893</v>
      </c>
      <c r="BS202" s="3">
        <f t="shared" si="112"/>
        <v>3.4848780487804873</v>
      </c>
    </row>
    <row r="203" spans="1:71" x14ac:dyDescent="0.3">
      <c r="B203" s="3">
        <v>9</v>
      </c>
      <c r="C203" s="3">
        <v>25</v>
      </c>
      <c r="D203" s="3">
        <v>202</v>
      </c>
      <c r="E203" s="84">
        <f t="shared" si="157"/>
        <v>44099</v>
      </c>
      <c r="F203" s="11">
        <v>4859</v>
      </c>
      <c r="J203" s="11">
        <f t="shared" si="101"/>
        <v>4859</v>
      </c>
      <c r="K203" s="3">
        <v>290</v>
      </c>
      <c r="L203" s="2">
        <f t="shared" si="164"/>
        <v>290</v>
      </c>
      <c r="N203" s="2">
        <f t="shared" si="104"/>
        <v>24628</v>
      </c>
      <c r="O203" s="11">
        <f t="shared" si="107"/>
        <v>24628</v>
      </c>
      <c r="P203" s="2">
        <f t="shared" si="105"/>
        <v>1029</v>
      </c>
      <c r="R203" s="2">
        <f t="shared" si="165"/>
        <v>4.1781711872665257</v>
      </c>
      <c r="S203" s="3">
        <f t="shared" si="108"/>
        <v>4.1781711872665257</v>
      </c>
      <c r="T203" s="3">
        <v>19573</v>
      </c>
      <c r="U203" s="3">
        <v>744</v>
      </c>
      <c r="V203" s="3">
        <v>30</v>
      </c>
      <c r="W203" s="3">
        <f t="shared" si="130"/>
        <v>714</v>
      </c>
      <c r="X203" s="3">
        <v>6</v>
      </c>
      <c r="Y203" s="2">
        <f t="shared" si="97"/>
        <v>1975</v>
      </c>
      <c r="Z203" s="2">
        <f t="shared" si="167"/>
        <v>79</v>
      </c>
      <c r="AA203" s="19">
        <f t="shared" si="168"/>
        <v>4</v>
      </c>
      <c r="AB203" s="3">
        <v>785</v>
      </c>
      <c r="AC203" s="3">
        <v>146</v>
      </c>
      <c r="AD203" s="2">
        <f t="shared" si="169"/>
        <v>1394</v>
      </c>
      <c r="AE203" s="2">
        <f t="shared" si="170"/>
        <v>1473</v>
      </c>
      <c r="AF203" s="2">
        <f t="shared" si="171"/>
        <v>5.363204344874406</v>
      </c>
      <c r="AG203" s="2">
        <f t="shared" si="172"/>
        <v>1.4167862266857962</v>
      </c>
      <c r="AH203" s="3">
        <v>14013</v>
      </c>
      <c r="AI203" s="3">
        <f t="shared" si="180"/>
        <v>4775</v>
      </c>
      <c r="AJ203" s="3">
        <v>19</v>
      </c>
      <c r="AL203" s="3">
        <f t="shared" si="181"/>
        <v>4031</v>
      </c>
      <c r="AM203" s="3">
        <f t="shared" si="182"/>
        <v>4.0106268839728196</v>
      </c>
      <c r="AN203" s="3">
        <f t="shared" si="183"/>
        <v>15.581151832460732</v>
      </c>
      <c r="AO203" s="3">
        <f t="shared" si="179"/>
        <v>4.032258064516129</v>
      </c>
      <c r="AP203" s="3">
        <f t="shared" si="184"/>
        <v>0.62827225130890052</v>
      </c>
      <c r="AQ203" s="3">
        <f t="shared" si="185"/>
        <v>14.952879581151832</v>
      </c>
      <c r="AR203" s="19">
        <f t="shared" si="174"/>
        <v>28.411207854670412</v>
      </c>
      <c r="AS203" s="22">
        <f t="shared" si="99"/>
        <v>1.1364483141868165</v>
      </c>
      <c r="AT203" s="19">
        <f t="shared" si="175"/>
        <v>354.28416559231539</v>
      </c>
      <c r="AU203" s="22">
        <f t="shared" si="109"/>
        <v>354.28416559231539</v>
      </c>
      <c r="AV203" s="2">
        <v>0.69299999999999995</v>
      </c>
      <c r="AW203" s="60">
        <f t="shared" si="156"/>
        <v>44093</v>
      </c>
      <c r="AX203" s="60">
        <f t="shared" si="156"/>
        <v>44099</v>
      </c>
      <c r="AY203" s="3">
        <v>0.94220000000000004</v>
      </c>
      <c r="AZ203" s="3">
        <v>6.8999999999999999E-3</v>
      </c>
      <c r="BA203" s="11">
        <f t="shared" si="131"/>
        <v>100.43478260869564</v>
      </c>
      <c r="BB203" s="3">
        <v>0.95220000000000005</v>
      </c>
      <c r="BC203" s="3">
        <v>7.0000000000000001E-3</v>
      </c>
      <c r="BD203" s="11">
        <f t="shared" si="132"/>
        <v>98.999999999999986</v>
      </c>
      <c r="BE203" s="6">
        <f t="shared" si="176"/>
        <v>44099</v>
      </c>
      <c r="BF203" s="2">
        <f t="shared" si="177"/>
        <v>19573</v>
      </c>
      <c r="BG203" s="2">
        <f t="shared" si="178"/>
        <v>785</v>
      </c>
      <c r="BK203" s="11">
        <v>4859</v>
      </c>
      <c r="BO203" s="11">
        <f t="shared" si="103"/>
        <v>4859</v>
      </c>
      <c r="BP203" s="3">
        <v>290</v>
      </c>
      <c r="BQ203" s="11">
        <f t="shared" si="110"/>
        <v>24628</v>
      </c>
      <c r="BR203" s="3">
        <f t="shared" si="111"/>
        <v>1029</v>
      </c>
      <c r="BS203" s="3">
        <f t="shared" si="112"/>
        <v>4.1781711872665257</v>
      </c>
    </row>
    <row r="204" spans="1:71" x14ac:dyDescent="0.3">
      <c r="B204" s="3">
        <v>9</v>
      </c>
      <c r="C204" s="3">
        <v>26</v>
      </c>
      <c r="D204" s="3">
        <v>203</v>
      </c>
      <c r="E204" s="84">
        <f t="shared" si="157"/>
        <v>44100</v>
      </c>
      <c r="F204" s="11">
        <v>5047</v>
      </c>
      <c r="J204" s="11">
        <f t="shared" si="101"/>
        <v>5047</v>
      </c>
      <c r="K204" s="3">
        <v>255</v>
      </c>
      <c r="L204" s="2">
        <f t="shared" si="164"/>
        <v>255</v>
      </c>
      <c r="N204" s="2">
        <f t="shared" si="104"/>
        <v>23633</v>
      </c>
      <c r="O204" s="11">
        <f t="shared" si="107"/>
        <v>23633</v>
      </c>
      <c r="P204" s="2">
        <f t="shared" si="105"/>
        <v>1095</v>
      </c>
      <c r="R204" s="2">
        <f t="shared" si="165"/>
        <v>4.6333516692760126</v>
      </c>
      <c r="S204" s="3">
        <f t="shared" si="108"/>
        <v>4.6333516692760126</v>
      </c>
      <c r="T204" s="3">
        <v>19828</v>
      </c>
      <c r="U204" s="3">
        <v>782</v>
      </c>
      <c r="V204" s="3">
        <v>36</v>
      </c>
      <c r="W204" s="3">
        <f t="shared" si="130"/>
        <v>746</v>
      </c>
      <c r="X204" s="3">
        <v>4</v>
      </c>
      <c r="Y204" s="2">
        <f t="shared" si="97"/>
        <v>2029</v>
      </c>
      <c r="Z204" s="2">
        <f t="shared" si="167"/>
        <v>76</v>
      </c>
      <c r="AA204" s="19">
        <f t="shared" si="168"/>
        <v>3.7456875308033517</v>
      </c>
      <c r="AB204" s="3">
        <v>789</v>
      </c>
      <c r="AC204" s="3">
        <v>119</v>
      </c>
      <c r="AD204" s="2">
        <f t="shared" si="169"/>
        <v>1382</v>
      </c>
      <c r="AE204" s="2">
        <f t="shared" si="170"/>
        <v>1458</v>
      </c>
      <c r="AF204" s="2">
        <f t="shared" si="171"/>
        <v>5.2126200274348422</v>
      </c>
      <c r="AG204" s="2">
        <f t="shared" si="172"/>
        <v>1.4681620839363241</v>
      </c>
      <c r="AH204" s="3">
        <v>14132</v>
      </c>
      <c r="AI204" s="3">
        <f t="shared" si="180"/>
        <v>4907</v>
      </c>
      <c r="AJ204" s="3">
        <v>16</v>
      </c>
      <c r="AL204" s="3">
        <f t="shared" si="181"/>
        <v>4125</v>
      </c>
      <c r="AM204" s="3">
        <f t="shared" si="182"/>
        <v>3.9792213032075856</v>
      </c>
      <c r="AN204" s="3">
        <f t="shared" si="183"/>
        <v>15.936417362950886</v>
      </c>
      <c r="AO204" s="3">
        <f t="shared" si="179"/>
        <v>4.6035805626598467</v>
      </c>
      <c r="AP204" s="3">
        <f t="shared" si="184"/>
        <v>0.73364581210515589</v>
      </c>
      <c r="AQ204" s="3">
        <f t="shared" si="185"/>
        <v>15.202771550845732</v>
      </c>
      <c r="AR204" s="19">
        <f t="shared" si="174"/>
        <v>29.188020626393048</v>
      </c>
      <c r="AS204" s="22">
        <f t="shared" si="99"/>
        <v>1.0932920490911147</v>
      </c>
      <c r="AT204" s="19">
        <f t="shared" si="175"/>
        <v>339.97067100224098</v>
      </c>
      <c r="AU204" s="22">
        <f t="shared" si="109"/>
        <v>339.97067100224098</v>
      </c>
      <c r="AV204" s="2">
        <v>0.69299999999999995</v>
      </c>
      <c r="AW204" s="60">
        <f t="shared" si="156"/>
        <v>44094</v>
      </c>
      <c r="AX204" s="60">
        <f t="shared" si="156"/>
        <v>44100</v>
      </c>
      <c r="AY204" s="3">
        <v>0.9506</v>
      </c>
      <c r="AZ204" s="3">
        <v>8.6999999999999994E-3</v>
      </c>
      <c r="BA204" s="11">
        <f t="shared" si="131"/>
        <v>79.655172413793096</v>
      </c>
      <c r="BB204" s="3">
        <v>0.9718</v>
      </c>
      <c r="BC204" s="3">
        <v>7.6E-3</v>
      </c>
      <c r="BD204" s="11">
        <f t="shared" si="132"/>
        <v>91.18421052631578</v>
      </c>
      <c r="BE204" s="6">
        <f t="shared" si="176"/>
        <v>44100</v>
      </c>
      <c r="BF204" s="2">
        <f t="shared" si="177"/>
        <v>19828</v>
      </c>
      <c r="BG204" s="2">
        <f t="shared" si="178"/>
        <v>789</v>
      </c>
      <c r="BK204" s="11">
        <v>5047</v>
      </c>
      <c r="BO204" s="11">
        <f t="shared" si="103"/>
        <v>5047</v>
      </c>
      <c r="BP204" s="3">
        <v>255</v>
      </c>
      <c r="BQ204" s="11">
        <f t="shared" si="110"/>
        <v>23633</v>
      </c>
      <c r="BR204" s="3">
        <f t="shared" si="111"/>
        <v>1095</v>
      </c>
      <c r="BS204" s="3">
        <f t="shared" si="112"/>
        <v>4.6333516692760126</v>
      </c>
    </row>
    <row r="205" spans="1:71" s="46" customFormat="1" x14ac:dyDescent="0.3">
      <c r="A205" s="70" t="s">
        <v>73</v>
      </c>
      <c r="B205" s="46">
        <v>9</v>
      </c>
      <c r="C205" s="46">
        <v>27</v>
      </c>
      <c r="D205" s="46">
        <v>204</v>
      </c>
      <c r="E205" s="83">
        <f t="shared" si="157"/>
        <v>44101</v>
      </c>
      <c r="F205" s="51">
        <v>2710</v>
      </c>
      <c r="G205" s="51"/>
      <c r="H205" s="51"/>
      <c r="I205" s="51"/>
      <c r="J205" s="51">
        <f t="shared" si="101"/>
        <v>2710</v>
      </c>
      <c r="K205" s="46">
        <v>169</v>
      </c>
      <c r="L205" s="36">
        <f t="shared" si="164"/>
        <v>169</v>
      </c>
      <c r="M205" s="46">
        <v>1178</v>
      </c>
      <c r="N205" s="36">
        <f t="shared" si="104"/>
        <v>23428</v>
      </c>
      <c r="O205" s="51">
        <f t="shared" si="107"/>
        <v>23428</v>
      </c>
      <c r="P205" s="36">
        <f t="shared" si="105"/>
        <v>1178</v>
      </c>
      <c r="Q205" s="46">
        <v>34</v>
      </c>
      <c r="R205" s="36">
        <f t="shared" si="165"/>
        <v>5.0281714188150932</v>
      </c>
      <c r="S205" s="46">
        <f t="shared" si="108"/>
        <v>5.0281714188150932</v>
      </c>
      <c r="T205" s="46">
        <v>19997</v>
      </c>
      <c r="U205" s="46">
        <v>791</v>
      </c>
      <c r="V205" s="46">
        <v>36</v>
      </c>
      <c r="W205" s="46">
        <f t="shared" si="130"/>
        <v>755</v>
      </c>
      <c r="X205" s="46">
        <v>0</v>
      </c>
      <c r="Y205" s="36">
        <f t="shared" si="97"/>
        <v>2106</v>
      </c>
      <c r="Z205" s="36">
        <f t="shared" si="167"/>
        <v>72</v>
      </c>
      <c r="AA205" s="39">
        <f t="shared" si="168"/>
        <v>3.4188034188034191</v>
      </c>
      <c r="AB205" s="46">
        <v>789</v>
      </c>
      <c r="AC205" s="46">
        <v>28</v>
      </c>
      <c r="AD205" s="36">
        <f t="shared" si="169"/>
        <v>1402</v>
      </c>
      <c r="AE205" s="36">
        <f t="shared" si="170"/>
        <v>1474</v>
      </c>
      <c r="AF205" s="36">
        <f t="shared" si="171"/>
        <v>4.8846675712347354</v>
      </c>
      <c r="AG205" s="36">
        <f t="shared" si="172"/>
        <v>1.5021398002853068</v>
      </c>
      <c r="AH205" s="46">
        <v>14160</v>
      </c>
      <c r="AI205" s="46">
        <f t="shared" si="180"/>
        <v>5048</v>
      </c>
      <c r="AJ205" s="46">
        <v>6</v>
      </c>
      <c r="AL205" s="46">
        <f t="shared" si="181"/>
        <v>4257</v>
      </c>
      <c r="AM205" s="46">
        <f t="shared" si="182"/>
        <v>3.9455918387758167</v>
      </c>
      <c r="AN205" s="46">
        <f t="shared" si="183"/>
        <v>15.66957210776545</v>
      </c>
      <c r="AO205" s="46">
        <f t="shared" si="179"/>
        <v>4.5512010113780024</v>
      </c>
      <c r="AP205" s="46">
        <f t="shared" si="184"/>
        <v>0.71315372424722667</v>
      </c>
      <c r="AQ205" s="46">
        <f t="shared" si="185"/>
        <v>14.956418383518225</v>
      </c>
      <c r="AR205" s="39">
        <f t="shared" si="174"/>
        <v>30.295698097182733</v>
      </c>
      <c r="AS205" s="41">
        <f t="shared" si="99"/>
        <v>1.0357503622968456</v>
      </c>
      <c r="AT205" s="39">
        <f t="shared" si="175"/>
        <v>337.02165955403467</v>
      </c>
      <c r="AU205" s="22">
        <f t="shared" si="109"/>
        <v>337.02165955403467</v>
      </c>
      <c r="AV205" s="36">
        <v>0.69299999999999995</v>
      </c>
      <c r="AW205" s="61">
        <f t="shared" si="156"/>
        <v>44095</v>
      </c>
      <c r="AX205" s="61">
        <f t="shared" si="156"/>
        <v>44101</v>
      </c>
      <c r="AY205" s="46">
        <v>0.98080000000000001</v>
      </c>
      <c r="AZ205" s="46">
        <v>1.01E-2</v>
      </c>
      <c r="BA205" s="51">
        <f t="shared" si="131"/>
        <v>68.613861386138609</v>
      </c>
      <c r="BB205" s="46">
        <v>0.94089999999999996</v>
      </c>
      <c r="BC205" s="46">
        <v>6.8999999999999999E-3</v>
      </c>
      <c r="BD205" s="51">
        <f t="shared" si="132"/>
        <v>100.43478260869564</v>
      </c>
      <c r="BE205" s="50">
        <f t="shared" si="176"/>
        <v>44101</v>
      </c>
      <c r="BF205" s="36">
        <f t="shared" si="177"/>
        <v>19997</v>
      </c>
      <c r="BG205" s="36">
        <f t="shared" si="178"/>
        <v>789</v>
      </c>
      <c r="BK205" s="51">
        <v>2710</v>
      </c>
      <c r="BL205" s="51"/>
      <c r="BM205" s="51"/>
      <c r="BN205" s="51"/>
      <c r="BO205" s="51">
        <f t="shared" si="103"/>
        <v>2710</v>
      </c>
      <c r="BP205" s="46">
        <v>169</v>
      </c>
      <c r="BQ205" s="11">
        <f t="shared" si="110"/>
        <v>23428</v>
      </c>
      <c r="BR205" s="3">
        <f t="shared" si="111"/>
        <v>1178</v>
      </c>
      <c r="BS205" s="3">
        <f t="shared" si="112"/>
        <v>5.0281714188150932</v>
      </c>
    </row>
    <row r="206" spans="1:71" x14ac:dyDescent="0.3">
      <c r="B206" s="3">
        <v>9</v>
      </c>
      <c r="C206" s="3">
        <v>28</v>
      </c>
      <c r="D206" s="3">
        <v>205</v>
      </c>
      <c r="E206" s="84">
        <f t="shared" si="157"/>
        <v>44102</v>
      </c>
      <c r="F206" s="11">
        <v>1103</v>
      </c>
      <c r="J206" s="11">
        <f t="shared" si="101"/>
        <v>1103</v>
      </c>
      <c r="K206" s="3">
        <v>58</v>
      </c>
      <c r="L206" s="2">
        <f t="shared" si="164"/>
        <v>58</v>
      </c>
      <c r="N206" s="2">
        <f t="shared" si="104"/>
        <v>23282</v>
      </c>
      <c r="O206" s="11">
        <f t="shared" si="107"/>
        <v>23282</v>
      </c>
      <c r="P206" s="2">
        <f t="shared" si="105"/>
        <v>1192</v>
      </c>
      <c r="R206" s="2">
        <f t="shared" si="165"/>
        <v>5.1198350657160034</v>
      </c>
      <c r="S206" s="3">
        <f t="shared" si="108"/>
        <v>5.1198350657160034</v>
      </c>
      <c r="T206" s="3">
        <v>20055</v>
      </c>
      <c r="U206" s="3">
        <v>794</v>
      </c>
      <c r="V206" s="3">
        <v>41</v>
      </c>
      <c r="W206" s="3">
        <f t="shared" si="130"/>
        <v>753</v>
      </c>
      <c r="X206" s="3">
        <v>7</v>
      </c>
      <c r="Y206" s="2">
        <f t="shared" si="97"/>
        <v>2137</v>
      </c>
      <c r="Z206" s="2">
        <f t="shared" si="167"/>
        <v>76</v>
      </c>
      <c r="AA206" s="19">
        <f t="shared" si="168"/>
        <v>3.5563874590547497</v>
      </c>
      <c r="AB206" s="3">
        <v>796</v>
      </c>
      <c r="AC206" s="3">
        <v>16</v>
      </c>
      <c r="AD206" s="2">
        <f t="shared" si="169"/>
        <v>1409</v>
      </c>
      <c r="AE206" s="2">
        <f t="shared" si="170"/>
        <v>1485</v>
      </c>
      <c r="AF206" s="2">
        <f t="shared" si="171"/>
        <v>5.1178451178451176</v>
      </c>
      <c r="AG206" s="2">
        <f t="shared" si="172"/>
        <v>1.5166784953867991</v>
      </c>
      <c r="AH206" s="3">
        <v>14176</v>
      </c>
      <c r="AI206" s="3">
        <f t="shared" si="180"/>
        <v>5083</v>
      </c>
      <c r="AJ206" s="3">
        <v>2</v>
      </c>
      <c r="AL206" s="3">
        <f t="shared" si="181"/>
        <v>4289</v>
      </c>
      <c r="AM206" s="3">
        <f t="shared" si="182"/>
        <v>3.969085016205435</v>
      </c>
      <c r="AN206" s="3">
        <f t="shared" si="183"/>
        <v>15.620696439110763</v>
      </c>
      <c r="AO206" s="3">
        <f t="shared" si="179"/>
        <v>5.1637279596977326</v>
      </c>
      <c r="AP206" s="3">
        <f t="shared" si="184"/>
        <v>0.80661026952587056</v>
      </c>
      <c r="AQ206" s="3">
        <f t="shared" si="185"/>
        <v>14.814086169584892</v>
      </c>
      <c r="AR206" s="19">
        <f t="shared" si="174"/>
        <v>30.741646169838315</v>
      </c>
      <c r="AS206" s="22">
        <f t="shared" ref="AS206:AS237" si="186">(Z206/6951482)*100000</f>
        <v>1.0932920490911147</v>
      </c>
      <c r="AT206" s="19">
        <f t="shared" si="175"/>
        <v>334.92138798604384</v>
      </c>
      <c r="AU206" s="22">
        <f t="shared" si="109"/>
        <v>334.92138798604384</v>
      </c>
      <c r="AV206" s="2">
        <v>0.69299999999999995</v>
      </c>
      <c r="AW206" s="60">
        <f t="shared" si="156"/>
        <v>44096</v>
      </c>
      <c r="AX206" s="60">
        <f t="shared" si="156"/>
        <v>44102</v>
      </c>
      <c r="AY206" s="3">
        <v>0.97570000000000001</v>
      </c>
      <c r="AZ206" s="3">
        <v>9.9000000000000008E-3</v>
      </c>
      <c r="BA206" s="11">
        <f t="shared" ref="BA206:BA211" si="187">AV206/AZ206</f>
        <v>69.999999999999986</v>
      </c>
      <c r="BB206" s="3">
        <v>0.93530000000000002</v>
      </c>
      <c r="BC206" s="3">
        <v>6.7000000000000002E-3</v>
      </c>
      <c r="BD206" s="11">
        <f t="shared" ref="BD206:BD211" si="188">AV206/BC206</f>
        <v>103.43283582089551</v>
      </c>
      <c r="BE206" s="6">
        <f t="shared" si="176"/>
        <v>44102</v>
      </c>
      <c r="BF206" s="2">
        <f t="shared" si="177"/>
        <v>20055</v>
      </c>
      <c r="BG206" s="2">
        <f t="shared" si="178"/>
        <v>796</v>
      </c>
      <c r="BK206" s="11">
        <v>1103</v>
      </c>
      <c r="BO206" s="11">
        <f t="shared" si="103"/>
        <v>1103</v>
      </c>
      <c r="BP206" s="3">
        <v>58</v>
      </c>
      <c r="BQ206" s="11">
        <f t="shared" si="110"/>
        <v>23282</v>
      </c>
      <c r="BR206" s="3">
        <f t="shared" si="111"/>
        <v>1192</v>
      </c>
      <c r="BS206" s="3">
        <f t="shared" si="112"/>
        <v>5.1198350657160034</v>
      </c>
    </row>
    <row r="207" spans="1:71" x14ac:dyDescent="0.3">
      <c r="B207" s="3">
        <v>9</v>
      </c>
      <c r="C207" s="3">
        <v>29</v>
      </c>
      <c r="D207" s="3">
        <v>206</v>
      </c>
      <c r="E207" s="84">
        <f t="shared" si="157"/>
        <v>44103</v>
      </c>
      <c r="F207" s="11">
        <v>3302</v>
      </c>
      <c r="J207" s="11">
        <f t="shared" si="101"/>
        <v>3302</v>
      </c>
      <c r="K207" s="3">
        <v>216</v>
      </c>
      <c r="L207" s="2">
        <f t="shared" si="164"/>
        <v>216</v>
      </c>
      <c r="N207" s="2">
        <f t="shared" si="104"/>
        <v>23596</v>
      </c>
      <c r="O207" s="11">
        <f t="shared" si="107"/>
        <v>23596</v>
      </c>
      <c r="P207" s="2">
        <f t="shared" si="105"/>
        <v>1257</v>
      </c>
      <c r="R207" s="2">
        <f t="shared" si="165"/>
        <v>5.3271740973046278</v>
      </c>
      <c r="S207" s="3">
        <f t="shared" si="108"/>
        <v>5.3271740973046278</v>
      </c>
      <c r="T207" s="3">
        <v>20271</v>
      </c>
      <c r="U207" s="3">
        <v>780</v>
      </c>
      <c r="V207" s="3">
        <v>42</v>
      </c>
      <c r="W207" s="3">
        <f t="shared" si="130"/>
        <v>738</v>
      </c>
      <c r="X207" s="3">
        <v>11</v>
      </c>
      <c r="Y207" s="2">
        <f t="shared" ref="Y207:Y270" si="189">SUM(K194:K207)</f>
        <v>2210</v>
      </c>
      <c r="Z207" s="2">
        <f t="shared" si="167"/>
        <v>78</v>
      </c>
      <c r="AA207" s="19">
        <f t="shared" si="168"/>
        <v>3.5294117647058822</v>
      </c>
      <c r="AB207" s="3">
        <v>807</v>
      </c>
      <c r="AC207" s="3">
        <v>163</v>
      </c>
      <c r="AD207" s="2">
        <f t="shared" si="169"/>
        <v>1409</v>
      </c>
      <c r="AE207" s="2">
        <f t="shared" si="170"/>
        <v>1487</v>
      </c>
      <c r="AF207" s="2">
        <f t="shared" si="171"/>
        <v>5.2454606590450572</v>
      </c>
      <c r="AG207" s="2">
        <f t="shared" si="172"/>
        <v>1.5684882895670689</v>
      </c>
      <c r="AH207" s="3">
        <v>14339</v>
      </c>
      <c r="AI207" s="3">
        <f t="shared" si="180"/>
        <v>5125</v>
      </c>
      <c r="AJ207" s="3">
        <v>13</v>
      </c>
      <c r="AL207" s="3">
        <f t="shared" si="181"/>
        <v>4345</v>
      </c>
      <c r="AM207" s="3">
        <f t="shared" si="182"/>
        <v>3.9810566819594495</v>
      </c>
      <c r="AN207" s="3">
        <f t="shared" si="183"/>
        <v>15.219512195121951</v>
      </c>
      <c r="AO207" s="3">
        <f t="shared" si="179"/>
        <v>5.384615384615385</v>
      </c>
      <c r="AP207" s="3">
        <f t="shared" si="184"/>
        <v>0.81951219512195128</v>
      </c>
      <c r="AQ207" s="3">
        <f t="shared" si="185"/>
        <v>14.399999999999999</v>
      </c>
      <c r="AR207" s="19">
        <f t="shared" si="174"/>
        <v>31.791781953833727</v>
      </c>
      <c r="AS207" s="22">
        <f t="shared" si="186"/>
        <v>1.1220628924882492</v>
      </c>
      <c r="AT207" s="19">
        <f t="shared" si="175"/>
        <v>339.43841039939394</v>
      </c>
      <c r="AU207" s="22">
        <f t="shared" si="109"/>
        <v>339.43841039939394</v>
      </c>
      <c r="AV207" s="2">
        <v>0.69299999999999995</v>
      </c>
      <c r="AW207" s="60">
        <f t="shared" si="156"/>
        <v>44097</v>
      </c>
      <c r="AX207" s="60">
        <f t="shared" si="156"/>
        <v>44103</v>
      </c>
      <c r="AY207" s="3">
        <v>0.97409999999999997</v>
      </c>
      <c r="AZ207" s="3">
        <v>9.7999999999999997E-3</v>
      </c>
      <c r="BA207" s="11">
        <f t="shared" si="187"/>
        <v>70.714285714285708</v>
      </c>
      <c r="BB207" s="3">
        <v>0.93230000000000002</v>
      </c>
      <c r="BC207" s="3">
        <v>7.1999999999999998E-3</v>
      </c>
      <c r="BD207" s="11">
        <f t="shared" si="188"/>
        <v>96.25</v>
      </c>
      <c r="BE207" s="6">
        <f t="shared" si="176"/>
        <v>44103</v>
      </c>
      <c r="BF207" s="2">
        <f t="shared" si="177"/>
        <v>20271</v>
      </c>
      <c r="BG207" s="2">
        <f t="shared" si="178"/>
        <v>807</v>
      </c>
      <c r="BK207" s="11">
        <v>3302</v>
      </c>
      <c r="BO207" s="11">
        <f t="shared" si="103"/>
        <v>3302</v>
      </c>
      <c r="BP207" s="3">
        <v>216</v>
      </c>
      <c r="BQ207" s="11">
        <f t="shared" si="110"/>
        <v>23596</v>
      </c>
      <c r="BR207" s="3">
        <f t="shared" si="111"/>
        <v>1257</v>
      </c>
      <c r="BS207" s="3">
        <f t="shared" si="112"/>
        <v>5.3271740973046278</v>
      </c>
    </row>
    <row r="208" spans="1:71" x14ac:dyDescent="0.3">
      <c r="B208" s="3">
        <v>9</v>
      </c>
      <c r="C208" s="3">
        <v>30</v>
      </c>
      <c r="D208" s="3">
        <v>207</v>
      </c>
      <c r="E208" s="84">
        <f t="shared" si="157"/>
        <v>44104</v>
      </c>
      <c r="F208" s="11">
        <v>4736</v>
      </c>
      <c r="J208" s="11">
        <f t="shared" si="101"/>
        <v>4736</v>
      </c>
      <c r="K208" s="3">
        <v>276</v>
      </c>
      <c r="L208" s="2">
        <f t="shared" si="164"/>
        <v>276</v>
      </c>
      <c r="N208" s="2">
        <f t="shared" si="104"/>
        <v>25283</v>
      </c>
      <c r="O208" s="11">
        <f t="shared" si="107"/>
        <v>25283</v>
      </c>
      <c r="P208" s="2">
        <f t="shared" si="105"/>
        <v>1424</v>
      </c>
      <c r="R208" s="2">
        <f t="shared" si="165"/>
        <v>5.6322430091365741</v>
      </c>
      <c r="S208" s="3">
        <f t="shared" si="108"/>
        <v>5.6322430091365741</v>
      </c>
      <c r="T208" s="3">
        <v>20547</v>
      </c>
      <c r="U208" s="3">
        <v>814</v>
      </c>
      <c r="V208" s="3">
        <v>44</v>
      </c>
      <c r="W208" s="3">
        <f t="shared" si="130"/>
        <v>770</v>
      </c>
      <c r="X208" s="3">
        <v>6</v>
      </c>
      <c r="Y208" s="2">
        <f t="shared" si="189"/>
        <v>2331</v>
      </c>
      <c r="Z208" s="2">
        <f t="shared" si="167"/>
        <v>77</v>
      </c>
      <c r="AA208" s="19">
        <f t="shared" si="168"/>
        <v>3.303303303303303</v>
      </c>
      <c r="AB208" s="3">
        <v>813</v>
      </c>
      <c r="AC208" s="3">
        <v>150</v>
      </c>
      <c r="AD208" s="2">
        <f t="shared" si="169"/>
        <v>1432</v>
      </c>
      <c r="AE208" s="2">
        <f t="shared" si="170"/>
        <v>1509</v>
      </c>
      <c r="AF208" s="2">
        <f t="shared" si="171"/>
        <v>5.1027170311464545</v>
      </c>
      <c r="AG208" s="2">
        <f t="shared" si="172"/>
        <v>1.6277932960893855</v>
      </c>
      <c r="AH208" s="3">
        <v>14489</v>
      </c>
      <c r="AI208" s="3">
        <f t="shared" si="180"/>
        <v>5245</v>
      </c>
      <c r="AJ208" s="3">
        <v>11</v>
      </c>
      <c r="AL208" s="3">
        <f t="shared" si="181"/>
        <v>4431</v>
      </c>
      <c r="AM208" s="3">
        <f t="shared" si="182"/>
        <v>3.956782011972551</v>
      </c>
      <c r="AN208" s="3">
        <f t="shared" si="183"/>
        <v>15.519542421353671</v>
      </c>
      <c r="AO208" s="3">
        <f t="shared" si="179"/>
        <v>5.4054054054054053</v>
      </c>
      <c r="AP208" s="3">
        <f t="shared" si="184"/>
        <v>0.83889418493803614</v>
      </c>
      <c r="AQ208" s="3">
        <f t="shared" si="185"/>
        <v>14.680648236415633</v>
      </c>
      <c r="AR208" s="19">
        <f t="shared" si="174"/>
        <v>33.532417979360375</v>
      </c>
      <c r="AS208" s="22">
        <f t="shared" si="186"/>
        <v>1.1076774707896819</v>
      </c>
      <c r="AT208" s="19">
        <f t="shared" si="175"/>
        <v>363.706616804877</v>
      </c>
      <c r="AU208" s="22">
        <f t="shared" si="109"/>
        <v>363.706616804877</v>
      </c>
      <c r="AV208" s="2">
        <v>0.69299999999999995</v>
      </c>
      <c r="AW208" s="60">
        <f t="shared" si="156"/>
        <v>44098</v>
      </c>
      <c r="AX208" s="60">
        <f t="shared" si="156"/>
        <v>44104</v>
      </c>
      <c r="AY208" s="3">
        <v>0.97460000000000002</v>
      </c>
      <c r="AZ208" s="3">
        <v>9.7000000000000003E-3</v>
      </c>
      <c r="BA208" s="11">
        <f t="shared" si="187"/>
        <v>71.44329896907216</v>
      </c>
      <c r="BB208" s="3">
        <v>0.94120000000000004</v>
      </c>
      <c r="BC208" s="3">
        <v>8.8999999999999999E-3</v>
      </c>
      <c r="BD208" s="11">
        <f t="shared" si="188"/>
        <v>77.865168539325836</v>
      </c>
      <c r="BE208" s="6">
        <f t="shared" si="176"/>
        <v>44104</v>
      </c>
      <c r="BF208" s="2">
        <f t="shared" si="177"/>
        <v>20547</v>
      </c>
      <c r="BG208" s="2">
        <f t="shared" si="178"/>
        <v>813</v>
      </c>
      <c r="BK208" s="11">
        <v>4736</v>
      </c>
      <c r="BO208" s="11">
        <f t="shared" si="103"/>
        <v>4736</v>
      </c>
      <c r="BP208" s="3">
        <v>276</v>
      </c>
      <c r="BQ208" s="11">
        <f t="shared" si="110"/>
        <v>25283</v>
      </c>
      <c r="BR208" s="3">
        <f t="shared" si="111"/>
        <v>1424</v>
      </c>
      <c r="BS208" s="3">
        <f t="shared" si="112"/>
        <v>5.6322430091365741</v>
      </c>
    </row>
    <row r="209" spans="1:71" x14ac:dyDescent="0.3">
      <c r="B209" s="3">
        <v>10</v>
      </c>
      <c r="C209" s="3">
        <v>1</v>
      </c>
      <c r="D209" s="3">
        <v>208</v>
      </c>
      <c r="E209" s="84">
        <f t="shared" ref="E209:E272" si="190">E208+1</f>
        <v>44105</v>
      </c>
      <c r="F209" s="11">
        <v>4943</v>
      </c>
      <c r="J209" s="11">
        <f t="shared" si="101"/>
        <v>4943</v>
      </c>
      <c r="K209" s="3">
        <v>286</v>
      </c>
      <c r="L209" s="2">
        <f t="shared" si="164"/>
        <v>286</v>
      </c>
      <c r="N209" s="2">
        <f t="shared" si="104"/>
        <v>26700</v>
      </c>
      <c r="O209" s="11">
        <f t="shared" si="107"/>
        <v>26700</v>
      </c>
      <c r="P209" s="2">
        <f t="shared" si="105"/>
        <v>1550</v>
      </c>
      <c r="R209" s="2">
        <f t="shared" si="165"/>
        <v>5.8052434456928843</v>
      </c>
      <c r="S209" s="3">
        <f t="shared" si="108"/>
        <v>5.8052434456928843</v>
      </c>
      <c r="T209" s="3">
        <v>20833</v>
      </c>
      <c r="U209" s="3">
        <v>837</v>
      </c>
      <c r="V209" s="3">
        <v>44</v>
      </c>
      <c r="W209" s="3">
        <f t="shared" si="130"/>
        <v>793</v>
      </c>
      <c r="X209" s="3">
        <v>12</v>
      </c>
      <c r="Y209" s="2">
        <f t="shared" si="189"/>
        <v>2443</v>
      </c>
      <c r="Z209" s="2">
        <f t="shared" si="167"/>
        <v>86</v>
      </c>
      <c r="AA209" s="19">
        <f t="shared" si="168"/>
        <v>3.5202619729840361</v>
      </c>
      <c r="AB209" s="3">
        <v>825</v>
      </c>
      <c r="AC209" s="3">
        <v>145</v>
      </c>
      <c r="AD209" s="2">
        <f t="shared" si="169"/>
        <v>1393</v>
      </c>
      <c r="AE209" s="2">
        <f t="shared" si="170"/>
        <v>1479</v>
      </c>
      <c r="AF209" s="2">
        <f t="shared" si="171"/>
        <v>5.8147396889790395</v>
      </c>
      <c r="AG209" s="2">
        <f t="shared" si="172"/>
        <v>1.7537688442211055</v>
      </c>
      <c r="AH209" s="3">
        <v>14634</v>
      </c>
      <c r="AI209" s="3">
        <f t="shared" si="180"/>
        <v>5374</v>
      </c>
      <c r="AJ209" s="3">
        <v>9</v>
      </c>
      <c r="AL209" s="3">
        <f t="shared" si="181"/>
        <v>4537</v>
      </c>
      <c r="AM209" s="3">
        <f t="shared" si="182"/>
        <v>3.9600633610137761</v>
      </c>
      <c r="AN209" s="3">
        <f t="shared" si="183"/>
        <v>15.574990695943431</v>
      </c>
      <c r="AO209" s="3">
        <f t="shared" si="179"/>
        <v>5.2568697729988054</v>
      </c>
      <c r="AP209" s="3">
        <f t="shared" si="184"/>
        <v>0.81875697804242653</v>
      </c>
      <c r="AQ209" s="3">
        <f t="shared" si="185"/>
        <v>14.756233717901004</v>
      </c>
      <c r="AR209" s="19">
        <f t="shared" si="174"/>
        <v>35.143585209599912</v>
      </c>
      <c r="AS209" s="22">
        <f t="shared" si="186"/>
        <v>1.2371462660767876</v>
      </c>
      <c r="AT209" s="19">
        <f t="shared" si="175"/>
        <v>384.0907593517469</v>
      </c>
      <c r="AU209" s="22">
        <f t="shared" si="109"/>
        <v>384.0907593517469</v>
      </c>
      <c r="AV209" s="2">
        <v>0.69299999999999995</v>
      </c>
      <c r="AW209" s="60">
        <f t="shared" si="156"/>
        <v>44099</v>
      </c>
      <c r="AX209" s="60">
        <f t="shared" si="156"/>
        <v>44105</v>
      </c>
      <c r="AY209" s="3">
        <v>0.97460000000000002</v>
      </c>
      <c r="AZ209" s="3">
        <v>9.7000000000000003E-3</v>
      </c>
      <c r="BA209" s="11">
        <f t="shared" si="187"/>
        <v>71.44329896907216</v>
      </c>
      <c r="BB209" s="3">
        <v>0.93569999999999998</v>
      </c>
      <c r="BC209" s="3">
        <v>8.3000000000000001E-3</v>
      </c>
      <c r="BD209" s="11">
        <f t="shared" si="188"/>
        <v>83.493975903614455</v>
      </c>
      <c r="BE209" s="6">
        <f t="shared" si="176"/>
        <v>44105</v>
      </c>
      <c r="BF209" s="2">
        <f t="shared" si="177"/>
        <v>20833</v>
      </c>
      <c r="BG209" s="2">
        <f t="shared" si="178"/>
        <v>825</v>
      </c>
      <c r="BK209" s="11">
        <v>4943</v>
      </c>
      <c r="BO209" s="11">
        <f t="shared" si="103"/>
        <v>4943</v>
      </c>
      <c r="BP209" s="3">
        <v>286</v>
      </c>
      <c r="BQ209" s="11">
        <f t="shared" si="110"/>
        <v>26700</v>
      </c>
      <c r="BR209" s="3">
        <f t="shared" si="111"/>
        <v>1550</v>
      </c>
      <c r="BS209" s="3">
        <f t="shared" si="112"/>
        <v>5.8052434456928843</v>
      </c>
    </row>
    <row r="210" spans="1:71" x14ac:dyDescent="0.3">
      <c r="B210" s="3">
        <v>10</v>
      </c>
      <c r="C210" s="3">
        <v>2</v>
      </c>
      <c r="D210" s="3">
        <v>209</v>
      </c>
      <c r="E210" s="84">
        <f t="shared" si="190"/>
        <v>44106</v>
      </c>
      <c r="F210" s="11">
        <v>4843</v>
      </c>
      <c r="J210" s="11">
        <f t="shared" si="101"/>
        <v>4843</v>
      </c>
      <c r="K210" s="3">
        <v>263</v>
      </c>
      <c r="L210" s="2">
        <f t="shared" si="164"/>
        <v>263</v>
      </c>
      <c r="N210" s="2">
        <f t="shared" si="104"/>
        <v>26684</v>
      </c>
      <c r="O210" s="11">
        <f t="shared" si="107"/>
        <v>26684</v>
      </c>
      <c r="P210" s="2">
        <f t="shared" si="105"/>
        <v>1523</v>
      </c>
      <c r="R210" s="2">
        <f t="shared" si="165"/>
        <v>5.7075400989356924</v>
      </c>
      <c r="S210" s="3">
        <f t="shared" si="108"/>
        <v>5.7075400989356924</v>
      </c>
      <c r="T210" s="3">
        <v>21096</v>
      </c>
      <c r="U210" s="3">
        <v>857</v>
      </c>
      <c r="V210" s="3">
        <v>47</v>
      </c>
      <c r="W210" s="3">
        <f t="shared" si="130"/>
        <v>810</v>
      </c>
      <c r="X210" s="3">
        <v>7</v>
      </c>
      <c r="Y210" s="2">
        <f t="shared" si="189"/>
        <v>2552</v>
      </c>
      <c r="Z210" s="2">
        <f t="shared" si="167"/>
        <v>83</v>
      </c>
      <c r="AA210" s="19">
        <f t="shared" si="168"/>
        <v>3.2523510971786838</v>
      </c>
      <c r="AB210" s="3">
        <v>832</v>
      </c>
      <c r="AC210" s="3">
        <v>153</v>
      </c>
      <c r="AD210" s="2">
        <f t="shared" si="169"/>
        <v>1396</v>
      </c>
      <c r="AE210" s="2">
        <f t="shared" si="170"/>
        <v>1479</v>
      </c>
      <c r="AF210" s="2">
        <f t="shared" si="171"/>
        <v>5.6118999323867476</v>
      </c>
      <c r="AG210" s="2">
        <f t="shared" si="172"/>
        <v>1.8280802292263609</v>
      </c>
      <c r="AH210" s="3">
        <v>14787</v>
      </c>
      <c r="AI210" s="3">
        <f t="shared" si="180"/>
        <v>5477</v>
      </c>
      <c r="AJ210" s="3">
        <v>13</v>
      </c>
      <c r="AL210" s="3">
        <f t="shared" si="181"/>
        <v>4620</v>
      </c>
      <c r="AM210" s="3">
        <f t="shared" si="182"/>
        <v>3.9438756162305655</v>
      </c>
      <c r="AN210" s="3">
        <f t="shared" si="183"/>
        <v>15.647252145335036</v>
      </c>
      <c r="AO210" s="3">
        <f t="shared" si="179"/>
        <v>5.4842473745624272</v>
      </c>
      <c r="AP210" s="3">
        <f t="shared" si="184"/>
        <v>0.85813401497169994</v>
      </c>
      <c r="AQ210" s="3">
        <f t="shared" si="185"/>
        <v>14.789118130363338</v>
      </c>
      <c r="AR210" s="19">
        <f t="shared" si="174"/>
        <v>36.711596174743747</v>
      </c>
      <c r="AS210" s="22">
        <f t="shared" si="186"/>
        <v>1.1939900009810858</v>
      </c>
      <c r="AT210" s="19">
        <f t="shared" si="175"/>
        <v>383.86059260456977</v>
      </c>
      <c r="AU210" s="22">
        <f t="shared" si="109"/>
        <v>383.86059260456977</v>
      </c>
      <c r="AV210" s="2">
        <v>0.69299999999999995</v>
      </c>
      <c r="AW210" s="60">
        <f t="shared" si="156"/>
        <v>44100</v>
      </c>
      <c r="AX210" s="60">
        <f t="shared" si="156"/>
        <v>44106</v>
      </c>
      <c r="AY210" s="3">
        <v>0.97</v>
      </c>
      <c r="AZ210" s="3">
        <v>1.04E-2</v>
      </c>
      <c r="BA210" s="11">
        <f t="shared" si="187"/>
        <v>66.634615384615387</v>
      </c>
      <c r="BB210" s="3">
        <v>0.96899999999999997</v>
      </c>
      <c r="BC210" s="3">
        <v>9.7999999999999997E-3</v>
      </c>
      <c r="BD210" s="11">
        <f t="shared" si="188"/>
        <v>70.714285714285708</v>
      </c>
      <c r="BE210" s="6">
        <f t="shared" si="176"/>
        <v>44106</v>
      </c>
      <c r="BF210" s="2">
        <f t="shared" si="177"/>
        <v>21096</v>
      </c>
      <c r="BG210" s="2">
        <f t="shared" si="178"/>
        <v>832</v>
      </c>
      <c r="BK210" s="11">
        <v>4843</v>
      </c>
      <c r="BO210" s="11">
        <f t="shared" si="103"/>
        <v>4843</v>
      </c>
      <c r="BP210" s="3">
        <v>263</v>
      </c>
      <c r="BQ210" s="11">
        <f t="shared" si="110"/>
        <v>26684</v>
      </c>
      <c r="BR210" s="3">
        <f t="shared" si="111"/>
        <v>1523</v>
      </c>
      <c r="BS210" s="3">
        <f t="shared" si="112"/>
        <v>5.7075400989356924</v>
      </c>
    </row>
    <row r="211" spans="1:71" x14ac:dyDescent="0.3">
      <c r="B211" s="3">
        <v>10</v>
      </c>
      <c r="C211" s="3">
        <v>3</v>
      </c>
      <c r="D211" s="3">
        <v>210</v>
      </c>
      <c r="E211" s="84">
        <f t="shared" si="190"/>
        <v>44107</v>
      </c>
      <c r="F211" s="11">
        <v>4820</v>
      </c>
      <c r="J211" s="11">
        <f t="shared" ref="J211:J274" si="191">SUM(F211+G211)</f>
        <v>4820</v>
      </c>
      <c r="K211" s="3">
        <v>240</v>
      </c>
      <c r="L211" s="2">
        <f t="shared" si="164"/>
        <v>240</v>
      </c>
      <c r="N211" s="2">
        <f t="shared" si="104"/>
        <v>26457</v>
      </c>
      <c r="O211" s="11">
        <f t="shared" si="107"/>
        <v>26457</v>
      </c>
      <c r="P211" s="2">
        <f t="shared" si="105"/>
        <v>1508</v>
      </c>
      <c r="R211" s="2">
        <f t="shared" si="165"/>
        <v>5.6998147938163806</v>
      </c>
      <c r="S211" s="3">
        <f t="shared" si="108"/>
        <v>5.6998147938163806</v>
      </c>
      <c r="T211" s="3">
        <v>21336</v>
      </c>
      <c r="U211" s="3">
        <v>887</v>
      </c>
      <c r="V211" s="3">
        <v>50</v>
      </c>
      <c r="W211" s="3">
        <f t="shared" si="130"/>
        <v>837</v>
      </c>
      <c r="X211" s="3">
        <v>6</v>
      </c>
      <c r="Y211" s="2">
        <f t="shared" si="189"/>
        <v>2603</v>
      </c>
      <c r="Z211" s="2">
        <f t="shared" si="167"/>
        <v>85</v>
      </c>
      <c r="AA211" s="19">
        <f t="shared" si="168"/>
        <v>3.2654629273914715</v>
      </c>
      <c r="AB211" s="3">
        <v>838</v>
      </c>
      <c r="AC211" s="3">
        <v>152</v>
      </c>
      <c r="AD211" s="2">
        <f t="shared" si="169"/>
        <v>1429</v>
      </c>
      <c r="AE211" s="2">
        <f t="shared" si="170"/>
        <v>1514</v>
      </c>
      <c r="AF211" s="2">
        <f t="shared" si="171"/>
        <v>5.6142668428005287</v>
      </c>
      <c r="AG211" s="2">
        <f t="shared" si="172"/>
        <v>1.8215535339398181</v>
      </c>
      <c r="AH211" s="3">
        <v>14939</v>
      </c>
      <c r="AI211" s="3">
        <f t="shared" si="180"/>
        <v>5559</v>
      </c>
      <c r="AJ211" s="3">
        <v>21</v>
      </c>
      <c r="AL211" s="3">
        <f t="shared" si="181"/>
        <v>4672</v>
      </c>
      <c r="AM211" s="3">
        <f t="shared" si="182"/>
        <v>3.927634045744282</v>
      </c>
      <c r="AN211" s="3">
        <f t="shared" si="183"/>
        <v>15.956107213527613</v>
      </c>
      <c r="AO211" s="3">
        <f t="shared" si="179"/>
        <v>5.636978579481398</v>
      </c>
      <c r="AP211" s="3">
        <f t="shared" si="184"/>
        <v>0.89944234574563764</v>
      </c>
      <c r="AQ211" s="3">
        <f t="shared" si="185"/>
        <v>15.056664867781974</v>
      </c>
      <c r="AR211" s="19">
        <f t="shared" si="174"/>
        <v>37.445252681370675</v>
      </c>
      <c r="AS211" s="22">
        <f t="shared" si="186"/>
        <v>1.2227608443782205</v>
      </c>
      <c r="AT211" s="19">
        <f t="shared" si="175"/>
        <v>380.59510187899502</v>
      </c>
      <c r="AU211" s="22">
        <f t="shared" si="109"/>
        <v>380.59510187899502</v>
      </c>
      <c r="AV211" s="2">
        <v>0.69299999999999995</v>
      </c>
      <c r="AW211" s="60">
        <f t="shared" si="156"/>
        <v>44101</v>
      </c>
      <c r="AX211" s="60">
        <f t="shared" si="156"/>
        <v>44107</v>
      </c>
      <c r="AY211" s="3">
        <v>0.98350000000000004</v>
      </c>
      <c r="AZ211" s="3">
        <v>1.1900000000000001E-2</v>
      </c>
      <c r="BA211" s="11">
        <f t="shared" si="187"/>
        <v>58.235294117647051</v>
      </c>
      <c r="BB211" s="3">
        <v>0.99390000000000001</v>
      </c>
      <c r="BC211" s="3">
        <v>1.04E-2</v>
      </c>
      <c r="BD211" s="11">
        <f t="shared" si="188"/>
        <v>66.634615384615387</v>
      </c>
      <c r="BE211" s="6">
        <f t="shared" si="176"/>
        <v>44107</v>
      </c>
      <c r="BF211" s="2">
        <f t="shared" si="177"/>
        <v>21336</v>
      </c>
      <c r="BG211" s="2">
        <f t="shared" si="178"/>
        <v>838</v>
      </c>
      <c r="BK211" s="11">
        <v>4820</v>
      </c>
      <c r="BO211" s="11">
        <f t="shared" ref="BO211:BO274" si="192">SUM(BK211+BL211)</f>
        <v>4820</v>
      </c>
      <c r="BP211" s="3">
        <v>240</v>
      </c>
      <c r="BQ211" s="11">
        <f t="shared" si="110"/>
        <v>26457</v>
      </c>
      <c r="BR211" s="3">
        <f t="shared" si="111"/>
        <v>1508</v>
      </c>
      <c r="BS211" s="3">
        <f t="shared" si="112"/>
        <v>5.6998147938163806</v>
      </c>
    </row>
    <row r="212" spans="1:71" s="46" customFormat="1" x14ac:dyDescent="0.3">
      <c r="A212" s="72" t="s">
        <v>75</v>
      </c>
      <c r="B212" s="46">
        <v>10</v>
      </c>
      <c r="C212" s="46">
        <v>4</v>
      </c>
      <c r="D212" s="46">
        <v>211</v>
      </c>
      <c r="E212" s="83">
        <f t="shared" si="190"/>
        <v>44108</v>
      </c>
      <c r="F212" s="51">
        <v>2843</v>
      </c>
      <c r="G212" s="51"/>
      <c r="H212" s="51"/>
      <c r="I212" s="51"/>
      <c r="J212" s="51">
        <f t="shared" si="191"/>
        <v>2843</v>
      </c>
      <c r="K212" s="46">
        <v>182</v>
      </c>
      <c r="L212" s="36">
        <f t="shared" si="164"/>
        <v>182</v>
      </c>
      <c r="M212" s="46">
        <v>1521</v>
      </c>
      <c r="N212" s="36">
        <f t="shared" si="104"/>
        <v>26590</v>
      </c>
      <c r="O212" s="51">
        <f t="shared" si="107"/>
        <v>26590</v>
      </c>
      <c r="P212" s="36">
        <f t="shared" si="105"/>
        <v>1521</v>
      </c>
      <c r="Q212" s="46">
        <v>52</v>
      </c>
      <c r="R212" s="36">
        <f t="shared" si="165"/>
        <v>5.720195562241444</v>
      </c>
      <c r="S212" s="46">
        <f t="shared" si="108"/>
        <v>5.720195562241444</v>
      </c>
      <c r="T212" s="46">
        <v>21518</v>
      </c>
      <c r="U212" s="46">
        <v>912</v>
      </c>
      <c r="V212" s="46">
        <v>54</v>
      </c>
      <c r="W212" s="46">
        <f t="shared" si="130"/>
        <v>858</v>
      </c>
      <c r="X212" s="46">
        <v>3</v>
      </c>
      <c r="Y212" s="36">
        <f t="shared" si="189"/>
        <v>2699</v>
      </c>
      <c r="Z212" s="36">
        <f t="shared" si="167"/>
        <v>86</v>
      </c>
      <c r="AA212" s="39">
        <f t="shared" si="168"/>
        <v>3.1863653204890698</v>
      </c>
      <c r="AB212" s="46">
        <v>841</v>
      </c>
      <c r="AC212" s="46">
        <v>45</v>
      </c>
      <c r="AD212" s="36">
        <f t="shared" si="169"/>
        <v>1426</v>
      </c>
      <c r="AE212" s="36">
        <f t="shared" si="170"/>
        <v>1512</v>
      </c>
      <c r="AF212" s="36">
        <f t="shared" si="171"/>
        <v>5.6878306878306875</v>
      </c>
      <c r="AG212" s="36">
        <f t="shared" si="172"/>
        <v>1.8927068723702665</v>
      </c>
      <c r="AH212" s="46">
        <v>14984</v>
      </c>
      <c r="AI212" s="46">
        <f t="shared" si="180"/>
        <v>5693</v>
      </c>
      <c r="AJ212" s="46">
        <v>1</v>
      </c>
      <c r="AL212" s="46">
        <f t="shared" si="181"/>
        <v>4781</v>
      </c>
      <c r="AM212" s="46">
        <f t="shared" si="182"/>
        <v>3.9083557951482479</v>
      </c>
      <c r="AN212" s="46">
        <f t="shared" si="183"/>
        <v>16.019673282979095</v>
      </c>
      <c r="AO212" s="46">
        <f t="shared" si="179"/>
        <v>5.9210526315789469</v>
      </c>
      <c r="AP212" s="46">
        <f t="shared" si="184"/>
        <v>0.94853328649218349</v>
      </c>
      <c r="AQ212" s="46">
        <f t="shared" si="185"/>
        <v>15.071139996486913</v>
      </c>
      <c r="AR212" s="39">
        <f t="shared" si="174"/>
        <v>38.82625316443314</v>
      </c>
      <c r="AS212" s="41">
        <f t="shared" si="186"/>
        <v>1.2371462660767876</v>
      </c>
      <c r="AT212" s="39">
        <f t="shared" si="175"/>
        <v>382.50836296490445</v>
      </c>
      <c r="AU212" s="22">
        <f t="shared" si="109"/>
        <v>382.50836296490445</v>
      </c>
      <c r="AV212" s="36"/>
      <c r="AW212" s="61"/>
      <c r="AX212" s="61"/>
      <c r="BA212" s="51"/>
      <c r="BD212" s="51"/>
      <c r="BE212" s="50">
        <f t="shared" si="176"/>
        <v>44108</v>
      </c>
      <c r="BF212" s="36">
        <f t="shared" si="177"/>
        <v>21518</v>
      </c>
      <c r="BG212" s="36">
        <f t="shared" si="178"/>
        <v>841</v>
      </c>
      <c r="BK212" s="51">
        <v>2843</v>
      </c>
      <c r="BL212" s="51"/>
      <c r="BM212" s="51"/>
      <c r="BN212" s="51"/>
      <c r="BO212" s="51">
        <f t="shared" si="192"/>
        <v>2843</v>
      </c>
      <c r="BP212" s="46">
        <v>182</v>
      </c>
      <c r="BQ212" s="11">
        <f t="shared" si="110"/>
        <v>26590</v>
      </c>
      <c r="BR212" s="3">
        <f t="shared" si="111"/>
        <v>1521</v>
      </c>
      <c r="BS212" s="3">
        <f t="shared" si="112"/>
        <v>5.720195562241444</v>
      </c>
    </row>
    <row r="213" spans="1:71" x14ac:dyDescent="0.3">
      <c r="B213" s="3">
        <v>10</v>
      </c>
      <c r="C213" s="3">
        <v>5</v>
      </c>
      <c r="D213" s="3">
        <v>212</v>
      </c>
      <c r="E213" s="84">
        <f t="shared" si="190"/>
        <v>44109</v>
      </c>
      <c r="F213" s="11">
        <v>1278</v>
      </c>
      <c r="J213" s="11">
        <f t="shared" si="191"/>
        <v>1278</v>
      </c>
      <c r="K213" s="3">
        <v>69</v>
      </c>
      <c r="L213" s="2">
        <f t="shared" ref="L213:L218" si="193">T213-T212</f>
        <v>69</v>
      </c>
      <c r="N213" s="2">
        <f t="shared" si="104"/>
        <v>26765</v>
      </c>
      <c r="O213" s="11">
        <f t="shared" si="107"/>
        <v>26765</v>
      </c>
      <c r="P213" s="2">
        <f t="shared" si="105"/>
        <v>1532</v>
      </c>
      <c r="R213" s="2">
        <f t="shared" ref="R213:R218" si="194">(P213/N213)*100</f>
        <v>5.7238931440313845</v>
      </c>
      <c r="S213" s="3">
        <f t="shared" si="108"/>
        <v>5.7238931440313845</v>
      </c>
      <c r="T213" s="3">
        <v>21587</v>
      </c>
      <c r="U213" s="3">
        <v>917</v>
      </c>
      <c r="V213" s="3">
        <v>56</v>
      </c>
      <c r="W213" s="3">
        <f t="shared" si="130"/>
        <v>861</v>
      </c>
      <c r="X213" s="3">
        <v>3</v>
      </c>
      <c r="Y213" s="2">
        <f t="shared" si="189"/>
        <v>2724</v>
      </c>
      <c r="Z213" s="2">
        <f t="shared" si="167"/>
        <v>83</v>
      </c>
      <c r="AA213" s="19">
        <f t="shared" si="168"/>
        <v>3.0469897209985315</v>
      </c>
      <c r="AB213" s="3">
        <v>844</v>
      </c>
      <c r="AC213" s="3">
        <v>30</v>
      </c>
      <c r="AD213" s="2">
        <f t="shared" si="169"/>
        <v>1434</v>
      </c>
      <c r="AE213" s="2">
        <f t="shared" si="170"/>
        <v>1517</v>
      </c>
      <c r="AF213" s="2">
        <f t="shared" si="171"/>
        <v>5.4713249835201054</v>
      </c>
      <c r="AG213" s="2">
        <f t="shared" si="172"/>
        <v>1.899581589958159</v>
      </c>
      <c r="AH213" s="3">
        <v>15014</v>
      </c>
      <c r="AI213" s="3">
        <f t="shared" si="180"/>
        <v>5729</v>
      </c>
      <c r="AJ213" s="3">
        <v>1</v>
      </c>
      <c r="AL213" s="3">
        <f t="shared" si="181"/>
        <v>4812</v>
      </c>
      <c r="AM213" s="3">
        <f t="shared" si="182"/>
        <v>3.9097605040070413</v>
      </c>
      <c r="AN213" s="3">
        <f t="shared" si="183"/>
        <v>16.006283819165649</v>
      </c>
      <c r="AO213" s="3">
        <f t="shared" si="179"/>
        <v>6.1068702290076331</v>
      </c>
      <c r="AP213" s="3">
        <f t="shared" si="184"/>
        <v>0.97748298132309308</v>
      </c>
      <c r="AQ213" s="3">
        <f t="shared" si="185"/>
        <v>15.028800837842555</v>
      </c>
      <c r="AR213" s="19">
        <f t="shared" si="174"/>
        <v>39.185888706897323</v>
      </c>
      <c r="AS213" s="22">
        <f t="shared" si="186"/>
        <v>1.1939900009810858</v>
      </c>
      <c r="AT213" s="19">
        <f t="shared" ref="AT213:AT218" si="195">(N213/6951482)*100000</f>
        <v>385.02581176215375</v>
      </c>
      <c r="AU213" s="22">
        <f t="shared" si="109"/>
        <v>385.02581176215375</v>
      </c>
      <c r="AV213" s="2"/>
      <c r="AW213" s="60"/>
      <c r="AX213" s="60"/>
      <c r="BE213" s="6">
        <f t="shared" si="176"/>
        <v>44109</v>
      </c>
      <c r="BF213" s="2">
        <f t="shared" si="177"/>
        <v>21587</v>
      </c>
      <c r="BG213" s="2">
        <f t="shared" si="178"/>
        <v>844</v>
      </c>
      <c r="BK213" s="11">
        <v>1278</v>
      </c>
      <c r="BO213" s="11">
        <f t="shared" si="192"/>
        <v>1278</v>
      </c>
      <c r="BP213" s="3">
        <v>69</v>
      </c>
      <c r="BQ213" s="11">
        <f t="shared" si="110"/>
        <v>26765</v>
      </c>
      <c r="BR213" s="3">
        <f t="shared" si="111"/>
        <v>1532</v>
      </c>
      <c r="BS213" s="3">
        <f t="shared" si="112"/>
        <v>5.7238931440313845</v>
      </c>
    </row>
    <row r="214" spans="1:71" x14ac:dyDescent="0.3">
      <c r="B214" s="3">
        <v>10</v>
      </c>
      <c r="C214" s="3">
        <v>6</v>
      </c>
      <c r="D214" s="3">
        <v>213</v>
      </c>
      <c r="E214" s="84">
        <f t="shared" si="190"/>
        <v>44110</v>
      </c>
      <c r="F214" s="11">
        <v>3713</v>
      </c>
      <c r="J214" s="11">
        <f t="shared" si="191"/>
        <v>3713</v>
      </c>
      <c r="K214" s="3">
        <v>283</v>
      </c>
      <c r="L214" s="2">
        <f t="shared" si="193"/>
        <v>283</v>
      </c>
      <c r="N214" s="2">
        <f t="shared" si="104"/>
        <v>27176</v>
      </c>
      <c r="O214" s="11">
        <f t="shared" si="107"/>
        <v>27176</v>
      </c>
      <c r="P214" s="2">
        <f t="shared" si="105"/>
        <v>1599</v>
      </c>
      <c r="R214" s="2">
        <f t="shared" si="194"/>
        <v>5.8838681189284658</v>
      </c>
      <c r="S214" s="3">
        <f t="shared" si="108"/>
        <v>5.8838681189284658</v>
      </c>
      <c r="T214" s="3">
        <v>21870</v>
      </c>
      <c r="U214" s="3">
        <v>930</v>
      </c>
      <c r="V214" s="3">
        <v>59</v>
      </c>
      <c r="W214" s="3">
        <f t="shared" si="130"/>
        <v>871</v>
      </c>
      <c r="X214" s="3">
        <v>10</v>
      </c>
      <c r="Y214" s="2">
        <f t="shared" si="189"/>
        <v>2856</v>
      </c>
      <c r="Z214" s="2">
        <f t="shared" si="167"/>
        <v>89</v>
      </c>
      <c r="AA214" s="19">
        <f t="shared" si="168"/>
        <v>3.1162464985994398</v>
      </c>
      <c r="AB214" s="3">
        <v>854</v>
      </c>
      <c r="AC214" s="3">
        <v>165</v>
      </c>
      <c r="AD214" s="2">
        <f t="shared" si="169"/>
        <v>1452</v>
      </c>
      <c r="AE214" s="2">
        <f t="shared" si="170"/>
        <v>1541</v>
      </c>
      <c r="AF214" s="2">
        <f t="shared" si="171"/>
        <v>5.7754704737183644</v>
      </c>
      <c r="AG214" s="2">
        <f t="shared" si="172"/>
        <v>1.9669421487603307</v>
      </c>
      <c r="AH214" s="3">
        <v>15179</v>
      </c>
      <c r="AI214" s="3">
        <f t="shared" si="180"/>
        <v>5837</v>
      </c>
      <c r="AJ214" s="3">
        <v>14</v>
      </c>
      <c r="AL214" s="3">
        <f t="shared" si="181"/>
        <v>4907</v>
      </c>
      <c r="AM214" s="3">
        <f t="shared" si="182"/>
        <v>3.9048925468678553</v>
      </c>
      <c r="AN214" s="3">
        <f t="shared" si="183"/>
        <v>15.932842213465822</v>
      </c>
      <c r="AO214" s="3">
        <f t="shared" si="179"/>
        <v>6.3440860215053769</v>
      </c>
      <c r="AP214" s="3">
        <f t="shared" si="184"/>
        <v>1.0107932156929929</v>
      </c>
      <c r="AQ214" s="3">
        <f t="shared" si="185"/>
        <v>14.92204899777283</v>
      </c>
      <c r="AR214" s="19">
        <f t="shared" si="174"/>
        <v>41.084764371108207</v>
      </c>
      <c r="AS214" s="22">
        <f t="shared" si="186"/>
        <v>1.2803025311724896</v>
      </c>
      <c r="AT214" s="19">
        <f t="shared" si="195"/>
        <v>390.9382200802649</v>
      </c>
      <c r="AU214" s="22">
        <f t="shared" si="109"/>
        <v>390.9382200802649</v>
      </c>
      <c r="AV214" s="2"/>
      <c r="AW214" s="60"/>
      <c r="AX214" s="60"/>
      <c r="BE214" s="6">
        <f t="shared" si="176"/>
        <v>44110</v>
      </c>
      <c r="BF214" s="2">
        <f t="shared" si="177"/>
        <v>21870</v>
      </c>
      <c r="BG214" s="2">
        <f t="shared" si="178"/>
        <v>854</v>
      </c>
      <c r="BK214" s="11">
        <v>3713</v>
      </c>
      <c r="BO214" s="11">
        <f t="shared" si="192"/>
        <v>3713</v>
      </c>
      <c r="BP214" s="3">
        <v>283</v>
      </c>
      <c r="BQ214" s="11">
        <f t="shared" si="110"/>
        <v>27176</v>
      </c>
      <c r="BR214" s="3">
        <f t="shared" si="111"/>
        <v>1599</v>
      </c>
      <c r="BS214" s="3">
        <f t="shared" si="112"/>
        <v>5.8838681189284658</v>
      </c>
    </row>
    <row r="215" spans="1:71" x14ac:dyDescent="0.3">
      <c r="B215" s="3">
        <v>10</v>
      </c>
      <c r="C215" s="3">
        <v>7</v>
      </c>
      <c r="D215" s="3">
        <v>214</v>
      </c>
      <c r="E215" s="84">
        <f t="shared" si="190"/>
        <v>44111</v>
      </c>
      <c r="F215" s="11">
        <v>5431</v>
      </c>
      <c r="J215" s="11">
        <f t="shared" si="191"/>
        <v>5431</v>
      </c>
      <c r="K215" s="3">
        <v>436</v>
      </c>
      <c r="L215" s="2">
        <f t="shared" si="193"/>
        <v>436</v>
      </c>
      <c r="N215" s="2">
        <f t="shared" si="104"/>
        <v>27871</v>
      </c>
      <c r="O215" s="11">
        <f t="shared" si="107"/>
        <v>27871</v>
      </c>
      <c r="P215" s="2">
        <f t="shared" si="105"/>
        <v>1759</v>
      </c>
      <c r="R215" s="2">
        <f t="shared" si="194"/>
        <v>6.311219547199598</v>
      </c>
      <c r="S215" s="3">
        <f t="shared" si="108"/>
        <v>6.311219547199598</v>
      </c>
      <c r="T215" s="3">
        <v>22306</v>
      </c>
      <c r="U215" s="3">
        <v>971</v>
      </c>
      <c r="V215" s="3">
        <v>57</v>
      </c>
      <c r="W215" s="3">
        <f t="shared" si="130"/>
        <v>914</v>
      </c>
      <c r="X215" s="3">
        <v>8</v>
      </c>
      <c r="Y215" s="2">
        <f t="shared" si="189"/>
        <v>3183</v>
      </c>
      <c r="Z215" s="2">
        <f t="shared" si="167"/>
        <v>95</v>
      </c>
      <c r="AA215" s="19">
        <f t="shared" si="168"/>
        <v>2.9846057178762173</v>
      </c>
      <c r="AB215" s="3">
        <v>862</v>
      </c>
      <c r="AC215" s="3">
        <v>131</v>
      </c>
      <c r="AD215" s="2">
        <f t="shared" si="169"/>
        <v>1562</v>
      </c>
      <c r="AE215" s="2">
        <f t="shared" si="170"/>
        <v>1657</v>
      </c>
      <c r="AF215" s="2">
        <f t="shared" si="171"/>
        <v>5.733252866626434</v>
      </c>
      <c r="AG215" s="2">
        <f t="shared" si="172"/>
        <v>2.0377720870678617</v>
      </c>
      <c r="AH215" s="3">
        <v>15310</v>
      </c>
      <c r="AI215" s="3">
        <f t="shared" si="180"/>
        <v>6134</v>
      </c>
      <c r="AJ215" s="3">
        <v>35</v>
      </c>
      <c r="AL215" s="3">
        <f t="shared" si="181"/>
        <v>5163</v>
      </c>
      <c r="AM215" s="3">
        <f t="shared" si="182"/>
        <v>3.8644310947727072</v>
      </c>
      <c r="AN215" s="3">
        <f t="shared" si="183"/>
        <v>15.829801108575156</v>
      </c>
      <c r="AO215" s="3">
        <f t="shared" si="179"/>
        <v>5.8702368692070035</v>
      </c>
      <c r="AP215" s="3">
        <f t="shared" si="184"/>
        <v>0.9292468209977176</v>
      </c>
      <c r="AQ215" s="3">
        <f t="shared" si="185"/>
        <v>14.900554287577435</v>
      </c>
      <c r="AR215" s="19">
        <f t="shared" si="174"/>
        <v>45.78879726653971</v>
      </c>
      <c r="AS215" s="22">
        <f t="shared" si="186"/>
        <v>1.3666150613638934</v>
      </c>
      <c r="AT215" s="19">
        <f t="shared" si="195"/>
        <v>400.93608816076915</v>
      </c>
      <c r="AU215" s="22">
        <f t="shared" si="109"/>
        <v>400.93608816076915</v>
      </c>
      <c r="AV215" s="2"/>
      <c r="AW215" s="60"/>
      <c r="AX215" s="60"/>
      <c r="BE215" s="6">
        <f t="shared" si="176"/>
        <v>44111</v>
      </c>
      <c r="BF215" s="2">
        <f t="shared" si="177"/>
        <v>22306</v>
      </c>
      <c r="BG215" s="2">
        <f t="shared" si="178"/>
        <v>862</v>
      </c>
      <c r="BK215" s="11">
        <v>5431</v>
      </c>
      <c r="BO215" s="11">
        <f t="shared" si="192"/>
        <v>5431</v>
      </c>
      <c r="BP215" s="3">
        <v>436</v>
      </c>
      <c r="BQ215" s="11">
        <f t="shared" si="110"/>
        <v>27871</v>
      </c>
      <c r="BR215" s="3">
        <f t="shared" si="111"/>
        <v>1759</v>
      </c>
      <c r="BS215" s="3">
        <f t="shared" si="112"/>
        <v>6.311219547199598</v>
      </c>
    </row>
    <row r="216" spans="1:71" x14ac:dyDescent="0.3">
      <c r="B216" s="3">
        <v>10</v>
      </c>
      <c r="C216" s="3">
        <v>8</v>
      </c>
      <c r="D216" s="3">
        <v>215</v>
      </c>
      <c r="E216" s="84">
        <f t="shared" si="190"/>
        <v>44112</v>
      </c>
      <c r="F216" s="11">
        <v>4541</v>
      </c>
      <c r="J216" s="11">
        <f t="shared" si="191"/>
        <v>4541</v>
      </c>
      <c r="K216" s="3">
        <v>437</v>
      </c>
      <c r="L216" s="2">
        <f t="shared" si="193"/>
        <v>437</v>
      </c>
      <c r="N216" s="2">
        <f t="shared" ref="N216:N279" si="196">SUM(F210:F216)</f>
        <v>27469</v>
      </c>
      <c r="O216" s="11">
        <f t="shared" si="107"/>
        <v>27469</v>
      </c>
      <c r="P216" s="2">
        <f t="shared" ref="P216:P279" si="197">SUM(K210:K216)</f>
        <v>1910</v>
      </c>
      <c r="R216" s="2">
        <f t="shared" si="194"/>
        <v>6.9532928027958798</v>
      </c>
      <c r="S216" s="3">
        <f t="shared" si="108"/>
        <v>6.9532928027958798</v>
      </c>
      <c r="T216" s="3">
        <v>22743</v>
      </c>
      <c r="U216" s="3">
        <v>1033</v>
      </c>
      <c r="V216" s="3">
        <v>53</v>
      </c>
      <c r="W216" s="3">
        <f t="shared" si="130"/>
        <v>980</v>
      </c>
      <c r="X216" s="3">
        <v>11</v>
      </c>
      <c r="Y216" s="2">
        <f t="shared" si="189"/>
        <v>3460</v>
      </c>
      <c r="Z216" s="2">
        <f t="shared" si="167"/>
        <v>94</v>
      </c>
      <c r="AA216" s="19">
        <f t="shared" si="168"/>
        <v>2.7167630057803467</v>
      </c>
      <c r="AB216" s="3">
        <v>873</v>
      </c>
      <c r="AC216" s="3">
        <v>138</v>
      </c>
      <c r="AD216" s="2">
        <f t="shared" si="169"/>
        <v>1581</v>
      </c>
      <c r="AE216" s="2">
        <f t="shared" si="170"/>
        <v>1675</v>
      </c>
      <c r="AF216" s="2">
        <f t="shared" si="171"/>
        <v>5.6119402985074629</v>
      </c>
      <c r="AG216" s="2">
        <f t="shared" si="172"/>
        <v>2.1884882985452245</v>
      </c>
      <c r="AH216" s="3">
        <v>15448</v>
      </c>
      <c r="AI216" s="3">
        <f t="shared" si="180"/>
        <v>6422</v>
      </c>
      <c r="AJ216" s="3">
        <v>26</v>
      </c>
      <c r="AL216" s="3">
        <f t="shared" si="181"/>
        <v>5389</v>
      </c>
      <c r="AM216" s="3">
        <f t="shared" si="182"/>
        <v>3.838543727740404</v>
      </c>
      <c r="AN216" s="3">
        <f t="shared" si="183"/>
        <v>16.085331672376206</v>
      </c>
      <c r="AO216" s="3">
        <f t="shared" si="179"/>
        <v>5.1306873184898354</v>
      </c>
      <c r="AP216" s="3">
        <f t="shared" si="184"/>
        <v>0.82528807225163492</v>
      </c>
      <c r="AQ216" s="3">
        <f t="shared" si="185"/>
        <v>15.260043600124574</v>
      </c>
      <c r="AR216" s="19">
        <f t="shared" si="174"/>
        <v>49.773559077042847</v>
      </c>
      <c r="AS216" s="22">
        <f t="shared" si="186"/>
        <v>1.3522296396653262</v>
      </c>
      <c r="AT216" s="19">
        <f t="shared" si="195"/>
        <v>395.15314863794509</v>
      </c>
      <c r="AU216" s="22">
        <f t="shared" si="109"/>
        <v>395.15314863794509</v>
      </c>
      <c r="AV216" s="2"/>
      <c r="AW216" s="60"/>
      <c r="AX216" s="60"/>
      <c r="BE216" s="6">
        <f t="shared" si="176"/>
        <v>44112</v>
      </c>
      <c r="BF216" s="2">
        <f t="shared" si="177"/>
        <v>22743</v>
      </c>
      <c r="BG216" s="2">
        <f t="shared" si="178"/>
        <v>873</v>
      </c>
      <c r="BK216" s="11">
        <v>4541</v>
      </c>
      <c r="BO216" s="11">
        <f t="shared" si="192"/>
        <v>4541</v>
      </c>
      <c r="BP216" s="3">
        <v>437</v>
      </c>
      <c r="BQ216" s="11">
        <f t="shared" si="110"/>
        <v>27469</v>
      </c>
      <c r="BR216" s="3">
        <f t="shared" si="111"/>
        <v>1910</v>
      </c>
      <c r="BS216" s="3">
        <f t="shared" si="112"/>
        <v>6.9532928027958798</v>
      </c>
    </row>
    <row r="217" spans="1:71" x14ac:dyDescent="0.3">
      <c r="B217" s="3">
        <v>10</v>
      </c>
      <c r="C217" s="3">
        <v>9</v>
      </c>
      <c r="D217" s="3">
        <v>216</v>
      </c>
      <c r="E217" s="84">
        <f t="shared" si="190"/>
        <v>44113</v>
      </c>
      <c r="F217" s="11">
        <v>5209</v>
      </c>
      <c r="J217" s="11">
        <f t="shared" si="191"/>
        <v>5209</v>
      </c>
      <c r="K217" s="3">
        <v>516</v>
      </c>
      <c r="L217" s="2">
        <f t="shared" si="193"/>
        <v>516</v>
      </c>
      <c r="N217" s="2">
        <f t="shared" si="196"/>
        <v>27835</v>
      </c>
      <c r="O217" s="11">
        <f t="shared" ref="O217:O280" si="198">SUM(J211:J217)</f>
        <v>27835</v>
      </c>
      <c r="P217" s="2">
        <f t="shared" si="197"/>
        <v>2163</v>
      </c>
      <c r="R217" s="2">
        <f t="shared" si="194"/>
        <v>7.770792168133644</v>
      </c>
      <c r="S217" s="3">
        <f t="shared" ref="S217:S280" si="199">(P217/O217)*100</f>
        <v>7.770792168133644</v>
      </c>
      <c r="T217" s="3">
        <v>23259</v>
      </c>
      <c r="U217" s="3">
        <v>1063</v>
      </c>
      <c r="V217" s="3">
        <v>56</v>
      </c>
      <c r="W217" s="3">
        <f t="shared" si="130"/>
        <v>1007</v>
      </c>
      <c r="X217" s="3">
        <v>7</v>
      </c>
      <c r="Y217" s="2">
        <f t="shared" si="189"/>
        <v>3686</v>
      </c>
      <c r="Z217" s="2">
        <f t="shared" si="167"/>
        <v>95</v>
      </c>
      <c r="AA217" s="19">
        <f t="shared" si="168"/>
        <v>2.5773195876288657</v>
      </c>
      <c r="AB217" s="3">
        <v>880</v>
      </c>
      <c r="AC217" s="3">
        <v>115</v>
      </c>
      <c r="AD217" s="2">
        <f t="shared" si="169"/>
        <v>1550</v>
      </c>
      <c r="AE217" s="2">
        <f t="shared" si="170"/>
        <v>1645</v>
      </c>
      <c r="AF217" s="2">
        <f t="shared" si="171"/>
        <v>5.7750759878419453</v>
      </c>
      <c r="AG217" s="2">
        <f t="shared" si="172"/>
        <v>2.3780645161290321</v>
      </c>
      <c r="AH217" s="3">
        <v>15563</v>
      </c>
      <c r="AI217" s="3">
        <f t="shared" si="180"/>
        <v>6816</v>
      </c>
      <c r="AJ217" s="3">
        <v>29</v>
      </c>
      <c r="AL217" s="3">
        <f t="shared" si="181"/>
        <v>5753</v>
      </c>
      <c r="AM217" s="3">
        <f t="shared" si="182"/>
        <v>3.783481663012167</v>
      </c>
      <c r="AN217" s="3">
        <f t="shared" si="183"/>
        <v>15.595657276995306</v>
      </c>
      <c r="AO217" s="3">
        <f t="shared" si="179"/>
        <v>5.2681091251175918</v>
      </c>
      <c r="AP217" s="3">
        <f t="shared" si="184"/>
        <v>0.82159624413145549</v>
      </c>
      <c r="AQ217" s="3">
        <f t="shared" si="185"/>
        <v>14.77406103286385</v>
      </c>
      <c r="AR217" s="19">
        <f t="shared" si="174"/>
        <v>53.024664380919056</v>
      </c>
      <c r="AS217" s="22">
        <f t="shared" si="186"/>
        <v>1.3666150613638934</v>
      </c>
      <c r="AT217" s="19">
        <f t="shared" si="195"/>
        <v>400.41821297962076</v>
      </c>
      <c r="AU217" s="22">
        <f t="shared" ref="AU217:AU280" si="200">(O217/6951482)*100000</f>
        <v>400.41821297962076</v>
      </c>
      <c r="AV217" s="2"/>
      <c r="AW217" s="60"/>
      <c r="AX217" s="60"/>
      <c r="BE217" s="6">
        <f t="shared" si="176"/>
        <v>44113</v>
      </c>
      <c r="BF217" s="2">
        <f t="shared" si="177"/>
        <v>23259</v>
      </c>
      <c r="BG217" s="2">
        <f t="shared" si="178"/>
        <v>880</v>
      </c>
      <c r="BK217" s="11">
        <v>5209</v>
      </c>
      <c r="BO217" s="11">
        <f t="shared" si="192"/>
        <v>5209</v>
      </c>
      <c r="BP217" s="3">
        <v>516</v>
      </c>
      <c r="BQ217" s="11">
        <f t="shared" ref="BQ217:BQ280" si="201">SUM(BO211:BO217)</f>
        <v>27835</v>
      </c>
      <c r="BR217" s="3">
        <f t="shared" ref="BR217:BR280" si="202">SUM(BP211:BP217)</f>
        <v>2163</v>
      </c>
      <c r="BS217" s="3">
        <f t="shared" ref="BS217:BS280" si="203">(BR217/BQ217)*100</f>
        <v>7.770792168133644</v>
      </c>
    </row>
    <row r="218" spans="1:71" x14ac:dyDescent="0.3">
      <c r="B218" s="3">
        <v>10</v>
      </c>
      <c r="C218" s="3">
        <v>10</v>
      </c>
      <c r="D218" s="3">
        <v>217</v>
      </c>
      <c r="E218" s="84">
        <f t="shared" si="190"/>
        <v>44114</v>
      </c>
      <c r="F218" s="11">
        <v>6048</v>
      </c>
      <c r="J218" s="11">
        <f t="shared" si="191"/>
        <v>6048</v>
      </c>
      <c r="K218" s="3">
        <v>612</v>
      </c>
      <c r="L218" s="2">
        <f t="shared" si="193"/>
        <v>612</v>
      </c>
      <c r="N218" s="2">
        <f t="shared" si="196"/>
        <v>29063</v>
      </c>
      <c r="O218" s="11">
        <f t="shared" si="198"/>
        <v>29063</v>
      </c>
      <c r="P218" s="2">
        <f t="shared" si="197"/>
        <v>2535</v>
      </c>
      <c r="R218" s="2">
        <f t="shared" si="194"/>
        <v>8.7224305818394523</v>
      </c>
      <c r="S218" s="3">
        <f t="shared" si="199"/>
        <v>8.7224305818394523</v>
      </c>
      <c r="T218" s="3">
        <v>23871</v>
      </c>
      <c r="U218" s="3">
        <v>1131</v>
      </c>
      <c r="V218" s="3">
        <v>58</v>
      </c>
      <c r="W218" s="3">
        <f t="shared" si="130"/>
        <v>1073</v>
      </c>
      <c r="X218" s="3">
        <v>7</v>
      </c>
      <c r="Y218" s="2">
        <f t="shared" si="189"/>
        <v>4043</v>
      </c>
      <c r="Z218" s="2">
        <f t="shared" si="167"/>
        <v>98</v>
      </c>
      <c r="AA218" s="19">
        <f t="shared" si="168"/>
        <v>2.4239426168686617</v>
      </c>
      <c r="AB218" s="3">
        <v>887</v>
      </c>
      <c r="AC218" s="3">
        <v>150</v>
      </c>
      <c r="AD218" s="2">
        <f t="shared" si="169"/>
        <v>1581</v>
      </c>
      <c r="AE218" s="2">
        <f t="shared" si="170"/>
        <v>1679</v>
      </c>
      <c r="AF218" s="2">
        <f t="shared" si="171"/>
        <v>5.8368076235854671</v>
      </c>
      <c r="AG218" s="2">
        <f t="shared" si="172"/>
        <v>2.5572422517394053</v>
      </c>
      <c r="AH218" s="3">
        <v>15713</v>
      </c>
      <c r="AI218" s="3">
        <f t="shared" si="180"/>
        <v>7271</v>
      </c>
      <c r="AJ218" s="3">
        <v>44</v>
      </c>
      <c r="AL218" s="3">
        <f t="shared" si="181"/>
        <v>6140</v>
      </c>
      <c r="AM218" s="3">
        <f t="shared" si="182"/>
        <v>3.7158057894516356</v>
      </c>
      <c r="AN218" s="3">
        <f t="shared" si="183"/>
        <v>15.554944299271076</v>
      </c>
      <c r="AO218" s="3">
        <f t="shared" si="179"/>
        <v>5.1282051282051277</v>
      </c>
      <c r="AP218" s="3">
        <f t="shared" si="184"/>
        <v>0.79768945124467061</v>
      </c>
      <c r="AQ218" s="3">
        <f t="shared" si="185"/>
        <v>14.757254848026408</v>
      </c>
      <c r="AR218" s="19">
        <f t="shared" si="174"/>
        <v>58.160259927307592</v>
      </c>
      <c r="AS218" s="22">
        <f t="shared" si="186"/>
        <v>1.4097713264595952</v>
      </c>
      <c r="AT218" s="19">
        <f t="shared" si="195"/>
        <v>418.08351082546136</v>
      </c>
      <c r="AU218" s="22">
        <f t="shared" si="200"/>
        <v>418.08351082546136</v>
      </c>
      <c r="AV218" s="2"/>
      <c r="AW218" s="60"/>
      <c r="AX218" s="60"/>
      <c r="BE218" s="6">
        <f t="shared" si="176"/>
        <v>44114</v>
      </c>
      <c r="BF218" s="2">
        <f t="shared" si="177"/>
        <v>23871</v>
      </c>
      <c r="BG218" s="2">
        <f t="shared" si="178"/>
        <v>887</v>
      </c>
      <c r="BK218" s="11">
        <v>6048</v>
      </c>
      <c r="BO218" s="11">
        <f t="shared" si="192"/>
        <v>6048</v>
      </c>
      <c r="BP218" s="3">
        <v>612</v>
      </c>
      <c r="BQ218" s="11">
        <f t="shared" si="201"/>
        <v>29063</v>
      </c>
      <c r="BR218" s="3">
        <f t="shared" si="202"/>
        <v>2535</v>
      </c>
      <c r="BS218" s="3">
        <f t="shared" si="203"/>
        <v>8.7224305818394523</v>
      </c>
    </row>
    <row r="219" spans="1:71" s="46" customFormat="1" x14ac:dyDescent="0.3">
      <c r="A219" s="73" t="s">
        <v>76</v>
      </c>
      <c r="B219" s="46">
        <v>10</v>
      </c>
      <c r="C219" s="46">
        <v>11</v>
      </c>
      <c r="D219" s="46">
        <v>218</v>
      </c>
      <c r="E219" s="83">
        <f t="shared" si="190"/>
        <v>44115</v>
      </c>
      <c r="F219" s="51">
        <v>3795</v>
      </c>
      <c r="G219" s="51"/>
      <c r="H219" s="51"/>
      <c r="I219" s="51"/>
      <c r="J219" s="51">
        <f t="shared" si="191"/>
        <v>3795</v>
      </c>
      <c r="K219" s="46">
        <v>448</v>
      </c>
      <c r="L219" s="36">
        <f t="shared" ref="L219:L250" si="204">T219-T218</f>
        <v>448</v>
      </c>
      <c r="M219" s="46">
        <v>2801</v>
      </c>
      <c r="N219" s="36">
        <f t="shared" si="196"/>
        <v>30015</v>
      </c>
      <c r="O219" s="51">
        <f t="shared" si="198"/>
        <v>30015</v>
      </c>
      <c r="P219" s="36">
        <f t="shared" si="197"/>
        <v>2801</v>
      </c>
      <c r="Q219" s="46">
        <v>50</v>
      </c>
      <c r="R219" s="36">
        <f t="shared" ref="R219:R250" si="205">(P219/N219)*100</f>
        <v>9.3320006663334993</v>
      </c>
      <c r="S219" s="46">
        <f t="shared" si="199"/>
        <v>9.3320006663334993</v>
      </c>
      <c r="T219" s="46">
        <v>24319</v>
      </c>
      <c r="U219" s="46">
        <v>1189</v>
      </c>
      <c r="V219" s="46">
        <v>59</v>
      </c>
      <c r="W219" s="46">
        <f t="shared" si="130"/>
        <v>1130</v>
      </c>
      <c r="X219" s="46">
        <v>4</v>
      </c>
      <c r="Y219" s="36">
        <f t="shared" si="189"/>
        <v>4322</v>
      </c>
      <c r="Z219" s="36">
        <f t="shared" ref="Z219:Z250" si="206">SUM(X206:X219)</f>
        <v>102</v>
      </c>
      <c r="AA219" s="39">
        <f t="shared" ref="AA219:AA250" si="207">(Z219/Y219)*100</f>
        <v>2.3600185099490978</v>
      </c>
      <c r="AB219" s="46">
        <v>891</v>
      </c>
      <c r="AC219" s="46">
        <v>105</v>
      </c>
      <c r="AD219" s="36">
        <f t="shared" ref="AD219:AD250" si="208">SUM(AC206:AC219)</f>
        <v>1658</v>
      </c>
      <c r="AE219" s="36">
        <f t="shared" ref="AE219:AE250" si="209">AD219+Z219</f>
        <v>1760</v>
      </c>
      <c r="AF219" s="36">
        <f t="shared" ref="AF219:AF250" si="210">(Z219/AE219)*100</f>
        <v>5.795454545454545</v>
      </c>
      <c r="AG219" s="36">
        <f t="shared" ref="AG219:AG250" si="211">Y219/AD219</f>
        <v>2.6067551266586246</v>
      </c>
      <c r="AH219" s="46">
        <v>15818</v>
      </c>
      <c r="AI219" s="46">
        <f t="shared" si="180"/>
        <v>7610</v>
      </c>
      <c r="AJ219" s="46">
        <v>21</v>
      </c>
      <c r="AL219" s="46">
        <f t="shared" si="181"/>
        <v>6421</v>
      </c>
      <c r="AM219" s="46">
        <f t="shared" si="182"/>
        <v>3.6638019655413459</v>
      </c>
      <c r="AN219" s="46">
        <f t="shared" si="183"/>
        <v>15.624178712220763</v>
      </c>
      <c r="AO219" s="46">
        <f t="shared" si="179"/>
        <v>4.9621530698065603</v>
      </c>
      <c r="AP219" s="46">
        <f t="shared" si="184"/>
        <v>0.7752956636005256</v>
      </c>
      <c r="AQ219" s="46">
        <f t="shared" si="185"/>
        <v>14.848883048620237</v>
      </c>
      <c r="AR219" s="39">
        <f t="shared" ref="AR219:AR250" si="212">(Y219/6951482)*100000</f>
        <v>62.173792581207863</v>
      </c>
      <c r="AS219" s="41">
        <f t="shared" si="186"/>
        <v>1.4673130132538643</v>
      </c>
      <c r="AT219" s="39">
        <f t="shared" ref="AT219:AT250" si="213">(N219/6951482)*100000</f>
        <v>431.77843228249748</v>
      </c>
      <c r="AU219" s="22">
        <f t="shared" si="200"/>
        <v>431.77843228249748</v>
      </c>
      <c r="AV219" s="36"/>
      <c r="AW219" s="61"/>
      <c r="AX219" s="61"/>
      <c r="BA219" s="51"/>
      <c r="BD219" s="51"/>
      <c r="BE219" s="50">
        <f t="shared" si="176"/>
        <v>44115</v>
      </c>
      <c r="BF219" s="36">
        <f t="shared" si="177"/>
        <v>24319</v>
      </c>
      <c r="BG219" s="36">
        <f t="shared" si="178"/>
        <v>891</v>
      </c>
      <c r="BK219" s="51">
        <v>3795</v>
      </c>
      <c r="BL219" s="51"/>
      <c r="BM219" s="51"/>
      <c r="BN219" s="51"/>
      <c r="BO219" s="51">
        <f t="shared" si="192"/>
        <v>3795</v>
      </c>
      <c r="BP219" s="46">
        <v>448</v>
      </c>
      <c r="BQ219" s="11">
        <f t="shared" si="201"/>
        <v>30015</v>
      </c>
      <c r="BR219" s="3">
        <f t="shared" si="202"/>
        <v>2801</v>
      </c>
      <c r="BS219" s="3">
        <f t="shared" si="203"/>
        <v>9.3320006663334993</v>
      </c>
    </row>
    <row r="220" spans="1:71" x14ac:dyDescent="0.3">
      <c r="B220" s="3">
        <v>10</v>
      </c>
      <c r="C220" s="3">
        <v>12</v>
      </c>
      <c r="D220" s="3">
        <v>219</v>
      </c>
      <c r="E220" s="84">
        <f t="shared" si="190"/>
        <v>44116</v>
      </c>
      <c r="F220" s="11">
        <v>1191</v>
      </c>
      <c r="J220" s="11">
        <f t="shared" si="191"/>
        <v>1191</v>
      </c>
      <c r="K220" s="3">
        <v>83</v>
      </c>
      <c r="L220" s="2">
        <f t="shared" si="204"/>
        <v>83</v>
      </c>
      <c r="N220" s="2">
        <f t="shared" si="196"/>
        <v>29928</v>
      </c>
      <c r="O220" s="11">
        <f t="shared" si="198"/>
        <v>29928</v>
      </c>
      <c r="P220" s="2">
        <f t="shared" si="197"/>
        <v>2815</v>
      </c>
      <c r="R220" s="2">
        <f t="shared" si="205"/>
        <v>9.4059075113605992</v>
      </c>
      <c r="S220" s="3">
        <f t="shared" si="199"/>
        <v>9.4059075113605992</v>
      </c>
      <c r="T220" s="3">
        <v>24402</v>
      </c>
      <c r="U220" s="3">
        <v>1205</v>
      </c>
      <c r="V220" s="3">
        <v>62</v>
      </c>
      <c r="W220" s="3">
        <f t="shared" si="130"/>
        <v>1143</v>
      </c>
      <c r="X220" s="3">
        <v>1</v>
      </c>
      <c r="Y220" s="2">
        <f t="shared" si="189"/>
        <v>4347</v>
      </c>
      <c r="Z220" s="2">
        <f t="shared" si="206"/>
        <v>96</v>
      </c>
      <c r="AA220" s="19">
        <f t="shared" si="207"/>
        <v>2.2084195997239475</v>
      </c>
      <c r="AB220" s="3">
        <v>892</v>
      </c>
      <c r="AC220" s="3">
        <v>29</v>
      </c>
      <c r="AD220" s="2">
        <f t="shared" si="208"/>
        <v>1671</v>
      </c>
      <c r="AE220" s="2">
        <f t="shared" si="209"/>
        <v>1767</v>
      </c>
      <c r="AF220" s="2">
        <f t="shared" si="210"/>
        <v>5.4329371816638368</v>
      </c>
      <c r="AG220" s="2">
        <f t="shared" si="211"/>
        <v>2.6014362657091561</v>
      </c>
      <c r="AH220" s="3">
        <v>15847</v>
      </c>
      <c r="AI220" s="3">
        <f t="shared" si="180"/>
        <v>7663</v>
      </c>
      <c r="AJ220" s="3">
        <v>8</v>
      </c>
      <c r="AL220" s="3">
        <f t="shared" si="181"/>
        <v>6458</v>
      </c>
      <c r="AM220" s="3">
        <f t="shared" si="182"/>
        <v>3.6554380788459961</v>
      </c>
      <c r="AN220" s="3">
        <f t="shared" si="183"/>
        <v>15.724911914393841</v>
      </c>
      <c r="AO220" s="3">
        <f t="shared" si="179"/>
        <v>5.1452282157676343</v>
      </c>
      <c r="AP220" s="3">
        <f t="shared" si="184"/>
        <v>0.80908260472399851</v>
      </c>
      <c r="AQ220" s="3">
        <f t="shared" si="185"/>
        <v>14.915829309669842</v>
      </c>
      <c r="AR220" s="19">
        <f t="shared" si="212"/>
        <v>62.533428123672053</v>
      </c>
      <c r="AS220" s="22">
        <f t="shared" si="186"/>
        <v>1.3810004830624607</v>
      </c>
      <c r="AT220" s="19">
        <f t="shared" si="213"/>
        <v>430.52690059472212</v>
      </c>
      <c r="AU220" s="22">
        <f t="shared" si="200"/>
        <v>430.52690059472212</v>
      </c>
      <c r="AV220" s="2"/>
      <c r="AW220" s="60"/>
      <c r="AX220" s="60"/>
      <c r="BE220" s="6">
        <f t="shared" si="176"/>
        <v>44116</v>
      </c>
      <c r="BF220" s="2">
        <f t="shared" si="177"/>
        <v>24402</v>
      </c>
      <c r="BG220" s="2">
        <f t="shared" si="178"/>
        <v>892</v>
      </c>
      <c r="BK220" s="11">
        <v>1191</v>
      </c>
      <c r="BO220" s="11">
        <f t="shared" si="192"/>
        <v>1191</v>
      </c>
      <c r="BP220" s="3">
        <v>83</v>
      </c>
      <c r="BQ220" s="11">
        <f t="shared" si="201"/>
        <v>29928</v>
      </c>
      <c r="BR220" s="3">
        <f t="shared" si="202"/>
        <v>2815</v>
      </c>
      <c r="BS220" s="3">
        <f t="shared" si="203"/>
        <v>9.4059075113605992</v>
      </c>
    </row>
    <row r="221" spans="1:71" x14ac:dyDescent="0.3">
      <c r="B221" s="3">
        <v>10</v>
      </c>
      <c r="C221" s="3">
        <v>13</v>
      </c>
      <c r="D221" s="3">
        <v>220</v>
      </c>
      <c r="E221" s="84">
        <f t="shared" si="190"/>
        <v>44117</v>
      </c>
      <c r="F221" s="11">
        <v>4320</v>
      </c>
      <c r="J221" s="11">
        <f t="shared" si="191"/>
        <v>4320</v>
      </c>
      <c r="K221" s="3">
        <v>587</v>
      </c>
      <c r="L221" s="2">
        <f t="shared" si="204"/>
        <v>587</v>
      </c>
      <c r="N221" s="2">
        <f t="shared" si="196"/>
        <v>30535</v>
      </c>
      <c r="O221" s="11">
        <f t="shared" si="198"/>
        <v>30535</v>
      </c>
      <c r="P221" s="2">
        <f t="shared" si="197"/>
        <v>3119</v>
      </c>
      <c r="R221" s="2">
        <f t="shared" si="205"/>
        <v>10.214507941706238</v>
      </c>
      <c r="S221" s="3">
        <f t="shared" si="199"/>
        <v>10.214507941706238</v>
      </c>
      <c r="T221" s="3">
        <v>24989</v>
      </c>
      <c r="U221" s="3">
        <v>1221</v>
      </c>
      <c r="V221" s="3">
        <v>65</v>
      </c>
      <c r="W221" s="3">
        <f>U221-V221</f>
        <v>1156</v>
      </c>
      <c r="X221" s="3">
        <v>23</v>
      </c>
      <c r="Y221" s="2">
        <f t="shared" si="189"/>
        <v>4718</v>
      </c>
      <c r="Z221" s="2">
        <f t="shared" si="206"/>
        <v>108</v>
      </c>
      <c r="AA221" s="19">
        <f t="shared" si="207"/>
        <v>2.2891055532005087</v>
      </c>
      <c r="AB221" s="3">
        <v>915</v>
      </c>
      <c r="AC221" s="3">
        <v>128</v>
      </c>
      <c r="AD221" s="2">
        <f t="shared" si="208"/>
        <v>1636</v>
      </c>
      <c r="AE221" s="2">
        <f t="shared" si="209"/>
        <v>1744</v>
      </c>
      <c r="AF221" s="2">
        <f t="shared" si="210"/>
        <v>6.192660550458716</v>
      </c>
      <c r="AG221" s="2">
        <f t="shared" si="211"/>
        <v>2.8838630806845966</v>
      </c>
      <c r="AH221" s="3">
        <v>15975</v>
      </c>
      <c r="AI221" s="3">
        <f t="shared" si="180"/>
        <v>8099</v>
      </c>
      <c r="AJ221" s="3">
        <v>19</v>
      </c>
      <c r="AL221" s="3">
        <f t="shared" si="181"/>
        <v>6878</v>
      </c>
      <c r="AM221" s="3">
        <f t="shared" si="182"/>
        <v>3.6616111088879104</v>
      </c>
      <c r="AN221" s="3">
        <f t="shared" si="183"/>
        <v>15.075935300654402</v>
      </c>
      <c r="AO221" s="3">
        <f t="shared" si="179"/>
        <v>5.3235053235053238</v>
      </c>
      <c r="AP221" s="3">
        <f t="shared" si="184"/>
        <v>0.80256821829855529</v>
      </c>
      <c r="AQ221" s="3">
        <f t="shared" si="185"/>
        <v>14.273367082355845</v>
      </c>
      <c r="AR221" s="19">
        <f t="shared" si="212"/>
        <v>67.870419573840508</v>
      </c>
      <c r="AS221" s="22">
        <f t="shared" si="186"/>
        <v>1.5536255434452682</v>
      </c>
      <c r="AT221" s="19">
        <f t="shared" si="213"/>
        <v>439.25885156575248</v>
      </c>
      <c r="AU221" s="22">
        <f t="shared" si="200"/>
        <v>439.25885156575248</v>
      </c>
      <c r="AV221" s="2"/>
      <c r="AW221" s="60"/>
      <c r="AX221" s="60"/>
      <c r="BE221" s="6">
        <f t="shared" si="176"/>
        <v>44117</v>
      </c>
      <c r="BF221" s="2">
        <f t="shared" si="177"/>
        <v>24989</v>
      </c>
      <c r="BG221" s="2">
        <f t="shared" si="178"/>
        <v>915</v>
      </c>
      <c r="BK221" s="11">
        <v>4320</v>
      </c>
      <c r="BO221" s="11">
        <f t="shared" si="192"/>
        <v>4320</v>
      </c>
      <c r="BP221" s="3">
        <v>587</v>
      </c>
      <c r="BQ221" s="11">
        <f t="shared" si="201"/>
        <v>30535</v>
      </c>
      <c r="BR221" s="3">
        <f t="shared" si="202"/>
        <v>3119</v>
      </c>
      <c r="BS221" s="3">
        <f t="shared" si="203"/>
        <v>10.214507941706238</v>
      </c>
    </row>
    <row r="222" spans="1:71" x14ac:dyDescent="0.3">
      <c r="B222" s="3">
        <v>10</v>
      </c>
      <c r="C222" s="3">
        <v>14</v>
      </c>
      <c r="D222" s="3">
        <v>221</v>
      </c>
      <c r="E222" s="84">
        <f t="shared" si="190"/>
        <v>44118</v>
      </c>
      <c r="F222" s="11">
        <v>5819</v>
      </c>
      <c r="J222" s="11">
        <f t="shared" si="191"/>
        <v>5819</v>
      </c>
      <c r="K222" s="3">
        <v>785</v>
      </c>
      <c r="L222" s="2">
        <f t="shared" si="204"/>
        <v>785</v>
      </c>
      <c r="N222" s="2">
        <f t="shared" si="196"/>
        <v>30923</v>
      </c>
      <c r="O222" s="11">
        <f t="shared" si="198"/>
        <v>30923</v>
      </c>
      <c r="P222" s="2">
        <f t="shared" si="197"/>
        <v>3468</v>
      </c>
      <c r="R222" s="2">
        <f t="shared" si="205"/>
        <v>11.214953271028037</v>
      </c>
      <c r="S222" s="3">
        <f t="shared" si="199"/>
        <v>11.214953271028037</v>
      </c>
      <c r="T222" s="3">
        <v>25774</v>
      </c>
      <c r="U222" s="3">
        <v>1307</v>
      </c>
      <c r="V222" s="3">
        <v>64</v>
      </c>
      <c r="W222" s="3">
        <f t="shared" si="130"/>
        <v>1243</v>
      </c>
      <c r="X222" s="3">
        <v>8</v>
      </c>
      <c r="Y222" s="2">
        <f t="shared" si="189"/>
        <v>5227</v>
      </c>
      <c r="Z222" s="2">
        <f t="shared" si="206"/>
        <v>110</v>
      </c>
      <c r="AA222" s="19">
        <f t="shared" si="207"/>
        <v>2.1044576238760286</v>
      </c>
      <c r="AB222" s="3">
        <v>923</v>
      </c>
      <c r="AC222" s="3">
        <v>164</v>
      </c>
      <c r="AD222" s="2">
        <f t="shared" si="208"/>
        <v>1650</v>
      </c>
      <c r="AE222" s="2">
        <f t="shared" si="209"/>
        <v>1760</v>
      </c>
      <c r="AF222" s="2">
        <f t="shared" si="210"/>
        <v>6.25</v>
      </c>
      <c r="AG222" s="2">
        <f t="shared" si="211"/>
        <v>3.167878787878788</v>
      </c>
      <c r="AH222" s="3">
        <v>16139</v>
      </c>
      <c r="AI222" s="3">
        <f>T222-AH222-AB222</f>
        <v>8712</v>
      </c>
      <c r="AJ222" s="3">
        <v>31</v>
      </c>
      <c r="AL222" s="3">
        <f t="shared" si="181"/>
        <v>7405</v>
      </c>
      <c r="AM222" s="3">
        <f t="shared" si="182"/>
        <v>3.5811282687980137</v>
      </c>
      <c r="AN222" s="3">
        <f t="shared" si="183"/>
        <v>15.002295684113868</v>
      </c>
      <c r="AO222" s="3">
        <f t="shared" si="179"/>
        <v>4.8967100229533278</v>
      </c>
      <c r="AP222" s="3">
        <f t="shared" si="184"/>
        <v>0.7346189164370982</v>
      </c>
      <c r="AQ222" s="3">
        <f t="shared" si="185"/>
        <v>14.267676767676768</v>
      </c>
      <c r="AR222" s="19">
        <f t="shared" si="212"/>
        <v>75.192599218411274</v>
      </c>
      <c r="AS222" s="22">
        <f t="shared" si="186"/>
        <v>1.5823963868424027</v>
      </c>
      <c r="AT222" s="19">
        <f t="shared" si="213"/>
        <v>444.84039518479659</v>
      </c>
      <c r="AU222" s="22">
        <f t="shared" si="200"/>
        <v>444.84039518479659</v>
      </c>
      <c r="AV222" s="2"/>
      <c r="AW222" s="60"/>
      <c r="AX222" s="60"/>
      <c r="BE222" s="6">
        <f t="shared" si="176"/>
        <v>44118</v>
      </c>
      <c r="BF222" s="2">
        <f t="shared" si="177"/>
        <v>25774</v>
      </c>
      <c r="BG222" s="2">
        <f t="shared" si="178"/>
        <v>923</v>
      </c>
      <c r="BK222" s="11">
        <v>5819</v>
      </c>
      <c r="BO222" s="11">
        <f t="shared" si="192"/>
        <v>5819</v>
      </c>
      <c r="BP222" s="3">
        <v>785</v>
      </c>
      <c r="BQ222" s="11">
        <f t="shared" si="201"/>
        <v>30923</v>
      </c>
      <c r="BR222" s="3">
        <f t="shared" si="202"/>
        <v>3468</v>
      </c>
      <c r="BS222" s="3">
        <f t="shared" si="203"/>
        <v>11.214953271028037</v>
      </c>
    </row>
    <row r="223" spans="1:71" x14ac:dyDescent="0.3">
      <c r="B223" s="3">
        <v>10</v>
      </c>
      <c r="C223" s="3">
        <v>15</v>
      </c>
      <c r="D223" s="3">
        <v>222</v>
      </c>
      <c r="E223" s="84">
        <f t="shared" si="190"/>
        <v>44119</v>
      </c>
      <c r="F223" s="11">
        <v>5898</v>
      </c>
      <c r="J223" s="11">
        <f t="shared" si="191"/>
        <v>5898</v>
      </c>
      <c r="K223" s="3">
        <v>819</v>
      </c>
      <c r="L223" s="2">
        <f t="shared" si="204"/>
        <v>819</v>
      </c>
      <c r="N223" s="2">
        <f t="shared" si="196"/>
        <v>32280</v>
      </c>
      <c r="O223" s="11">
        <f t="shared" si="198"/>
        <v>32280</v>
      </c>
      <c r="P223" s="2">
        <f t="shared" si="197"/>
        <v>3850</v>
      </c>
      <c r="R223" s="2">
        <f t="shared" si="205"/>
        <v>11.926889714993806</v>
      </c>
      <c r="S223" s="3">
        <f t="shared" si="199"/>
        <v>11.926889714993806</v>
      </c>
      <c r="T223" s="3">
        <v>26593</v>
      </c>
      <c r="U223" s="3">
        <v>1380</v>
      </c>
      <c r="V223" s="3">
        <v>67</v>
      </c>
      <c r="W223" s="3">
        <f t="shared" si="130"/>
        <v>1313</v>
      </c>
      <c r="X223" s="3">
        <v>6</v>
      </c>
      <c r="Y223" s="2">
        <f t="shared" si="189"/>
        <v>5760</v>
      </c>
      <c r="Z223" s="2">
        <f t="shared" si="206"/>
        <v>104</v>
      </c>
      <c r="AA223" s="19">
        <f t="shared" si="207"/>
        <v>1.8055555555555554</v>
      </c>
      <c r="AB223" s="3">
        <v>929</v>
      </c>
      <c r="AC223" s="3">
        <v>350</v>
      </c>
      <c r="AD223" s="2">
        <f t="shared" si="208"/>
        <v>1855</v>
      </c>
      <c r="AE223" s="2">
        <f t="shared" si="209"/>
        <v>1959</v>
      </c>
      <c r="AF223" s="2">
        <f t="shared" si="210"/>
        <v>5.3088310362429807</v>
      </c>
      <c r="AG223" s="2">
        <f t="shared" si="211"/>
        <v>3.105121293800539</v>
      </c>
      <c r="AH223" s="3">
        <v>16489</v>
      </c>
      <c r="AI223" s="3">
        <f t="shared" si="180"/>
        <v>9175</v>
      </c>
      <c r="AJ223" s="3">
        <v>25</v>
      </c>
      <c r="AL223" s="3">
        <f t="shared" si="181"/>
        <v>7795</v>
      </c>
      <c r="AM223" s="3">
        <f t="shared" si="182"/>
        <v>3.4934005189335537</v>
      </c>
      <c r="AN223" s="3">
        <f t="shared" si="183"/>
        <v>15.040871934604905</v>
      </c>
      <c r="AO223" s="3">
        <f t="shared" si="179"/>
        <v>4.8550724637681162</v>
      </c>
      <c r="AP223" s="3">
        <f t="shared" si="184"/>
        <v>0.73024523160762944</v>
      </c>
      <c r="AQ223" s="3">
        <f t="shared" si="185"/>
        <v>14.310626702997276</v>
      </c>
      <c r="AR223" s="19">
        <f t="shared" si="212"/>
        <v>82.86002898374764</v>
      </c>
      <c r="AS223" s="22">
        <f t="shared" si="186"/>
        <v>1.4960838566509991</v>
      </c>
      <c r="AT223" s="19">
        <f t="shared" si="213"/>
        <v>464.36141242975236</v>
      </c>
      <c r="AU223" s="22">
        <f t="shared" si="200"/>
        <v>464.36141242975236</v>
      </c>
      <c r="AV223" s="2"/>
      <c r="AW223" s="60"/>
      <c r="AX223" s="60"/>
      <c r="BE223" s="6">
        <f t="shared" si="176"/>
        <v>44119</v>
      </c>
      <c r="BF223" s="2">
        <f t="shared" si="177"/>
        <v>26593</v>
      </c>
      <c r="BG223" s="2">
        <f t="shared" si="178"/>
        <v>929</v>
      </c>
      <c r="BK223" s="11">
        <v>5898</v>
      </c>
      <c r="BO223" s="11">
        <f t="shared" si="192"/>
        <v>5898</v>
      </c>
      <c r="BP223" s="3">
        <v>819</v>
      </c>
      <c r="BQ223" s="11">
        <f t="shared" si="201"/>
        <v>32280</v>
      </c>
      <c r="BR223" s="3">
        <f t="shared" si="202"/>
        <v>3850</v>
      </c>
      <c r="BS223" s="3">
        <f t="shared" si="203"/>
        <v>11.926889714993806</v>
      </c>
    </row>
    <row r="224" spans="1:71" x14ac:dyDescent="0.3">
      <c r="B224" s="3">
        <v>10</v>
      </c>
      <c r="C224" s="3">
        <v>16</v>
      </c>
      <c r="D224" s="3">
        <v>223</v>
      </c>
      <c r="E224" s="84">
        <f t="shared" si="190"/>
        <v>44120</v>
      </c>
      <c r="F224" s="11">
        <v>6324</v>
      </c>
      <c r="J224" s="11">
        <f t="shared" si="191"/>
        <v>6324</v>
      </c>
      <c r="K224" s="3">
        <v>914</v>
      </c>
      <c r="L224" s="2">
        <f t="shared" si="204"/>
        <v>914</v>
      </c>
      <c r="N224" s="2">
        <f t="shared" si="196"/>
        <v>33395</v>
      </c>
      <c r="O224" s="11">
        <f t="shared" si="198"/>
        <v>33395</v>
      </c>
      <c r="P224" s="2">
        <f t="shared" si="197"/>
        <v>4248</v>
      </c>
      <c r="R224" s="2">
        <f t="shared" si="205"/>
        <v>12.720467135798771</v>
      </c>
      <c r="S224" s="3">
        <f t="shared" si="199"/>
        <v>12.720467135798771</v>
      </c>
      <c r="T224" s="3">
        <v>27507</v>
      </c>
      <c r="U224" s="3">
        <v>1426</v>
      </c>
      <c r="V224" s="3">
        <v>74</v>
      </c>
      <c r="W224" s="3">
        <f t="shared" si="130"/>
        <v>1352</v>
      </c>
      <c r="X224" s="3">
        <v>15</v>
      </c>
      <c r="Y224" s="2">
        <f t="shared" si="189"/>
        <v>6411</v>
      </c>
      <c r="Z224" s="2">
        <f t="shared" si="206"/>
        <v>112</v>
      </c>
      <c r="AA224" s="19">
        <f t="shared" si="207"/>
        <v>1.7469973483075965</v>
      </c>
      <c r="AB224" s="3">
        <v>944</v>
      </c>
      <c r="AC224" s="3">
        <v>189</v>
      </c>
      <c r="AD224" s="2">
        <f t="shared" si="208"/>
        <v>1891</v>
      </c>
      <c r="AE224" s="2">
        <f t="shared" si="209"/>
        <v>2003</v>
      </c>
      <c r="AF224" s="2">
        <f t="shared" si="210"/>
        <v>5.5916125811283068</v>
      </c>
      <c r="AG224" s="2">
        <f t="shared" si="211"/>
        <v>3.3902696985721841</v>
      </c>
      <c r="AH224" s="3">
        <v>16678</v>
      </c>
      <c r="AI224" s="3">
        <f t="shared" si="180"/>
        <v>9885</v>
      </c>
      <c r="AJ224" s="3">
        <v>43</v>
      </c>
      <c r="AL224" s="3">
        <f t="shared" si="181"/>
        <v>8459</v>
      </c>
      <c r="AM224" s="3">
        <f t="shared" si="182"/>
        <v>3.4318537099647362</v>
      </c>
      <c r="AN224" s="3">
        <f t="shared" si="183"/>
        <v>14.425897824987356</v>
      </c>
      <c r="AO224" s="3">
        <f t="shared" si="179"/>
        <v>5.1893408134642351</v>
      </c>
      <c r="AP224" s="3">
        <f t="shared" si="184"/>
        <v>0.74860900354071824</v>
      </c>
      <c r="AQ224" s="3">
        <f t="shared" si="185"/>
        <v>13.677288821446638</v>
      </c>
      <c r="AR224" s="19">
        <f t="shared" si="212"/>
        <v>92.224938509514956</v>
      </c>
      <c r="AS224" s="22">
        <f t="shared" si="186"/>
        <v>1.6111672302395375</v>
      </c>
      <c r="AT224" s="19">
        <f t="shared" si="213"/>
        <v>480.40115762365491</v>
      </c>
      <c r="AU224" s="22">
        <f t="shared" si="200"/>
        <v>480.40115762365491</v>
      </c>
      <c r="AV224" s="2"/>
      <c r="AW224" s="60"/>
      <c r="AX224" s="60"/>
      <c r="BE224" s="6">
        <f t="shared" si="176"/>
        <v>44120</v>
      </c>
      <c r="BF224" s="2">
        <f t="shared" si="177"/>
        <v>27507</v>
      </c>
      <c r="BG224" s="2">
        <f t="shared" si="178"/>
        <v>944</v>
      </c>
      <c r="BK224" s="11">
        <v>6324</v>
      </c>
      <c r="BO224" s="11">
        <f t="shared" si="192"/>
        <v>6324</v>
      </c>
      <c r="BP224" s="3">
        <v>914</v>
      </c>
      <c r="BQ224" s="11">
        <f t="shared" si="201"/>
        <v>33395</v>
      </c>
      <c r="BR224" s="3">
        <f t="shared" si="202"/>
        <v>4248</v>
      </c>
      <c r="BS224" s="3">
        <f t="shared" si="203"/>
        <v>12.720467135798771</v>
      </c>
    </row>
    <row r="225" spans="1:71" x14ac:dyDescent="0.3">
      <c r="B225" s="3">
        <v>10</v>
      </c>
      <c r="C225" s="3">
        <v>17</v>
      </c>
      <c r="D225" s="3">
        <v>224</v>
      </c>
      <c r="E225" s="84">
        <f t="shared" si="190"/>
        <v>44121</v>
      </c>
      <c r="F225" s="11">
        <v>7442</v>
      </c>
      <c r="J225" s="11">
        <f t="shared" si="191"/>
        <v>7442</v>
      </c>
      <c r="K225" s="3">
        <v>998</v>
      </c>
      <c r="L225" s="2">
        <f t="shared" si="204"/>
        <v>998</v>
      </c>
      <c r="N225" s="2">
        <f t="shared" si="196"/>
        <v>34789</v>
      </c>
      <c r="O225" s="11">
        <f t="shared" si="198"/>
        <v>34789</v>
      </c>
      <c r="P225" s="2">
        <f t="shared" si="197"/>
        <v>4634</v>
      </c>
      <c r="R225" s="2">
        <f t="shared" si="205"/>
        <v>13.320302394435021</v>
      </c>
      <c r="S225" s="3">
        <f t="shared" si="199"/>
        <v>13.320302394435021</v>
      </c>
      <c r="T225" s="3">
        <v>28505</v>
      </c>
      <c r="U225" s="3">
        <v>1450</v>
      </c>
      <c r="V225" s="3">
        <v>76</v>
      </c>
      <c r="W225" s="3">
        <f t="shared" si="130"/>
        <v>1374</v>
      </c>
      <c r="X225" s="3">
        <v>14</v>
      </c>
      <c r="Y225" s="2">
        <f t="shared" si="189"/>
        <v>7169</v>
      </c>
      <c r="Z225" s="2">
        <f t="shared" si="206"/>
        <v>120</v>
      </c>
      <c r="AA225" s="19">
        <f t="shared" si="207"/>
        <v>1.6738736225414983</v>
      </c>
      <c r="AB225" s="3">
        <v>958</v>
      </c>
      <c r="AC225" s="3">
        <v>197</v>
      </c>
      <c r="AD225" s="2">
        <f t="shared" si="208"/>
        <v>1936</v>
      </c>
      <c r="AE225" s="2">
        <f t="shared" si="209"/>
        <v>2056</v>
      </c>
      <c r="AF225" s="2">
        <f t="shared" si="210"/>
        <v>5.836575875486381</v>
      </c>
      <c r="AG225" s="2">
        <f t="shared" si="211"/>
        <v>3.7029958677685952</v>
      </c>
      <c r="AH225" s="3">
        <v>16875</v>
      </c>
      <c r="AI225" s="3">
        <f t="shared" si="180"/>
        <v>10672</v>
      </c>
      <c r="AJ225" s="3">
        <v>37</v>
      </c>
      <c r="AL225" s="3">
        <f t="shared" si="181"/>
        <v>9222</v>
      </c>
      <c r="AM225" s="3">
        <f t="shared" si="182"/>
        <v>3.3608138922995967</v>
      </c>
      <c r="AN225" s="3">
        <f t="shared" si="183"/>
        <v>13.586956521739129</v>
      </c>
      <c r="AO225" s="3">
        <f t="shared" si="179"/>
        <v>5.2413793103448274</v>
      </c>
      <c r="AP225" s="3">
        <f t="shared" si="184"/>
        <v>0.71214392803598203</v>
      </c>
      <c r="AQ225" s="3">
        <f t="shared" si="185"/>
        <v>12.874812593703147</v>
      </c>
      <c r="AR225" s="19">
        <f t="shared" si="212"/>
        <v>103.12908815702896</v>
      </c>
      <c r="AS225" s="22">
        <f t="shared" si="186"/>
        <v>1.7262506038280758</v>
      </c>
      <c r="AT225" s="19">
        <f t="shared" si="213"/>
        <v>500.45443547145777</v>
      </c>
      <c r="AU225" s="22">
        <f t="shared" si="200"/>
        <v>500.45443547145777</v>
      </c>
      <c r="AV225" s="2"/>
      <c r="AW225" s="60"/>
      <c r="AX225" s="60"/>
      <c r="BE225" s="6">
        <f t="shared" si="176"/>
        <v>44121</v>
      </c>
      <c r="BF225" s="2">
        <f t="shared" si="177"/>
        <v>28505</v>
      </c>
      <c r="BG225" s="2">
        <f t="shared" si="178"/>
        <v>958</v>
      </c>
      <c r="BK225" s="11">
        <v>7442</v>
      </c>
      <c r="BO225" s="11">
        <f t="shared" si="192"/>
        <v>7442</v>
      </c>
      <c r="BP225" s="3">
        <v>998</v>
      </c>
      <c r="BQ225" s="11">
        <f t="shared" si="201"/>
        <v>34789</v>
      </c>
      <c r="BR225" s="3">
        <f t="shared" si="202"/>
        <v>4634</v>
      </c>
      <c r="BS225" s="3">
        <f t="shared" si="203"/>
        <v>13.320302394435021</v>
      </c>
    </row>
    <row r="226" spans="1:71" s="46" customFormat="1" x14ac:dyDescent="0.3">
      <c r="A226" s="73" t="s">
        <v>77</v>
      </c>
      <c r="B226" s="46">
        <v>10</v>
      </c>
      <c r="C226" s="46">
        <v>18</v>
      </c>
      <c r="D226" s="46">
        <v>225</v>
      </c>
      <c r="E226" s="83">
        <f t="shared" si="190"/>
        <v>44122</v>
      </c>
      <c r="F226" s="51">
        <v>4602</v>
      </c>
      <c r="G226" s="51"/>
      <c r="H226" s="51"/>
      <c r="I226" s="51"/>
      <c r="J226" s="51">
        <f t="shared" si="191"/>
        <v>4602</v>
      </c>
      <c r="K226" s="46">
        <v>603</v>
      </c>
      <c r="L226" s="36">
        <f t="shared" si="204"/>
        <v>603</v>
      </c>
      <c r="M226" s="46">
        <v>4789</v>
      </c>
      <c r="N226" s="36">
        <f t="shared" si="196"/>
        <v>35596</v>
      </c>
      <c r="O226" s="51">
        <f t="shared" si="198"/>
        <v>35596</v>
      </c>
      <c r="P226" s="36">
        <f t="shared" si="197"/>
        <v>4789</v>
      </c>
      <c r="Q226" s="46">
        <v>77</v>
      </c>
      <c r="R226" s="36">
        <f t="shared" si="205"/>
        <v>13.453758849308912</v>
      </c>
      <c r="S226" s="46">
        <f t="shared" si="199"/>
        <v>13.453758849308912</v>
      </c>
      <c r="T226" s="46">
        <v>29108</v>
      </c>
      <c r="U226" s="46">
        <v>1484</v>
      </c>
      <c r="V226" s="46">
        <v>79</v>
      </c>
      <c r="W226" s="46">
        <f t="shared" si="130"/>
        <v>1405</v>
      </c>
      <c r="X226" s="46">
        <v>10</v>
      </c>
      <c r="Y226" s="36">
        <f t="shared" si="189"/>
        <v>7590</v>
      </c>
      <c r="Z226" s="36">
        <f t="shared" si="206"/>
        <v>127</v>
      </c>
      <c r="AA226" s="39">
        <f t="shared" si="207"/>
        <v>1.6732542819499343</v>
      </c>
      <c r="AB226" s="46">
        <v>968</v>
      </c>
      <c r="AC226" s="46">
        <v>37</v>
      </c>
      <c r="AD226" s="36">
        <f t="shared" si="208"/>
        <v>1928</v>
      </c>
      <c r="AE226" s="36">
        <f t="shared" si="209"/>
        <v>2055</v>
      </c>
      <c r="AF226" s="36">
        <f t="shared" si="210"/>
        <v>6.1800486618004866</v>
      </c>
      <c r="AG226" s="36">
        <f t="shared" si="211"/>
        <v>3.9367219917012446</v>
      </c>
      <c r="AH226" s="46">
        <v>16912</v>
      </c>
      <c r="AI226" s="46">
        <f t="shared" si="180"/>
        <v>11228</v>
      </c>
      <c r="AJ226" s="46">
        <v>12</v>
      </c>
      <c r="AL226" s="46">
        <f t="shared" si="181"/>
        <v>9744</v>
      </c>
      <c r="AM226" s="46">
        <f t="shared" si="182"/>
        <v>3.3255462415830701</v>
      </c>
      <c r="AN226" s="46">
        <f t="shared" si="183"/>
        <v>13.216957605985039</v>
      </c>
      <c r="AO226" s="46">
        <f t="shared" si="179"/>
        <v>5.3234501347708889</v>
      </c>
      <c r="AP226" s="46">
        <f t="shared" si="184"/>
        <v>0.70359814748842175</v>
      </c>
      <c r="AQ226" s="46">
        <f t="shared" si="185"/>
        <v>12.513359458496614</v>
      </c>
      <c r="AR226" s="39">
        <f t="shared" si="212"/>
        <v>109.18535069212578</v>
      </c>
      <c r="AS226" s="41">
        <f t="shared" si="186"/>
        <v>1.8269485557180469</v>
      </c>
      <c r="AT226" s="39">
        <f t="shared" si="213"/>
        <v>512.06347078220153</v>
      </c>
      <c r="AU226" s="22">
        <f t="shared" si="200"/>
        <v>512.06347078220153</v>
      </c>
      <c r="AV226" s="36"/>
      <c r="AW226" s="61"/>
      <c r="AX226" s="61"/>
      <c r="BA226" s="51"/>
      <c r="BD226" s="51"/>
      <c r="BE226" s="50">
        <f t="shared" si="176"/>
        <v>44122</v>
      </c>
      <c r="BF226" s="36">
        <f t="shared" si="177"/>
        <v>29108</v>
      </c>
      <c r="BG226" s="36">
        <f t="shared" si="178"/>
        <v>968</v>
      </c>
      <c r="BK226" s="51">
        <v>4602</v>
      </c>
      <c r="BL226" s="51"/>
      <c r="BM226" s="51"/>
      <c r="BN226" s="51"/>
      <c r="BO226" s="51">
        <f t="shared" si="192"/>
        <v>4602</v>
      </c>
      <c r="BP226" s="46">
        <v>603</v>
      </c>
      <c r="BQ226" s="11">
        <f t="shared" si="201"/>
        <v>35596</v>
      </c>
      <c r="BR226" s="3">
        <f t="shared" si="202"/>
        <v>4789</v>
      </c>
      <c r="BS226" s="3">
        <f t="shared" si="203"/>
        <v>13.453758849308912</v>
      </c>
    </row>
    <row r="227" spans="1:71" x14ac:dyDescent="0.3">
      <c r="B227" s="3">
        <v>10</v>
      </c>
      <c r="C227" s="3">
        <v>19</v>
      </c>
      <c r="D227" s="3">
        <v>226</v>
      </c>
      <c r="E227" s="84">
        <f t="shared" si="190"/>
        <v>44123</v>
      </c>
      <c r="F227" s="11">
        <v>1581</v>
      </c>
      <c r="J227" s="11">
        <f t="shared" si="191"/>
        <v>1581</v>
      </c>
      <c r="K227" s="3">
        <v>395</v>
      </c>
      <c r="L227" s="2">
        <f t="shared" si="204"/>
        <v>395</v>
      </c>
      <c r="N227" s="2">
        <f t="shared" si="196"/>
        <v>35986</v>
      </c>
      <c r="O227" s="11">
        <f t="shared" si="198"/>
        <v>35986</v>
      </c>
      <c r="P227" s="2">
        <f t="shared" si="197"/>
        <v>5101</v>
      </c>
      <c r="R227" s="2">
        <f t="shared" si="205"/>
        <v>14.174956927694105</v>
      </c>
      <c r="S227" s="3">
        <f t="shared" si="199"/>
        <v>14.174956927694105</v>
      </c>
      <c r="T227" s="3">
        <v>29503</v>
      </c>
      <c r="U227" s="3">
        <v>1500</v>
      </c>
      <c r="V227" s="3">
        <v>74</v>
      </c>
      <c r="W227" s="3">
        <f t="shared" si="130"/>
        <v>1426</v>
      </c>
      <c r="X227" s="3">
        <v>18</v>
      </c>
      <c r="Y227" s="2">
        <f t="shared" si="189"/>
        <v>7916</v>
      </c>
      <c r="Z227" s="2">
        <f t="shared" si="206"/>
        <v>142</v>
      </c>
      <c r="AA227" s="19">
        <f t="shared" si="207"/>
        <v>1.7938352703385549</v>
      </c>
      <c r="AB227" s="3">
        <v>986</v>
      </c>
      <c r="AC227" s="3">
        <v>31</v>
      </c>
      <c r="AD227" s="2">
        <f t="shared" si="208"/>
        <v>1929</v>
      </c>
      <c r="AE227" s="2">
        <f t="shared" si="209"/>
        <v>2071</v>
      </c>
      <c r="AF227" s="2">
        <f t="shared" si="210"/>
        <v>6.8565910188314829</v>
      </c>
      <c r="AG227" s="2">
        <f t="shared" si="211"/>
        <v>4.1036806635562471</v>
      </c>
      <c r="AH227" s="3">
        <v>16943</v>
      </c>
      <c r="AI227" s="3">
        <f t="shared" si="180"/>
        <v>11574</v>
      </c>
      <c r="AJ227" s="3">
        <v>19</v>
      </c>
      <c r="AL227" s="3">
        <f t="shared" si="181"/>
        <v>10074</v>
      </c>
      <c r="AM227" s="3">
        <f t="shared" si="182"/>
        <v>3.3420330135918377</v>
      </c>
      <c r="AN227" s="3">
        <f t="shared" si="183"/>
        <v>12.960082944530846</v>
      </c>
      <c r="AO227" s="3">
        <f t="shared" si="179"/>
        <v>4.9333333333333336</v>
      </c>
      <c r="AP227" s="3">
        <f t="shared" si="184"/>
        <v>0.63936409193018839</v>
      </c>
      <c r="AQ227" s="3">
        <f t="shared" si="185"/>
        <v>12.320718852600656</v>
      </c>
      <c r="AR227" s="19">
        <f t="shared" si="212"/>
        <v>113.87499816585874</v>
      </c>
      <c r="AS227" s="22">
        <f t="shared" si="186"/>
        <v>2.0427298811965566</v>
      </c>
      <c r="AT227" s="19">
        <f t="shared" si="213"/>
        <v>517.67378524464289</v>
      </c>
      <c r="AU227" s="22">
        <f t="shared" si="200"/>
        <v>517.67378524464289</v>
      </c>
      <c r="AV227" s="2"/>
      <c r="AW227" s="60"/>
      <c r="AX227" s="60"/>
      <c r="BE227" s="6">
        <f t="shared" si="176"/>
        <v>44123</v>
      </c>
      <c r="BF227" s="2">
        <f t="shared" si="177"/>
        <v>29503</v>
      </c>
      <c r="BG227" s="2">
        <f t="shared" si="178"/>
        <v>986</v>
      </c>
      <c r="BK227" s="11">
        <v>1581</v>
      </c>
      <c r="BO227" s="11">
        <f t="shared" si="192"/>
        <v>1581</v>
      </c>
      <c r="BP227" s="3">
        <v>395</v>
      </c>
      <c r="BQ227" s="11">
        <f t="shared" si="201"/>
        <v>35986</v>
      </c>
      <c r="BR227" s="3">
        <f t="shared" si="202"/>
        <v>5101</v>
      </c>
      <c r="BS227" s="3">
        <f t="shared" si="203"/>
        <v>14.174956927694105</v>
      </c>
    </row>
    <row r="228" spans="1:71" x14ac:dyDescent="0.3">
      <c r="B228" s="3">
        <v>10</v>
      </c>
      <c r="C228" s="3">
        <v>20</v>
      </c>
      <c r="D228" s="3">
        <v>227</v>
      </c>
      <c r="E228" s="84">
        <f t="shared" si="190"/>
        <v>44124</v>
      </c>
      <c r="F228" s="11">
        <v>4406</v>
      </c>
      <c r="J228" s="11">
        <f t="shared" si="191"/>
        <v>4406</v>
      </c>
      <c r="K228" s="3">
        <v>1024</v>
      </c>
      <c r="L228" s="2">
        <f t="shared" si="204"/>
        <v>1024</v>
      </c>
      <c r="N228" s="2">
        <f t="shared" si="196"/>
        <v>36072</v>
      </c>
      <c r="O228" s="11">
        <f t="shared" si="198"/>
        <v>36072</v>
      </c>
      <c r="P228" s="2">
        <f t="shared" si="197"/>
        <v>5538</v>
      </c>
      <c r="R228" s="2">
        <f t="shared" si="205"/>
        <v>15.352628077178975</v>
      </c>
      <c r="S228" s="3">
        <f t="shared" si="199"/>
        <v>15.352628077178975</v>
      </c>
      <c r="T228" s="3">
        <v>30527</v>
      </c>
      <c r="U228" s="3">
        <v>1562</v>
      </c>
      <c r="V228" s="3">
        <v>88</v>
      </c>
      <c r="W228" s="3">
        <f t="shared" si="130"/>
        <v>1474</v>
      </c>
      <c r="X228" s="3">
        <v>22</v>
      </c>
      <c r="Y228" s="2">
        <f t="shared" si="189"/>
        <v>8657</v>
      </c>
      <c r="Z228" s="2">
        <f t="shared" si="206"/>
        <v>154</v>
      </c>
      <c r="AA228" s="19">
        <f t="shared" si="207"/>
        <v>1.7789072426937738</v>
      </c>
      <c r="AB228" s="3">
        <v>1008</v>
      </c>
      <c r="AC228" s="3">
        <v>210</v>
      </c>
      <c r="AD228" s="2">
        <f t="shared" si="208"/>
        <v>1974</v>
      </c>
      <c r="AE228" s="2">
        <f t="shared" si="209"/>
        <v>2128</v>
      </c>
      <c r="AF228" s="2">
        <f t="shared" si="210"/>
        <v>7.2368421052631584</v>
      </c>
      <c r="AG228" s="2">
        <f t="shared" si="211"/>
        <v>4.3855116514690984</v>
      </c>
      <c r="AH228" s="3">
        <v>17153</v>
      </c>
      <c r="AI228" s="3">
        <f t="shared" si="180"/>
        <v>12366</v>
      </c>
      <c r="AJ228" s="3">
        <v>71</v>
      </c>
      <c r="AL228" s="3">
        <f t="shared" si="181"/>
        <v>10804</v>
      </c>
      <c r="AM228" s="3">
        <f t="shared" si="182"/>
        <v>3.301994955285485</v>
      </c>
      <c r="AN228" s="3">
        <f t="shared" si="183"/>
        <v>12.631408701277696</v>
      </c>
      <c r="AO228" s="3">
        <f t="shared" si="179"/>
        <v>5.6338028169014089</v>
      </c>
      <c r="AP228" s="3">
        <f t="shared" si="184"/>
        <v>0.71162865922691243</v>
      </c>
      <c r="AQ228" s="3">
        <f t="shared" si="185"/>
        <v>11.919780042050784</v>
      </c>
      <c r="AR228" s="19">
        <f t="shared" si="212"/>
        <v>124.53459564449712</v>
      </c>
      <c r="AS228" s="22">
        <f t="shared" si="186"/>
        <v>2.2153549415793639</v>
      </c>
      <c r="AT228" s="19">
        <f t="shared" si="213"/>
        <v>518.91093151071959</v>
      </c>
      <c r="AU228" s="22">
        <f t="shared" si="200"/>
        <v>518.91093151071959</v>
      </c>
      <c r="AV228" s="2"/>
      <c r="AW228" s="60"/>
      <c r="AX228" s="60"/>
      <c r="BE228" s="6">
        <f t="shared" si="176"/>
        <v>44124</v>
      </c>
      <c r="BF228" s="2">
        <f t="shared" si="177"/>
        <v>30527</v>
      </c>
      <c r="BG228" s="2">
        <f t="shared" si="178"/>
        <v>1008</v>
      </c>
      <c r="BK228" s="11">
        <v>4406</v>
      </c>
      <c r="BO228" s="11">
        <f t="shared" si="192"/>
        <v>4406</v>
      </c>
      <c r="BP228" s="3">
        <v>1024</v>
      </c>
      <c r="BQ228" s="11">
        <f t="shared" si="201"/>
        <v>36072</v>
      </c>
      <c r="BR228" s="3">
        <f t="shared" si="202"/>
        <v>5538</v>
      </c>
      <c r="BS228" s="3">
        <f t="shared" si="203"/>
        <v>15.352628077178975</v>
      </c>
    </row>
    <row r="229" spans="1:71" x14ac:dyDescent="0.3">
      <c r="B229" s="3">
        <v>10</v>
      </c>
      <c r="C229" s="3">
        <v>21</v>
      </c>
      <c r="D229" s="3">
        <v>228</v>
      </c>
      <c r="E229" s="84">
        <f t="shared" si="190"/>
        <v>44125</v>
      </c>
      <c r="F229" s="11">
        <v>11505</v>
      </c>
      <c r="J229" s="11">
        <f t="shared" si="191"/>
        <v>11505</v>
      </c>
      <c r="K229" s="3">
        <v>1336</v>
      </c>
      <c r="L229" s="2">
        <f t="shared" si="204"/>
        <v>1336</v>
      </c>
      <c r="N229" s="2">
        <f t="shared" si="196"/>
        <v>41758</v>
      </c>
      <c r="O229" s="11">
        <f t="shared" si="198"/>
        <v>41758</v>
      </c>
      <c r="P229" s="2">
        <f t="shared" si="197"/>
        <v>6089</v>
      </c>
      <c r="R229" s="2">
        <f t="shared" si="205"/>
        <v>14.581637051582931</v>
      </c>
      <c r="S229" s="3">
        <f t="shared" si="199"/>
        <v>14.581637051582931</v>
      </c>
      <c r="T229" s="3">
        <v>31863</v>
      </c>
      <c r="U229" s="3">
        <v>1633</v>
      </c>
      <c r="V229" s="3">
        <v>93</v>
      </c>
      <c r="W229" s="3">
        <f t="shared" si="130"/>
        <v>1540</v>
      </c>
      <c r="X229" s="3">
        <v>11</v>
      </c>
      <c r="Y229" s="2">
        <f t="shared" si="189"/>
        <v>9557</v>
      </c>
      <c r="Z229" s="2">
        <f t="shared" si="206"/>
        <v>157</v>
      </c>
      <c r="AA229" s="19">
        <f t="shared" si="207"/>
        <v>1.6427749293711416</v>
      </c>
      <c r="AB229" s="3">
        <v>1019</v>
      </c>
      <c r="AC229" s="3">
        <v>261</v>
      </c>
      <c r="AD229" s="2">
        <f t="shared" si="208"/>
        <v>2104</v>
      </c>
      <c r="AE229" s="2">
        <f t="shared" si="209"/>
        <v>2261</v>
      </c>
      <c r="AF229" s="2">
        <f t="shared" si="210"/>
        <v>6.9438301636444058</v>
      </c>
      <c r="AG229" s="2">
        <f t="shared" si="211"/>
        <v>4.542300380228137</v>
      </c>
      <c r="AH229" s="3">
        <v>17414</v>
      </c>
      <c r="AI229" s="3">
        <f t="shared" si="180"/>
        <v>13430</v>
      </c>
      <c r="AJ229" s="3">
        <v>60</v>
      </c>
      <c r="AL229" s="3">
        <f t="shared" si="181"/>
        <v>11797</v>
      </c>
      <c r="AM229" s="3">
        <f t="shared" si="182"/>
        <v>3.1980667231585227</v>
      </c>
      <c r="AN229" s="3">
        <f t="shared" si="183"/>
        <v>12.159344750558452</v>
      </c>
      <c r="AO229" s="3">
        <f t="shared" si="179"/>
        <v>5.6950398040416417</v>
      </c>
      <c r="AP229" s="3">
        <f t="shared" si="184"/>
        <v>0.69247952345495167</v>
      </c>
      <c r="AQ229" s="3">
        <f t="shared" si="185"/>
        <v>11.466865227103499</v>
      </c>
      <c r="AR229" s="19">
        <f t="shared" si="212"/>
        <v>137.48147517320768</v>
      </c>
      <c r="AS229" s="22">
        <f t="shared" si="186"/>
        <v>2.2585112066750659</v>
      </c>
      <c r="AT229" s="19">
        <f t="shared" si="213"/>
        <v>600.70643928877325</v>
      </c>
      <c r="AU229" s="22">
        <f t="shared" si="200"/>
        <v>600.70643928877325</v>
      </c>
      <c r="AV229" s="2"/>
      <c r="AW229" s="60"/>
      <c r="AX229" s="60"/>
      <c r="BE229" s="6">
        <f t="shared" si="176"/>
        <v>44125</v>
      </c>
      <c r="BF229" s="2">
        <f t="shared" si="177"/>
        <v>31863</v>
      </c>
      <c r="BG229" s="2">
        <f t="shared" si="178"/>
        <v>1019</v>
      </c>
      <c r="BK229" s="11">
        <v>11505</v>
      </c>
      <c r="BO229" s="11">
        <f t="shared" si="192"/>
        <v>11505</v>
      </c>
      <c r="BP229" s="3">
        <v>1336</v>
      </c>
      <c r="BQ229" s="11">
        <f t="shared" si="201"/>
        <v>41758</v>
      </c>
      <c r="BR229" s="3">
        <f t="shared" si="202"/>
        <v>6089</v>
      </c>
      <c r="BS229" s="3">
        <f t="shared" si="203"/>
        <v>14.581637051582931</v>
      </c>
    </row>
    <row r="230" spans="1:71" x14ac:dyDescent="0.3">
      <c r="B230" s="3">
        <v>10</v>
      </c>
      <c r="C230" s="3">
        <v>22</v>
      </c>
      <c r="D230" s="3">
        <v>229</v>
      </c>
      <c r="E230" s="84">
        <f t="shared" si="190"/>
        <v>44126</v>
      </c>
      <c r="F230" s="11">
        <v>8738</v>
      </c>
      <c r="J230" s="11">
        <f t="shared" si="191"/>
        <v>8738</v>
      </c>
      <c r="K230" s="3">
        <v>1472</v>
      </c>
      <c r="L230" s="2">
        <f t="shared" si="204"/>
        <v>1472</v>
      </c>
      <c r="N230" s="2">
        <f t="shared" si="196"/>
        <v>44598</v>
      </c>
      <c r="O230" s="11">
        <f t="shared" si="198"/>
        <v>44598</v>
      </c>
      <c r="P230" s="2">
        <f t="shared" si="197"/>
        <v>6742</v>
      </c>
      <c r="R230" s="2">
        <f t="shared" si="205"/>
        <v>15.117269832727926</v>
      </c>
      <c r="S230" s="3">
        <f t="shared" si="199"/>
        <v>15.117269832727926</v>
      </c>
      <c r="T230" s="3">
        <v>33335</v>
      </c>
      <c r="U230" s="3">
        <v>1732</v>
      </c>
      <c r="V230" s="3">
        <v>107</v>
      </c>
      <c r="W230" s="3">
        <f t="shared" si="130"/>
        <v>1625</v>
      </c>
      <c r="X230" s="3">
        <v>29</v>
      </c>
      <c r="Y230" s="2">
        <f t="shared" si="189"/>
        <v>10592</v>
      </c>
      <c r="Z230" s="2">
        <f t="shared" si="206"/>
        <v>175</v>
      </c>
      <c r="AA230" s="19">
        <f t="shared" si="207"/>
        <v>1.6521903323262841</v>
      </c>
      <c r="AB230" s="3">
        <v>1048</v>
      </c>
      <c r="AC230" s="3">
        <v>184</v>
      </c>
      <c r="AD230" s="2">
        <f t="shared" si="208"/>
        <v>2150</v>
      </c>
      <c r="AE230" s="2">
        <f t="shared" si="209"/>
        <v>2325</v>
      </c>
      <c r="AF230" s="2">
        <f t="shared" si="210"/>
        <v>7.5268817204301079</v>
      </c>
      <c r="AG230" s="2">
        <f t="shared" si="211"/>
        <v>4.9265116279069767</v>
      </c>
      <c r="AH230" s="3">
        <v>17598</v>
      </c>
      <c r="AI230" s="3">
        <f t="shared" si="180"/>
        <v>14689</v>
      </c>
      <c r="AJ230" s="3">
        <v>45</v>
      </c>
      <c r="AL230" s="3">
        <f t="shared" si="181"/>
        <v>12957</v>
      </c>
      <c r="AM230" s="3">
        <f t="shared" si="182"/>
        <v>3.143842807859607</v>
      </c>
      <c r="AN230" s="3">
        <f t="shared" si="183"/>
        <v>11.791136224385594</v>
      </c>
      <c r="AO230" s="3">
        <f t="shared" si="179"/>
        <v>6.1778290993071598</v>
      </c>
      <c r="AP230" s="3">
        <f t="shared" si="184"/>
        <v>0.72843624480904079</v>
      </c>
      <c r="AQ230" s="3">
        <f t="shared" si="185"/>
        <v>11.062699979576553</v>
      </c>
      <c r="AR230" s="19">
        <f t="shared" si="212"/>
        <v>152.37038663122482</v>
      </c>
      <c r="AS230" s="22">
        <f t="shared" si="186"/>
        <v>2.5174487972492772</v>
      </c>
      <c r="AT230" s="19">
        <f t="shared" si="213"/>
        <v>641.56103691270437</v>
      </c>
      <c r="AU230" s="22">
        <f t="shared" si="200"/>
        <v>641.56103691270437</v>
      </c>
      <c r="AV230" s="2"/>
      <c r="AW230" s="60"/>
      <c r="AX230" s="60"/>
      <c r="BE230" s="6">
        <f t="shared" si="176"/>
        <v>44126</v>
      </c>
      <c r="BF230" s="2">
        <f t="shared" si="177"/>
        <v>33335</v>
      </c>
      <c r="BG230" s="2">
        <f t="shared" si="178"/>
        <v>1048</v>
      </c>
      <c r="BK230" s="11">
        <v>8738</v>
      </c>
      <c r="BO230" s="11">
        <f t="shared" si="192"/>
        <v>8738</v>
      </c>
      <c r="BP230" s="3">
        <v>1472</v>
      </c>
      <c r="BQ230" s="11">
        <f t="shared" si="201"/>
        <v>44598</v>
      </c>
      <c r="BR230" s="3">
        <f t="shared" si="202"/>
        <v>6742</v>
      </c>
      <c r="BS230" s="3">
        <f t="shared" si="203"/>
        <v>15.117269832727926</v>
      </c>
    </row>
    <row r="231" spans="1:71" x14ac:dyDescent="0.3">
      <c r="B231" s="3">
        <v>10</v>
      </c>
      <c r="C231" s="3">
        <v>23</v>
      </c>
      <c r="D231" s="3">
        <v>230</v>
      </c>
      <c r="E231" s="84">
        <f t="shared" si="190"/>
        <v>44127</v>
      </c>
      <c r="F231" s="11">
        <v>9038</v>
      </c>
      <c r="J231" s="11">
        <f t="shared" si="191"/>
        <v>9038</v>
      </c>
      <c r="K231" s="3">
        <v>1595</v>
      </c>
      <c r="L231" s="2">
        <f t="shared" si="204"/>
        <v>1595</v>
      </c>
      <c r="N231" s="2">
        <f t="shared" si="196"/>
        <v>47312</v>
      </c>
      <c r="O231" s="11">
        <f t="shared" si="198"/>
        <v>47312</v>
      </c>
      <c r="P231" s="2">
        <f t="shared" si="197"/>
        <v>7423</v>
      </c>
      <c r="R231" s="2">
        <f t="shared" si="205"/>
        <v>15.689465674670275</v>
      </c>
      <c r="S231" s="3">
        <f t="shared" si="199"/>
        <v>15.689465674670275</v>
      </c>
      <c r="T231" s="3">
        <v>34930</v>
      </c>
      <c r="U231" s="3">
        <v>1792</v>
      </c>
      <c r="V231" s="3">
        <v>112</v>
      </c>
      <c r="W231" s="3">
        <f t="shared" si="130"/>
        <v>1680</v>
      </c>
      <c r="X231" s="3">
        <v>16</v>
      </c>
      <c r="Y231" s="2">
        <f t="shared" si="189"/>
        <v>11671</v>
      </c>
      <c r="Z231" s="2">
        <f t="shared" si="206"/>
        <v>184</v>
      </c>
      <c r="AA231" s="19">
        <f t="shared" si="207"/>
        <v>1.576557278725045</v>
      </c>
      <c r="AB231" s="3">
        <v>1064</v>
      </c>
      <c r="AC231" s="3">
        <v>235</v>
      </c>
      <c r="AD231" s="2">
        <f t="shared" si="208"/>
        <v>2270</v>
      </c>
      <c r="AE231" s="2">
        <f t="shared" si="209"/>
        <v>2454</v>
      </c>
      <c r="AF231" s="2">
        <f t="shared" si="210"/>
        <v>7.497962510187449</v>
      </c>
      <c r="AG231" s="2">
        <f t="shared" si="211"/>
        <v>5.1414096916299563</v>
      </c>
      <c r="AH231" s="3">
        <v>17833</v>
      </c>
      <c r="AI231" s="3">
        <f t="shared" si="180"/>
        <v>16033</v>
      </c>
      <c r="AJ231" s="3">
        <v>59</v>
      </c>
      <c r="AL231" s="3">
        <f t="shared" si="181"/>
        <v>14241</v>
      </c>
      <c r="AM231" s="3">
        <f t="shared" si="182"/>
        <v>3.0460921843687374</v>
      </c>
      <c r="AN231" s="3">
        <f t="shared" si="183"/>
        <v>11.176947545687019</v>
      </c>
      <c r="AO231" s="3">
        <f t="shared" si="179"/>
        <v>6.25</v>
      </c>
      <c r="AP231" s="3">
        <f t="shared" si="184"/>
        <v>0.69855922160543871</v>
      </c>
      <c r="AQ231" s="3">
        <f t="shared" si="185"/>
        <v>10.478388324081582</v>
      </c>
      <c r="AR231" s="19">
        <f t="shared" si="212"/>
        <v>167.89225664397895</v>
      </c>
      <c r="AS231" s="22">
        <f t="shared" si="186"/>
        <v>2.6469175925363828</v>
      </c>
      <c r="AT231" s="19">
        <f t="shared" si="213"/>
        <v>680.60307140261602</v>
      </c>
      <c r="AU231" s="22">
        <f t="shared" si="200"/>
        <v>680.60307140261602</v>
      </c>
      <c r="AV231" s="2"/>
      <c r="AW231" s="60"/>
      <c r="AX231" s="60"/>
      <c r="BE231" s="6">
        <f t="shared" si="176"/>
        <v>44127</v>
      </c>
      <c r="BF231" s="2">
        <f t="shared" si="177"/>
        <v>34930</v>
      </c>
      <c r="BG231" s="2">
        <f t="shared" si="178"/>
        <v>1064</v>
      </c>
      <c r="BK231" s="11">
        <v>9038</v>
      </c>
      <c r="BO231" s="11">
        <f t="shared" si="192"/>
        <v>9038</v>
      </c>
      <c r="BP231" s="3">
        <v>1595</v>
      </c>
      <c r="BQ231" s="11">
        <f t="shared" si="201"/>
        <v>47312</v>
      </c>
      <c r="BR231" s="3">
        <f t="shared" si="202"/>
        <v>7423</v>
      </c>
      <c r="BS231" s="3">
        <f t="shared" si="203"/>
        <v>15.689465674670275</v>
      </c>
    </row>
    <row r="232" spans="1:71" x14ac:dyDescent="0.3">
      <c r="B232" s="3">
        <v>10</v>
      </c>
      <c r="C232" s="3">
        <v>24</v>
      </c>
      <c r="D232" s="3">
        <v>231</v>
      </c>
      <c r="E232" s="84">
        <f t="shared" si="190"/>
        <v>44128</v>
      </c>
      <c r="F232" s="11">
        <v>9831</v>
      </c>
      <c r="J232" s="11">
        <f t="shared" si="191"/>
        <v>9831</v>
      </c>
      <c r="K232" s="3">
        <v>1589</v>
      </c>
      <c r="L232" s="2">
        <f t="shared" si="204"/>
        <v>1589</v>
      </c>
      <c r="N232" s="2">
        <f t="shared" si="196"/>
        <v>49701</v>
      </c>
      <c r="O232" s="11">
        <f t="shared" si="198"/>
        <v>49701</v>
      </c>
      <c r="P232" s="2">
        <f t="shared" si="197"/>
        <v>8014</v>
      </c>
      <c r="R232" s="2">
        <f t="shared" si="205"/>
        <v>16.124424055854007</v>
      </c>
      <c r="S232" s="3">
        <f t="shared" si="199"/>
        <v>16.124424055854007</v>
      </c>
      <c r="T232" s="3">
        <v>36519</v>
      </c>
      <c r="U232" s="3">
        <v>1886</v>
      </c>
      <c r="V232" s="3">
        <v>127</v>
      </c>
      <c r="W232" s="3">
        <f t="shared" si="130"/>
        <v>1759</v>
      </c>
      <c r="X232" s="3">
        <v>13</v>
      </c>
      <c r="Y232" s="2">
        <f t="shared" si="189"/>
        <v>12648</v>
      </c>
      <c r="Z232" s="2">
        <f t="shared" si="206"/>
        <v>190</v>
      </c>
      <c r="AA232" s="19">
        <f t="shared" si="207"/>
        <v>1.502213788741303</v>
      </c>
      <c r="AB232" s="3">
        <v>1077</v>
      </c>
      <c r="AC232" s="3">
        <v>269</v>
      </c>
      <c r="AD232" s="2">
        <f t="shared" si="208"/>
        <v>2389</v>
      </c>
      <c r="AE232" s="2">
        <f t="shared" si="209"/>
        <v>2579</v>
      </c>
      <c r="AF232" s="2">
        <f t="shared" si="210"/>
        <v>7.3671965878247381</v>
      </c>
      <c r="AG232" s="2">
        <f t="shared" si="211"/>
        <v>5.2942653830054418</v>
      </c>
      <c r="AH232" s="3">
        <v>18102</v>
      </c>
      <c r="AI232" s="3">
        <f t="shared" si="180"/>
        <v>17340</v>
      </c>
      <c r="AJ232" s="3">
        <v>45</v>
      </c>
      <c r="AL232" s="3">
        <f t="shared" si="181"/>
        <v>15454</v>
      </c>
      <c r="AM232" s="3">
        <f t="shared" si="182"/>
        <v>2.949149757660396</v>
      </c>
      <c r="AN232" s="3">
        <f t="shared" si="183"/>
        <v>10.876585928489042</v>
      </c>
      <c r="AO232" s="3">
        <f t="shared" si="179"/>
        <v>6.7338282078472966</v>
      </c>
      <c r="AP232" s="3">
        <f t="shared" si="184"/>
        <v>0.73241061130334484</v>
      </c>
      <c r="AQ232" s="3">
        <f t="shared" si="185"/>
        <v>10.144175317185699</v>
      </c>
      <c r="AR232" s="19">
        <f t="shared" si="212"/>
        <v>181.9468136434792</v>
      </c>
      <c r="AS232" s="22">
        <f t="shared" si="186"/>
        <v>2.7332301227277869</v>
      </c>
      <c r="AT232" s="19">
        <f t="shared" si="213"/>
        <v>714.96984384049335</v>
      </c>
      <c r="AU232" s="22">
        <f t="shared" si="200"/>
        <v>714.96984384049335</v>
      </c>
      <c r="AV232" s="2"/>
      <c r="AW232" s="60"/>
      <c r="AX232" s="60"/>
      <c r="BE232" s="6">
        <f t="shared" si="176"/>
        <v>44128</v>
      </c>
      <c r="BF232" s="2">
        <f t="shared" si="177"/>
        <v>36519</v>
      </c>
      <c r="BG232" s="2">
        <f t="shared" si="178"/>
        <v>1077</v>
      </c>
      <c r="BK232" s="11">
        <v>9831</v>
      </c>
      <c r="BO232" s="11">
        <f t="shared" si="192"/>
        <v>9831</v>
      </c>
      <c r="BP232" s="3">
        <v>1589</v>
      </c>
      <c r="BQ232" s="11">
        <f t="shared" si="201"/>
        <v>49701</v>
      </c>
      <c r="BR232" s="3">
        <f t="shared" si="202"/>
        <v>8014</v>
      </c>
      <c r="BS232" s="3">
        <f t="shared" si="203"/>
        <v>16.124424055854007</v>
      </c>
    </row>
    <row r="233" spans="1:71" s="46" customFormat="1" x14ac:dyDescent="0.3">
      <c r="A233" s="74" t="s">
        <v>78</v>
      </c>
      <c r="B233" s="46">
        <v>10</v>
      </c>
      <c r="C233" s="46">
        <v>25</v>
      </c>
      <c r="D233" s="46">
        <v>232</v>
      </c>
      <c r="E233" s="83">
        <f t="shared" si="190"/>
        <v>44129</v>
      </c>
      <c r="F233" s="51">
        <v>7094</v>
      </c>
      <c r="G233" s="51"/>
      <c r="H233" s="51"/>
      <c r="I233" s="51"/>
      <c r="J233" s="51">
        <f t="shared" si="191"/>
        <v>7094</v>
      </c>
      <c r="K233" s="46">
        <v>1043</v>
      </c>
      <c r="L233" s="36">
        <f t="shared" si="204"/>
        <v>1043</v>
      </c>
      <c r="M233" s="46">
        <v>8454</v>
      </c>
      <c r="N233" s="36">
        <f t="shared" si="196"/>
        <v>52193</v>
      </c>
      <c r="O233" s="51">
        <f t="shared" si="198"/>
        <v>52193</v>
      </c>
      <c r="P233" s="36">
        <f t="shared" si="197"/>
        <v>8454</v>
      </c>
      <c r="Q233" s="46">
        <v>116</v>
      </c>
      <c r="R233" s="36">
        <f t="shared" si="205"/>
        <v>16.197574387369954</v>
      </c>
      <c r="S233" s="46">
        <f t="shared" si="199"/>
        <v>16.197574387369954</v>
      </c>
      <c r="T233" s="46">
        <v>37562</v>
      </c>
      <c r="U233" s="46">
        <v>1976</v>
      </c>
      <c r="V233" s="46">
        <v>138</v>
      </c>
      <c r="W233" s="46">
        <f t="shared" si="130"/>
        <v>1838</v>
      </c>
      <c r="X233" s="46">
        <v>7</v>
      </c>
      <c r="Y233" s="36">
        <f t="shared" si="189"/>
        <v>13243</v>
      </c>
      <c r="Z233" s="36">
        <f t="shared" si="206"/>
        <v>193</v>
      </c>
      <c r="AA233" s="39">
        <f t="shared" si="207"/>
        <v>1.4573737068640036</v>
      </c>
      <c r="AB233" s="46">
        <v>1084</v>
      </c>
      <c r="AC233" s="46">
        <v>130</v>
      </c>
      <c r="AD233" s="36">
        <f t="shared" si="208"/>
        <v>2414</v>
      </c>
      <c r="AE233" s="36">
        <f t="shared" si="209"/>
        <v>2607</v>
      </c>
      <c r="AF233" s="36">
        <f t="shared" si="210"/>
        <v>7.4031453778289222</v>
      </c>
      <c r="AG233" s="36">
        <f t="shared" si="211"/>
        <v>5.4859154929577461</v>
      </c>
      <c r="AH233" s="46">
        <v>18246</v>
      </c>
      <c r="AI233" s="46">
        <f t="shared" si="180"/>
        <v>18232</v>
      </c>
      <c r="AJ233" s="46">
        <v>41</v>
      </c>
      <c r="AL233" s="46">
        <f t="shared" si="181"/>
        <v>16256</v>
      </c>
      <c r="AM233" s="46">
        <f t="shared" si="182"/>
        <v>2.885895319738033</v>
      </c>
      <c r="AN233" s="46">
        <f t="shared" si="183"/>
        <v>10.83808688021062</v>
      </c>
      <c r="AO233" s="46">
        <f t="shared" si="179"/>
        <v>6.9838056680161946</v>
      </c>
      <c r="AP233" s="46">
        <f t="shared" si="184"/>
        <v>0.75691092584466868</v>
      </c>
      <c r="AQ233" s="46">
        <f t="shared" si="185"/>
        <v>10.08117595436595</v>
      </c>
      <c r="AR233" s="39">
        <f t="shared" si="212"/>
        <v>190.50613955412672</v>
      </c>
      <c r="AS233" s="41">
        <f t="shared" si="186"/>
        <v>2.7763863878234885</v>
      </c>
      <c r="AT233" s="39">
        <f t="shared" si="213"/>
        <v>750.81831471332305</v>
      </c>
      <c r="AU233" s="22">
        <f t="shared" si="200"/>
        <v>750.81831471332305</v>
      </c>
      <c r="AV233" s="36"/>
      <c r="AW233" s="61"/>
      <c r="AX233" s="61"/>
      <c r="BA233" s="51"/>
      <c r="BD233" s="51"/>
      <c r="BE233" s="50">
        <f t="shared" si="176"/>
        <v>44129</v>
      </c>
      <c r="BF233" s="36">
        <f t="shared" si="177"/>
        <v>37562</v>
      </c>
      <c r="BG233" s="36">
        <f t="shared" si="178"/>
        <v>1084</v>
      </c>
      <c r="BK233" s="51">
        <v>7094</v>
      </c>
      <c r="BL233" s="51"/>
      <c r="BM233" s="51"/>
      <c r="BN233" s="51"/>
      <c r="BO233" s="51">
        <f t="shared" si="192"/>
        <v>7094</v>
      </c>
      <c r="BP233" s="46">
        <v>1043</v>
      </c>
      <c r="BQ233" s="11">
        <f t="shared" si="201"/>
        <v>52193</v>
      </c>
      <c r="BR233" s="3">
        <f t="shared" si="202"/>
        <v>8454</v>
      </c>
      <c r="BS233" s="3">
        <f t="shared" si="203"/>
        <v>16.197574387369954</v>
      </c>
    </row>
    <row r="234" spans="1:71" x14ac:dyDescent="0.3">
      <c r="B234" s="3">
        <v>10</v>
      </c>
      <c r="C234" s="3">
        <v>26</v>
      </c>
      <c r="D234" s="3">
        <v>233</v>
      </c>
      <c r="E234" s="84">
        <f t="shared" si="190"/>
        <v>44130</v>
      </c>
      <c r="F234" s="11">
        <v>2257</v>
      </c>
      <c r="J234" s="11">
        <f t="shared" si="191"/>
        <v>2257</v>
      </c>
      <c r="K234" s="3">
        <v>327</v>
      </c>
      <c r="L234" s="2">
        <f t="shared" si="204"/>
        <v>327</v>
      </c>
      <c r="N234" s="2">
        <f t="shared" si="196"/>
        <v>52869</v>
      </c>
      <c r="O234" s="11">
        <f t="shared" si="198"/>
        <v>52869</v>
      </c>
      <c r="P234" s="2">
        <f t="shared" si="197"/>
        <v>8386</v>
      </c>
      <c r="R234" s="2">
        <f t="shared" si="205"/>
        <v>15.861847207248104</v>
      </c>
      <c r="S234" s="3">
        <f t="shared" si="199"/>
        <v>15.861847207248104</v>
      </c>
      <c r="T234" s="3">
        <v>37889</v>
      </c>
      <c r="U234" s="3">
        <v>2036</v>
      </c>
      <c r="V234" s="3">
        <v>146</v>
      </c>
      <c r="W234" s="3">
        <f t="shared" si="130"/>
        <v>1890</v>
      </c>
      <c r="X234" s="3">
        <v>10</v>
      </c>
      <c r="Y234" s="2">
        <f t="shared" si="189"/>
        <v>13487</v>
      </c>
      <c r="Z234" s="2">
        <f t="shared" si="206"/>
        <v>202</v>
      </c>
      <c r="AA234" s="19">
        <f t="shared" si="207"/>
        <v>1.4977385630607252</v>
      </c>
      <c r="AB234" s="3">
        <v>1094</v>
      </c>
      <c r="AC234" s="3">
        <v>122</v>
      </c>
      <c r="AD234" s="2">
        <f t="shared" si="208"/>
        <v>2507</v>
      </c>
      <c r="AE234" s="2">
        <f t="shared" si="209"/>
        <v>2709</v>
      </c>
      <c r="AF234" s="2">
        <f t="shared" si="210"/>
        <v>7.4566260612772242</v>
      </c>
      <c r="AG234" s="2">
        <f t="shared" si="211"/>
        <v>5.3797367371360192</v>
      </c>
      <c r="AH234" s="3">
        <v>18354</v>
      </c>
      <c r="AI234" s="3">
        <f t="shared" si="180"/>
        <v>18441</v>
      </c>
      <c r="AJ234" s="3">
        <v>11</v>
      </c>
      <c r="AL234" s="3">
        <f t="shared" si="181"/>
        <v>16405</v>
      </c>
      <c r="AM234" s="3">
        <f t="shared" si="182"/>
        <v>2.8873815619309036</v>
      </c>
      <c r="AN234" s="3">
        <f t="shared" si="183"/>
        <v>11.040616018654086</v>
      </c>
      <c r="AO234" s="3">
        <f t="shared" si="179"/>
        <v>7.1709233791748526</v>
      </c>
      <c r="AP234" s="3">
        <f t="shared" si="184"/>
        <v>0.79171411528658964</v>
      </c>
      <c r="AQ234" s="3">
        <f t="shared" si="185"/>
        <v>10.248901903367496</v>
      </c>
      <c r="AR234" s="19">
        <f t="shared" si="212"/>
        <v>194.01618244857715</v>
      </c>
      <c r="AS234" s="22">
        <f t="shared" si="186"/>
        <v>2.9058551831105941</v>
      </c>
      <c r="AT234" s="19">
        <f t="shared" si="213"/>
        <v>760.54285978155451</v>
      </c>
      <c r="AU234" s="22">
        <f t="shared" si="200"/>
        <v>760.54285978155451</v>
      </c>
      <c r="AV234" s="2"/>
      <c r="AW234" s="60"/>
      <c r="AX234" s="60"/>
      <c r="BE234" s="6">
        <f t="shared" si="176"/>
        <v>44130</v>
      </c>
      <c r="BF234" s="2">
        <f t="shared" si="177"/>
        <v>37889</v>
      </c>
      <c r="BG234" s="2">
        <f t="shared" si="178"/>
        <v>1094</v>
      </c>
      <c r="BK234" s="11">
        <v>2257</v>
      </c>
      <c r="BO234" s="11">
        <f t="shared" si="192"/>
        <v>2257</v>
      </c>
      <c r="BP234" s="3">
        <v>327</v>
      </c>
      <c r="BQ234" s="11">
        <f t="shared" si="201"/>
        <v>52869</v>
      </c>
      <c r="BR234" s="3">
        <f t="shared" si="202"/>
        <v>8386</v>
      </c>
      <c r="BS234" s="3">
        <f t="shared" si="203"/>
        <v>15.861847207248104</v>
      </c>
    </row>
    <row r="235" spans="1:71" x14ac:dyDescent="0.3">
      <c r="B235" s="3">
        <v>10</v>
      </c>
      <c r="C235" s="3">
        <v>27</v>
      </c>
      <c r="D235" s="3">
        <v>234</v>
      </c>
      <c r="E235" s="84">
        <f t="shared" si="190"/>
        <v>44131</v>
      </c>
      <c r="F235" s="11">
        <v>7659</v>
      </c>
      <c r="J235" s="11">
        <f t="shared" si="191"/>
        <v>7659</v>
      </c>
      <c r="K235" s="3">
        <v>2243</v>
      </c>
      <c r="L235" s="2">
        <f t="shared" si="204"/>
        <v>2243</v>
      </c>
      <c r="N235" s="2">
        <f t="shared" si="196"/>
        <v>56122</v>
      </c>
      <c r="O235" s="11">
        <f t="shared" si="198"/>
        <v>56122</v>
      </c>
      <c r="P235" s="2">
        <f t="shared" si="197"/>
        <v>9605</v>
      </c>
      <c r="R235" s="2">
        <f t="shared" si="205"/>
        <v>17.114500552368057</v>
      </c>
      <c r="S235" s="3">
        <f t="shared" si="199"/>
        <v>17.114500552368057</v>
      </c>
      <c r="T235" s="3">
        <v>40132</v>
      </c>
      <c r="U235" s="3">
        <v>2130</v>
      </c>
      <c r="V235" s="3">
        <v>149</v>
      </c>
      <c r="W235" s="3">
        <f t="shared" si="130"/>
        <v>1981</v>
      </c>
      <c r="X235" s="3">
        <v>42</v>
      </c>
      <c r="Y235" s="2">
        <f t="shared" si="189"/>
        <v>15143</v>
      </c>
      <c r="Z235" s="2">
        <f t="shared" si="206"/>
        <v>221</v>
      </c>
      <c r="AA235" s="19">
        <f t="shared" si="207"/>
        <v>1.4594201941491118</v>
      </c>
      <c r="AB235" s="3">
        <v>1136</v>
      </c>
      <c r="AC235" s="3">
        <v>296</v>
      </c>
      <c r="AD235" s="2">
        <f t="shared" si="208"/>
        <v>2675</v>
      </c>
      <c r="AE235" s="2">
        <f t="shared" si="209"/>
        <v>2896</v>
      </c>
      <c r="AF235" s="2">
        <f t="shared" si="210"/>
        <v>7.6312154696132604</v>
      </c>
      <c r="AG235" s="2">
        <f t="shared" si="211"/>
        <v>5.6609345794392523</v>
      </c>
      <c r="AH235" s="3">
        <v>18650</v>
      </c>
      <c r="AI235" s="3">
        <f t="shared" si="180"/>
        <v>20346</v>
      </c>
      <c r="AJ235" s="3">
        <v>65</v>
      </c>
      <c r="AL235" s="3">
        <f t="shared" si="181"/>
        <v>18216</v>
      </c>
      <c r="AM235" s="3">
        <f t="shared" si="182"/>
        <v>2.8306588258746137</v>
      </c>
      <c r="AN235" s="3">
        <f t="shared" si="183"/>
        <v>10.468888233559422</v>
      </c>
      <c r="AO235" s="3">
        <f t="shared" si="179"/>
        <v>6.995305164319249</v>
      </c>
      <c r="AP235" s="3">
        <f t="shared" si="184"/>
        <v>0.73233067924899242</v>
      </c>
      <c r="AQ235" s="3">
        <f t="shared" si="185"/>
        <v>9.7365575543104299</v>
      </c>
      <c r="AR235" s="19">
        <f t="shared" si="212"/>
        <v>217.83844078140459</v>
      </c>
      <c r="AS235" s="22">
        <f t="shared" si="186"/>
        <v>3.1791781953833729</v>
      </c>
      <c r="AT235" s="19">
        <f t="shared" si="213"/>
        <v>807.33863656699384</v>
      </c>
      <c r="AU235" s="22">
        <f t="shared" si="200"/>
        <v>807.33863656699384</v>
      </c>
      <c r="AV235" s="2"/>
      <c r="AW235" s="60"/>
      <c r="AX235" s="60"/>
      <c r="BE235" s="6">
        <f t="shared" si="176"/>
        <v>44131</v>
      </c>
      <c r="BF235" s="2">
        <f t="shared" si="177"/>
        <v>40132</v>
      </c>
      <c r="BG235" s="2">
        <f t="shared" si="178"/>
        <v>1136</v>
      </c>
      <c r="BK235" s="11">
        <v>7659</v>
      </c>
      <c r="BO235" s="11">
        <f t="shared" si="192"/>
        <v>7659</v>
      </c>
      <c r="BP235" s="3">
        <v>2243</v>
      </c>
      <c r="BQ235" s="11">
        <f t="shared" si="201"/>
        <v>56122</v>
      </c>
      <c r="BR235" s="3">
        <f t="shared" si="202"/>
        <v>9605</v>
      </c>
      <c r="BS235" s="3">
        <f t="shared" si="203"/>
        <v>17.114500552368057</v>
      </c>
    </row>
    <row r="236" spans="1:71" x14ac:dyDescent="0.3">
      <c r="B236" s="3">
        <v>10</v>
      </c>
      <c r="C236" s="3">
        <v>28</v>
      </c>
      <c r="D236" s="3">
        <v>235</v>
      </c>
      <c r="E236" s="84">
        <f t="shared" si="190"/>
        <v>44132</v>
      </c>
      <c r="F236" s="11">
        <v>11226</v>
      </c>
      <c r="J236" s="11">
        <f t="shared" si="191"/>
        <v>11226</v>
      </c>
      <c r="K236" s="3">
        <v>2569</v>
      </c>
      <c r="L236" s="2">
        <f t="shared" si="204"/>
        <v>2569</v>
      </c>
      <c r="N236" s="2">
        <f t="shared" si="196"/>
        <v>55843</v>
      </c>
      <c r="O236" s="11">
        <f t="shared" si="198"/>
        <v>55843</v>
      </c>
      <c r="P236" s="2">
        <f t="shared" si="197"/>
        <v>10838</v>
      </c>
      <c r="R236" s="2">
        <f t="shared" si="205"/>
        <v>19.407983095464068</v>
      </c>
      <c r="S236" s="3">
        <f t="shared" si="199"/>
        <v>19.407983095464068</v>
      </c>
      <c r="T236" s="3">
        <v>42701</v>
      </c>
      <c r="U236" s="3">
        <v>2217</v>
      </c>
      <c r="V236" s="3">
        <v>145</v>
      </c>
      <c r="W236" s="3">
        <f t="shared" si="130"/>
        <v>2072</v>
      </c>
      <c r="X236" s="3">
        <v>25</v>
      </c>
      <c r="Y236" s="2">
        <f t="shared" si="189"/>
        <v>16927</v>
      </c>
      <c r="Z236" s="2">
        <f t="shared" si="206"/>
        <v>238</v>
      </c>
      <c r="AA236" s="19">
        <f t="shared" si="207"/>
        <v>1.4060376912624799</v>
      </c>
      <c r="AB236" s="3">
        <v>1161</v>
      </c>
      <c r="AC236" s="3">
        <v>293</v>
      </c>
      <c r="AD236" s="2">
        <f t="shared" si="208"/>
        <v>2804</v>
      </c>
      <c r="AE236" s="2">
        <f t="shared" si="209"/>
        <v>3042</v>
      </c>
      <c r="AF236" s="2">
        <f t="shared" si="210"/>
        <v>7.8238001314924395</v>
      </c>
      <c r="AG236" s="2">
        <f t="shared" si="211"/>
        <v>6.0367332382310988</v>
      </c>
      <c r="AH236" s="3">
        <v>18943</v>
      </c>
      <c r="AI236" s="3">
        <f t="shared" si="180"/>
        <v>22597</v>
      </c>
      <c r="AJ236" s="3">
        <v>72</v>
      </c>
      <c r="AL236" s="3">
        <f t="shared" si="181"/>
        <v>20380</v>
      </c>
      <c r="AM236" s="3">
        <f t="shared" si="182"/>
        <v>2.7189058804243458</v>
      </c>
      <c r="AN236" s="3">
        <f t="shared" si="183"/>
        <v>9.811036863300437</v>
      </c>
      <c r="AO236" s="3">
        <f t="shared" si="179"/>
        <v>6.5403698691926024</v>
      </c>
      <c r="AP236" s="3">
        <f t="shared" si="184"/>
        <v>0.6416780988626809</v>
      </c>
      <c r="AQ236" s="3">
        <f t="shared" si="185"/>
        <v>9.1693587644377565</v>
      </c>
      <c r="AR236" s="19">
        <f t="shared" si="212"/>
        <v>243.50203309164866</v>
      </c>
      <c r="AS236" s="22">
        <f t="shared" si="186"/>
        <v>3.4237303642590167</v>
      </c>
      <c r="AT236" s="19">
        <f t="shared" si="213"/>
        <v>803.32510391309359</v>
      </c>
      <c r="AU236" s="22">
        <f t="shared" si="200"/>
        <v>803.32510391309359</v>
      </c>
      <c r="AV236" s="2"/>
      <c r="AW236" s="60"/>
      <c r="AX236" s="60"/>
      <c r="BE236" s="6">
        <f t="shared" si="176"/>
        <v>44132</v>
      </c>
      <c r="BF236" s="2">
        <f t="shared" si="177"/>
        <v>42701</v>
      </c>
      <c r="BG236" s="2">
        <f t="shared" si="178"/>
        <v>1161</v>
      </c>
      <c r="BK236" s="11">
        <v>11226</v>
      </c>
      <c r="BO236" s="11">
        <f t="shared" si="192"/>
        <v>11226</v>
      </c>
      <c r="BP236" s="3">
        <v>2569</v>
      </c>
      <c r="BQ236" s="11">
        <f t="shared" si="201"/>
        <v>55843</v>
      </c>
      <c r="BR236" s="3">
        <f t="shared" si="202"/>
        <v>10838</v>
      </c>
      <c r="BS236" s="3">
        <f t="shared" si="203"/>
        <v>19.407983095464068</v>
      </c>
    </row>
    <row r="237" spans="1:71" x14ac:dyDescent="0.3">
      <c r="B237" s="3">
        <v>10</v>
      </c>
      <c r="C237" s="3">
        <v>29</v>
      </c>
      <c r="D237" s="3">
        <v>236</v>
      </c>
      <c r="E237" s="84">
        <f t="shared" si="190"/>
        <v>44133</v>
      </c>
      <c r="F237" s="11">
        <v>9946</v>
      </c>
      <c r="J237" s="11">
        <f t="shared" si="191"/>
        <v>9946</v>
      </c>
      <c r="K237" s="3">
        <v>2760</v>
      </c>
      <c r="L237" s="2">
        <f t="shared" si="204"/>
        <v>2760</v>
      </c>
      <c r="N237" s="2">
        <f t="shared" si="196"/>
        <v>57051</v>
      </c>
      <c r="O237" s="11">
        <f t="shared" si="198"/>
        <v>57051</v>
      </c>
      <c r="P237" s="2">
        <f t="shared" si="197"/>
        <v>12126</v>
      </c>
      <c r="R237" s="2">
        <f t="shared" si="205"/>
        <v>21.254666877004784</v>
      </c>
      <c r="S237" s="3">
        <f t="shared" si="199"/>
        <v>21.254666877004784</v>
      </c>
      <c r="T237" s="3">
        <v>45461</v>
      </c>
      <c r="U237" s="3">
        <v>2316</v>
      </c>
      <c r="V237" s="3">
        <v>162</v>
      </c>
      <c r="W237" s="3">
        <f t="shared" si="130"/>
        <v>2154</v>
      </c>
      <c r="X237" s="3">
        <v>36</v>
      </c>
      <c r="Y237" s="2">
        <f t="shared" si="189"/>
        <v>18868</v>
      </c>
      <c r="Z237" s="2">
        <f t="shared" si="206"/>
        <v>268</v>
      </c>
      <c r="AA237" s="19">
        <f t="shared" si="207"/>
        <v>1.4203943184227263</v>
      </c>
      <c r="AB237" s="3">
        <v>1197</v>
      </c>
      <c r="AC237" s="3">
        <v>216</v>
      </c>
      <c r="AD237" s="2">
        <f t="shared" si="208"/>
        <v>2670</v>
      </c>
      <c r="AE237" s="2">
        <f t="shared" si="209"/>
        <v>2938</v>
      </c>
      <c r="AF237" s="2">
        <f t="shared" si="210"/>
        <v>9.1218515997277052</v>
      </c>
      <c r="AG237" s="2">
        <f t="shared" si="211"/>
        <v>7.0666666666666664</v>
      </c>
      <c r="AH237" s="3">
        <v>19159</v>
      </c>
      <c r="AI237" s="3">
        <f t="shared" si="180"/>
        <v>25105</v>
      </c>
      <c r="AJ237" s="3">
        <v>67</v>
      </c>
      <c r="AL237" s="3">
        <f t="shared" si="181"/>
        <v>22789</v>
      </c>
      <c r="AM237" s="3">
        <f t="shared" si="182"/>
        <v>2.6330261102923385</v>
      </c>
      <c r="AN237" s="3">
        <f t="shared" si="183"/>
        <v>9.2252539334793866</v>
      </c>
      <c r="AO237" s="3">
        <f t="shared" si="179"/>
        <v>6.9948186528497409</v>
      </c>
      <c r="AP237" s="3">
        <f t="shared" si="184"/>
        <v>0.64528978291177064</v>
      </c>
      <c r="AQ237" s="3">
        <f t="shared" si="185"/>
        <v>8.5799641505676156</v>
      </c>
      <c r="AR237" s="19">
        <f t="shared" si="212"/>
        <v>271.42413660856778</v>
      </c>
      <c r="AS237" s="22">
        <f t="shared" si="186"/>
        <v>3.8552930152160361</v>
      </c>
      <c r="AT237" s="19">
        <f t="shared" si="213"/>
        <v>820.70269332496298</v>
      </c>
      <c r="AU237" s="22">
        <f t="shared" si="200"/>
        <v>820.70269332496298</v>
      </c>
      <c r="AV237" s="2"/>
      <c r="AW237" s="60"/>
      <c r="AX237" s="60"/>
      <c r="BE237" s="6">
        <f t="shared" si="176"/>
        <v>44133</v>
      </c>
      <c r="BF237" s="2">
        <f t="shared" si="177"/>
        <v>45461</v>
      </c>
      <c r="BG237" s="2">
        <f t="shared" si="178"/>
        <v>1197</v>
      </c>
      <c r="BK237" s="11">
        <v>9946</v>
      </c>
      <c r="BO237" s="11">
        <f t="shared" si="192"/>
        <v>9946</v>
      </c>
      <c r="BP237" s="3">
        <v>2760</v>
      </c>
      <c r="BQ237" s="11">
        <f t="shared" si="201"/>
        <v>57051</v>
      </c>
      <c r="BR237" s="3">
        <f t="shared" si="202"/>
        <v>12126</v>
      </c>
      <c r="BS237" s="3">
        <f t="shared" si="203"/>
        <v>21.254666877004784</v>
      </c>
    </row>
    <row r="238" spans="1:71" x14ac:dyDescent="0.3">
      <c r="B238" s="3">
        <v>10</v>
      </c>
      <c r="C238" s="3">
        <v>30</v>
      </c>
      <c r="D238" s="3">
        <v>237</v>
      </c>
      <c r="E238" s="84">
        <f t="shared" si="190"/>
        <v>44134</v>
      </c>
      <c r="F238" s="11">
        <v>11376</v>
      </c>
      <c r="J238" s="11">
        <f t="shared" si="191"/>
        <v>11376</v>
      </c>
      <c r="K238" s="3">
        <v>2689</v>
      </c>
      <c r="L238" s="2">
        <f t="shared" si="204"/>
        <v>2689</v>
      </c>
      <c r="N238" s="2">
        <f t="shared" si="196"/>
        <v>59389</v>
      </c>
      <c r="O238" s="11">
        <f t="shared" si="198"/>
        <v>59389</v>
      </c>
      <c r="P238" s="2">
        <f t="shared" si="197"/>
        <v>13220</v>
      </c>
      <c r="R238" s="2">
        <f t="shared" si="205"/>
        <v>22.260014480796105</v>
      </c>
      <c r="S238" s="3">
        <f t="shared" si="199"/>
        <v>22.260014480796105</v>
      </c>
      <c r="T238" s="3">
        <v>48150</v>
      </c>
      <c r="U238" s="3">
        <v>2376</v>
      </c>
      <c r="V238" s="3">
        <v>167</v>
      </c>
      <c r="W238" s="3">
        <f t="shared" si="130"/>
        <v>2209</v>
      </c>
      <c r="X238" s="3">
        <v>28</v>
      </c>
      <c r="Y238" s="2">
        <f t="shared" si="189"/>
        <v>20643</v>
      </c>
      <c r="Z238" s="2">
        <f t="shared" si="206"/>
        <v>281</v>
      </c>
      <c r="AA238" s="19">
        <f t="shared" si="207"/>
        <v>1.3612362544203847</v>
      </c>
      <c r="AB238" s="3">
        <v>1225</v>
      </c>
      <c r="AC238" s="3">
        <v>536</v>
      </c>
      <c r="AD238" s="2">
        <f t="shared" si="208"/>
        <v>3017</v>
      </c>
      <c r="AE238" s="2">
        <f t="shared" si="209"/>
        <v>3298</v>
      </c>
      <c r="AF238" s="2">
        <f t="shared" si="210"/>
        <v>8.520315342631898</v>
      </c>
      <c r="AG238" s="2">
        <f t="shared" si="211"/>
        <v>6.8422273781902554</v>
      </c>
      <c r="AH238" s="3">
        <v>19695</v>
      </c>
      <c r="AI238" s="3">
        <f t="shared" si="180"/>
        <v>27230</v>
      </c>
      <c r="AJ238" s="3">
        <v>82</v>
      </c>
      <c r="AL238" s="3">
        <f t="shared" si="181"/>
        <v>24854</v>
      </c>
      <c r="AM238" s="3">
        <f t="shared" si="182"/>
        <v>2.5441329179646939</v>
      </c>
      <c r="AN238" s="3">
        <f t="shared" si="183"/>
        <v>8.7256702166727873</v>
      </c>
      <c r="AO238" s="3">
        <f t="shared" si="179"/>
        <v>7.0286195286195285</v>
      </c>
      <c r="AP238" s="3">
        <f t="shared" si="184"/>
        <v>0.6132941608520015</v>
      </c>
      <c r="AQ238" s="3">
        <f t="shared" si="185"/>
        <v>8.1123760558207856</v>
      </c>
      <c r="AR238" s="19">
        <f t="shared" si="212"/>
        <v>296.95826012352472</v>
      </c>
      <c r="AS238" s="22">
        <f t="shared" ref="AS238:AS269" si="214">(Z238/6951482)*100000</f>
        <v>4.0423034972974108</v>
      </c>
      <c r="AT238" s="19">
        <f t="shared" si="213"/>
        <v>854.33580925621322</v>
      </c>
      <c r="AU238" s="22">
        <f t="shared" si="200"/>
        <v>854.33580925621322</v>
      </c>
      <c r="AV238" s="2"/>
      <c r="AW238" s="60"/>
      <c r="AX238" s="60"/>
      <c r="BE238" s="6">
        <f t="shared" si="176"/>
        <v>44134</v>
      </c>
      <c r="BF238" s="2">
        <f t="shared" si="177"/>
        <v>48150</v>
      </c>
      <c r="BG238" s="2">
        <f t="shared" si="178"/>
        <v>1225</v>
      </c>
      <c r="BK238" s="11">
        <v>11376</v>
      </c>
      <c r="BO238" s="11">
        <f t="shared" si="192"/>
        <v>11376</v>
      </c>
      <c r="BP238" s="3">
        <v>2689</v>
      </c>
      <c r="BQ238" s="11">
        <f t="shared" si="201"/>
        <v>59389</v>
      </c>
      <c r="BR238" s="3">
        <f t="shared" si="202"/>
        <v>13220</v>
      </c>
      <c r="BS238" s="3">
        <f t="shared" si="203"/>
        <v>22.260014480796105</v>
      </c>
    </row>
    <row r="239" spans="1:71" x14ac:dyDescent="0.3">
      <c r="B239" s="3">
        <v>10</v>
      </c>
      <c r="C239" s="3">
        <v>31</v>
      </c>
      <c r="D239" s="3">
        <v>238</v>
      </c>
      <c r="E239" s="84">
        <f t="shared" si="190"/>
        <v>44135</v>
      </c>
      <c r="F239" s="11">
        <v>12634</v>
      </c>
      <c r="J239" s="11">
        <f t="shared" si="191"/>
        <v>12634</v>
      </c>
      <c r="K239" s="3">
        <v>2891</v>
      </c>
      <c r="L239" s="2">
        <f t="shared" si="204"/>
        <v>2891</v>
      </c>
      <c r="N239" s="2">
        <f t="shared" si="196"/>
        <v>62192</v>
      </c>
      <c r="O239" s="11">
        <f t="shared" si="198"/>
        <v>62192</v>
      </c>
      <c r="P239" s="2">
        <f t="shared" si="197"/>
        <v>14522</v>
      </c>
      <c r="R239" s="2">
        <f t="shared" si="205"/>
        <v>23.350270131206585</v>
      </c>
      <c r="S239" s="3">
        <f t="shared" si="199"/>
        <v>23.350270131206585</v>
      </c>
      <c r="T239" s="3">
        <v>51041</v>
      </c>
      <c r="U239" s="3">
        <v>2447</v>
      </c>
      <c r="V239" s="3">
        <v>165</v>
      </c>
      <c r="W239" s="3">
        <f t="shared" si="130"/>
        <v>2282</v>
      </c>
      <c r="X239" s="3">
        <v>29</v>
      </c>
      <c r="Y239" s="2">
        <f t="shared" si="189"/>
        <v>22536</v>
      </c>
      <c r="Z239" s="2">
        <f t="shared" si="206"/>
        <v>296</v>
      </c>
      <c r="AA239" s="19">
        <f t="shared" si="207"/>
        <v>1.3134540291089811</v>
      </c>
      <c r="AB239" s="3">
        <v>1254</v>
      </c>
      <c r="AC239" s="3">
        <v>182</v>
      </c>
      <c r="AD239" s="2">
        <f t="shared" si="208"/>
        <v>3002</v>
      </c>
      <c r="AE239" s="2">
        <f t="shared" si="209"/>
        <v>3298</v>
      </c>
      <c r="AF239" s="2">
        <f t="shared" si="210"/>
        <v>8.9751364463311099</v>
      </c>
      <c r="AG239" s="2">
        <f t="shared" si="211"/>
        <v>7.5069953364423716</v>
      </c>
      <c r="AH239" s="3">
        <v>19877</v>
      </c>
      <c r="AI239" s="3">
        <f t="shared" si="180"/>
        <v>29910</v>
      </c>
      <c r="AJ239" s="3">
        <v>99</v>
      </c>
      <c r="AL239" s="3">
        <f t="shared" si="181"/>
        <v>27463</v>
      </c>
      <c r="AM239" s="3">
        <f t="shared" si="182"/>
        <v>2.4568484159793109</v>
      </c>
      <c r="AN239" s="3">
        <f t="shared" si="183"/>
        <v>8.1812102975593444</v>
      </c>
      <c r="AO239" s="3">
        <f t="shared" si="179"/>
        <v>6.7429505516959543</v>
      </c>
      <c r="AP239" s="3">
        <f t="shared" si="184"/>
        <v>0.55165496489468402</v>
      </c>
      <c r="AQ239" s="3">
        <f t="shared" si="185"/>
        <v>7.6295553326646601</v>
      </c>
      <c r="AR239" s="19">
        <f t="shared" si="212"/>
        <v>324.18986339891262</v>
      </c>
      <c r="AS239" s="22">
        <f t="shared" si="214"/>
        <v>4.2580848227759205</v>
      </c>
      <c r="AT239" s="19">
        <f t="shared" si="213"/>
        <v>894.65814627729753</v>
      </c>
      <c r="AU239" s="22">
        <f t="shared" si="200"/>
        <v>894.65814627729753</v>
      </c>
      <c r="AV239" s="2"/>
      <c r="AW239" s="60"/>
      <c r="AX239" s="60"/>
      <c r="BE239" s="6">
        <f t="shared" si="176"/>
        <v>44135</v>
      </c>
      <c r="BF239" s="2">
        <f t="shared" si="177"/>
        <v>51041</v>
      </c>
      <c r="BG239" s="2">
        <f t="shared" si="178"/>
        <v>1254</v>
      </c>
      <c r="BK239" s="11">
        <v>12634</v>
      </c>
      <c r="BO239" s="11">
        <f t="shared" si="192"/>
        <v>12634</v>
      </c>
      <c r="BP239" s="3">
        <v>2891</v>
      </c>
      <c r="BQ239" s="11">
        <f t="shared" si="201"/>
        <v>62192</v>
      </c>
      <c r="BR239" s="3">
        <f t="shared" si="202"/>
        <v>14522</v>
      </c>
      <c r="BS239" s="3">
        <f t="shared" si="203"/>
        <v>23.350270131206585</v>
      </c>
    </row>
    <row r="240" spans="1:71" s="46" customFormat="1" x14ac:dyDescent="0.3">
      <c r="A240" s="75" t="s">
        <v>79</v>
      </c>
      <c r="B240" s="46">
        <v>11</v>
      </c>
      <c r="C240" s="46">
        <v>1</v>
      </c>
      <c r="D240" s="46">
        <v>239</v>
      </c>
      <c r="E240" s="83">
        <f t="shared" si="190"/>
        <v>44136</v>
      </c>
      <c r="F240" s="51">
        <v>7259</v>
      </c>
      <c r="G240" s="51"/>
      <c r="H240" s="51"/>
      <c r="I240" s="51"/>
      <c r="J240" s="51">
        <f t="shared" si="191"/>
        <v>7259</v>
      </c>
      <c r="K240" s="46">
        <v>1803</v>
      </c>
      <c r="L240" s="36">
        <f t="shared" si="204"/>
        <v>1803</v>
      </c>
      <c r="M240" s="46">
        <v>15282</v>
      </c>
      <c r="N240" s="36">
        <f t="shared" si="196"/>
        <v>62357</v>
      </c>
      <c r="O240" s="51">
        <f t="shared" si="198"/>
        <v>62357</v>
      </c>
      <c r="P240" s="36">
        <f t="shared" si="197"/>
        <v>15282</v>
      </c>
      <c r="Q240" s="46">
        <v>195</v>
      </c>
      <c r="R240" s="36">
        <f t="shared" si="205"/>
        <v>24.507272639799861</v>
      </c>
      <c r="S240" s="46">
        <f t="shared" si="199"/>
        <v>24.507272639799861</v>
      </c>
      <c r="T240" s="46">
        <v>52844</v>
      </c>
      <c r="U240" s="46">
        <v>2612</v>
      </c>
      <c r="V240" s="46">
        <v>166</v>
      </c>
      <c r="W240" s="46">
        <f t="shared" si="130"/>
        <v>2446</v>
      </c>
      <c r="X240" s="46">
        <v>25</v>
      </c>
      <c r="Y240" s="36">
        <f t="shared" si="189"/>
        <v>23736</v>
      </c>
      <c r="Z240" s="36">
        <f t="shared" si="206"/>
        <v>311</v>
      </c>
      <c r="AA240" s="39">
        <f t="shared" si="207"/>
        <v>1.3102460397708122</v>
      </c>
      <c r="AB240" s="46">
        <v>1279</v>
      </c>
      <c r="AC240" s="46">
        <v>168</v>
      </c>
      <c r="AD240" s="36">
        <f t="shared" si="208"/>
        <v>3133</v>
      </c>
      <c r="AE240" s="36">
        <f t="shared" si="209"/>
        <v>3444</v>
      </c>
      <c r="AF240" s="36">
        <f t="shared" si="210"/>
        <v>9.0301974448315914</v>
      </c>
      <c r="AG240" s="36">
        <f t="shared" si="211"/>
        <v>7.5761251196935842</v>
      </c>
      <c r="AH240" s="46">
        <v>20045</v>
      </c>
      <c r="AI240" s="46">
        <f t="shared" si="180"/>
        <v>31520</v>
      </c>
      <c r="AJ240" s="46">
        <v>71</v>
      </c>
      <c r="AL240" s="46">
        <f t="shared" si="181"/>
        <v>28908</v>
      </c>
      <c r="AM240" s="46">
        <f t="shared" si="182"/>
        <v>2.4203315418969038</v>
      </c>
      <c r="AN240" s="46">
        <f t="shared" si="183"/>
        <v>8.2868020304568528</v>
      </c>
      <c r="AO240" s="46">
        <f t="shared" si="179"/>
        <v>6.3552833078101072</v>
      </c>
      <c r="AP240" s="46">
        <f t="shared" si="184"/>
        <v>0.5266497461928934</v>
      </c>
      <c r="AQ240" s="46">
        <f t="shared" si="185"/>
        <v>7.7601522842639588</v>
      </c>
      <c r="AR240" s="39">
        <f t="shared" si="212"/>
        <v>341.4523694371934</v>
      </c>
      <c r="AS240" s="41">
        <f t="shared" si="214"/>
        <v>4.4738661482544293</v>
      </c>
      <c r="AT240" s="39">
        <f t="shared" si="213"/>
        <v>897.03174085756109</v>
      </c>
      <c r="AU240" s="22">
        <f t="shared" si="200"/>
        <v>897.03174085756109</v>
      </c>
      <c r="AV240" s="36"/>
      <c r="AW240" s="61"/>
      <c r="AX240" s="61"/>
      <c r="BA240" s="51"/>
      <c r="BD240" s="51"/>
      <c r="BE240" s="50">
        <f t="shared" si="176"/>
        <v>44136</v>
      </c>
      <c r="BF240" s="36">
        <f t="shared" si="177"/>
        <v>52844</v>
      </c>
      <c r="BG240" s="36">
        <f t="shared" si="178"/>
        <v>1279</v>
      </c>
      <c r="BK240" s="51">
        <v>7259</v>
      </c>
      <c r="BL240" s="51"/>
      <c r="BM240" s="51"/>
      <c r="BN240" s="51"/>
      <c r="BO240" s="51">
        <f t="shared" si="192"/>
        <v>7259</v>
      </c>
      <c r="BP240" s="46">
        <v>1803</v>
      </c>
      <c r="BQ240" s="11">
        <f t="shared" si="201"/>
        <v>62357</v>
      </c>
      <c r="BR240" s="3">
        <f t="shared" si="202"/>
        <v>15282</v>
      </c>
      <c r="BS240" s="3">
        <f t="shared" si="203"/>
        <v>24.507272639799861</v>
      </c>
    </row>
    <row r="241" spans="1:71" x14ac:dyDescent="0.3">
      <c r="B241" s="3">
        <v>11</v>
      </c>
      <c r="C241" s="3">
        <v>2</v>
      </c>
      <c r="D241" s="3">
        <v>240</v>
      </c>
      <c r="E241" s="84">
        <f t="shared" si="190"/>
        <v>44137</v>
      </c>
      <c r="F241" s="11">
        <v>5457</v>
      </c>
      <c r="J241" s="11">
        <f t="shared" si="191"/>
        <v>5457</v>
      </c>
      <c r="K241" s="3">
        <v>1225</v>
      </c>
      <c r="L241" s="2">
        <f t="shared" si="204"/>
        <v>1225</v>
      </c>
      <c r="N241" s="2">
        <f t="shared" si="196"/>
        <v>65557</v>
      </c>
      <c r="O241" s="11">
        <f t="shared" si="198"/>
        <v>65557</v>
      </c>
      <c r="P241" s="2">
        <f t="shared" si="197"/>
        <v>16180</v>
      </c>
      <c r="R241" s="2">
        <f t="shared" si="205"/>
        <v>24.680812117699102</v>
      </c>
      <c r="S241" s="3">
        <f t="shared" si="199"/>
        <v>24.680812117699102</v>
      </c>
      <c r="T241" s="3">
        <v>54069</v>
      </c>
      <c r="U241" s="3">
        <v>2680</v>
      </c>
      <c r="V241" s="3">
        <v>169</v>
      </c>
      <c r="W241" s="3">
        <f t="shared" si="130"/>
        <v>2511</v>
      </c>
      <c r="X241" s="3">
        <v>19</v>
      </c>
      <c r="Y241" s="2">
        <f t="shared" si="189"/>
        <v>24566</v>
      </c>
      <c r="Z241" s="2">
        <f t="shared" si="206"/>
        <v>312</v>
      </c>
      <c r="AA241" s="19">
        <f t="shared" si="207"/>
        <v>1.2700480338679476</v>
      </c>
      <c r="AB241" s="3">
        <v>1298</v>
      </c>
      <c r="AC241" s="3">
        <v>485</v>
      </c>
      <c r="AD241" s="2">
        <f t="shared" si="208"/>
        <v>3587</v>
      </c>
      <c r="AE241" s="2">
        <f t="shared" si="209"/>
        <v>3899</v>
      </c>
      <c r="AF241" s="2">
        <f t="shared" si="210"/>
        <v>8.0020518081559366</v>
      </c>
      <c r="AG241" s="2">
        <f t="shared" si="211"/>
        <v>6.8486200167270699</v>
      </c>
      <c r="AH241" s="3">
        <v>20530</v>
      </c>
      <c r="AI241" s="3">
        <f t="shared" si="180"/>
        <v>32241</v>
      </c>
      <c r="AJ241" s="3">
        <v>26</v>
      </c>
      <c r="AL241" s="3">
        <f t="shared" si="181"/>
        <v>29561</v>
      </c>
      <c r="AM241" s="3">
        <f t="shared" si="182"/>
        <v>2.4006362240840406</v>
      </c>
      <c r="AN241" s="3">
        <f t="shared" si="183"/>
        <v>8.3123972581495611</v>
      </c>
      <c r="AO241" s="3">
        <f t="shared" si="179"/>
        <v>6.3059701492537314</v>
      </c>
      <c r="AP241" s="3">
        <f t="shared" si="184"/>
        <v>0.52417728978629696</v>
      </c>
      <c r="AQ241" s="3">
        <f t="shared" si="185"/>
        <v>7.7882199683632631</v>
      </c>
      <c r="AR241" s="19">
        <f t="shared" si="212"/>
        <v>353.39226944700425</v>
      </c>
      <c r="AS241" s="22">
        <f t="shared" si="214"/>
        <v>4.4882515699529968</v>
      </c>
      <c r="AT241" s="19">
        <f t="shared" si="213"/>
        <v>943.06509029297649</v>
      </c>
      <c r="AU241" s="22">
        <f t="shared" si="200"/>
        <v>943.06509029297649</v>
      </c>
      <c r="AV241" s="2"/>
      <c r="AW241" s="60"/>
      <c r="AX241" s="60"/>
      <c r="BE241" s="6">
        <f t="shared" si="176"/>
        <v>44137</v>
      </c>
      <c r="BF241" s="2">
        <f t="shared" si="177"/>
        <v>54069</v>
      </c>
      <c r="BG241" s="2">
        <f t="shared" si="178"/>
        <v>1298</v>
      </c>
      <c r="BK241" s="11">
        <v>5457</v>
      </c>
      <c r="BO241" s="11">
        <f t="shared" si="192"/>
        <v>5457</v>
      </c>
      <c r="BP241" s="3">
        <v>1225</v>
      </c>
      <c r="BQ241" s="11">
        <f t="shared" si="201"/>
        <v>65557</v>
      </c>
      <c r="BR241" s="3">
        <f t="shared" si="202"/>
        <v>16180</v>
      </c>
      <c r="BS241" s="3">
        <f t="shared" si="203"/>
        <v>24.680812117699102</v>
      </c>
    </row>
    <row r="242" spans="1:71" x14ac:dyDescent="0.3">
      <c r="B242" s="3">
        <v>11</v>
      </c>
      <c r="C242" s="3">
        <v>3</v>
      </c>
      <c r="D242" s="3">
        <v>241</v>
      </c>
      <c r="E242" s="84">
        <f t="shared" si="190"/>
        <v>44138</v>
      </c>
      <c r="F242" s="11">
        <v>7910</v>
      </c>
      <c r="J242" s="11">
        <f t="shared" si="191"/>
        <v>7910</v>
      </c>
      <c r="K242" s="3">
        <v>2427</v>
      </c>
      <c r="L242" s="2">
        <f t="shared" si="204"/>
        <v>2427</v>
      </c>
      <c r="N242" s="2">
        <f t="shared" si="196"/>
        <v>65808</v>
      </c>
      <c r="O242" s="11">
        <f t="shared" si="198"/>
        <v>65808</v>
      </c>
      <c r="P242" s="2">
        <f t="shared" si="197"/>
        <v>16364</v>
      </c>
      <c r="R242" s="2">
        <f t="shared" si="205"/>
        <v>24.866277656212009</v>
      </c>
      <c r="S242" s="3">
        <f t="shared" si="199"/>
        <v>24.866277656212009</v>
      </c>
      <c r="T242" s="3">
        <v>56496</v>
      </c>
      <c r="U242" s="3">
        <v>2841</v>
      </c>
      <c r="V242" s="3">
        <v>180</v>
      </c>
      <c r="W242" s="3">
        <f t="shared" si="130"/>
        <v>2661</v>
      </c>
      <c r="X242" s="3">
        <v>51</v>
      </c>
      <c r="Y242" s="2">
        <f t="shared" si="189"/>
        <v>25969</v>
      </c>
      <c r="Z242" s="2">
        <f t="shared" si="206"/>
        <v>341</v>
      </c>
      <c r="AA242" s="19">
        <f t="shared" si="207"/>
        <v>1.3131040856405714</v>
      </c>
      <c r="AB242" s="3">
        <v>1349</v>
      </c>
      <c r="AC242" s="3">
        <v>507</v>
      </c>
      <c r="AD242" s="2">
        <f t="shared" si="208"/>
        <v>3884</v>
      </c>
      <c r="AE242" s="2">
        <f t="shared" si="209"/>
        <v>4225</v>
      </c>
      <c r="AF242" s="2">
        <f t="shared" si="210"/>
        <v>8.0710059171597646</v>
      </c>
      <c r="AG242" s="2">
        <f t="shared" si="211"/>
        <v>6.6861483007209062</v>
      </c>
      <c r="AH242" s="3">
        <v>21037</v>
      </c>
      <c r="AI242" s="3">
        <f t="shared" si="180"/>
        <v>34110</v>
      </c>
      <c r="AJ242" s="3">
        <v>71</v>
      </c>
      <c r="AL242" s="3">
        <f t="shared" si="181"/>
        <v>31269</v>
      </c>
      <c r="AM242" s="3">
        <f t="shared" si="182"/>
        <v>2.3877796658170491</v>
      </c>
      <c r="AN242" s="3">
        <f t="shared" si="183"/>
        <v>8.3289357959542656</v>
      </c>
      <c r="AO242" s="3">
        <f t="shared" si="179"/>
        <v>6.335797254487856</v>
      </c>
      <c r="AP242" s="3">
        <f t="shared" si="184"/>
        <v>0.52770448548812665</v>
      </c>
      <c r="AQ242" s="3">
        <f t="shared" si="185"/>
        <v>7.8012313104661395</v>
      </c>
      <c r="AR242" s="19">
        <f t="shared" si="212"/>
        <v>373.57501609009415</v>
      </c>
      <c r="AS242" s="22">
        <f t="shared" si="214"/>
        <v>4.9054287992114487</v>
      </c>
      <c r="AT242" s="19">
        <f t="shared" si="213"/>
        <v>946.67583113931664</v>
      </c>
      <c r="AU242" s="22">
        <f t="shared" si="200"/>
        <v>946.67583113931664</v>
      </c>
      <c r="AV242" s="2"/>
      <c r="AW242" s="60"/>
      <c r="AX242" s="60"/>
      <c r="BE242" s="6">
        <f t="shared" si="176"/>
        <v>44138</v>
      </c>
      <c r="BF242" s="2">
        <f t="shared" si="177"/>
        <v>56496</v>
      </c>
      <c r="BG242" s="2">
        <f t="shared" si="178"/>
        <v>1349</v>
      </c>
      <c r="BK242" s="11">
        <v>7910</v>
      </c>
      <c r="BO242" s="11">
        <f t="shared" si="192"/>
        <v>7910</v>
      </c>
      <c r="BP242" s="3">
        <v>2427</v>
      </c>
      <c r="BQ242" s="11">
        <f t="shared" si="201"/>
        <v>65808</v>
      </c>
      <c r="BR242" s="3">
        <f t="shared" si="202"/>
        <v>16364</v>
      </c>
      <c r="BS242" s="3">
        <f t="shared" si="203"/>
        <v>24.866277656212009</v>
      </c>
    </row>
    <row r="243" spans="1:71" x14ac:dyDescent="0.3">
      <c r="B243" s="3">
        <v>11</v>
      </c>
      <c r="C243" s="3">
        <v>4</v>
      </c>
      <c r="D243" s="3">
        <v>242</v>
      </c>
      <c r="E243" s="84">
        <f t="shared" si="190"/>
        <v>44139</v>
      </c>
      <c r="F243" s="11">
        <v>11066</v>
      </c>
      <c r="J243" s="11">
        <f t="shared" si="191"/>
        <v>11066</v>
      </c>
      <c r="K243" s="3">
        <v>4041</v>
      </c>
      <c r="L243" s="2">
        <f t="shared" si="204"/>
        <v>4041</v>
      </c>
      <c r="N243" s="2">
        <f t="shared" si="196"/>
        <v>65648</v>
      </c>
      <c r="O243" s="11">
        <f t="shared" si="198"/>
        <v>65648</v>
      </c>
      <c r="P243" s="2">
        <f t="shared" si="197"/>
        <v>17836</v>
      </c>
      <c r="R243" s="2">
        <f t="shared" si="205"/>
        <v>27.169144528393858</v>
      </c>
      <c r="S243" s="3">
        <f t="shared" si="199"/>
        <v>27.169144528393858</v>
      </c>
      <c r="T243" s="3">
        <v>60537</v>
      </c>
      <c r="U243" s="3">
        <v>2922</v>
      </c>
      <c r="V243" s="3">
        <v>210</v>
      </c>
      <c r="W243" s="3">
        <f t="shared" si="130"/>
        <v>2712</v>
      </c>
      <c r="X243" s="3">
        <v>63</v>
      </c>
      <c r="Y243" s="2">
        <f t="shared" si="189"/>
        <v>28674</v>
      </c>
      <c r="Z243" s="2">
        <f t="shared" si="206"/>
        <v>393</v>
      </c>
      <c r="AA243" s="19">
        <f t="shared" si="207"/>
        <v>1.3705796191671897</v>
      </c>
      <c r="AB243" s="3">
        <v>1412</v>
      </c>
      <c r="AC243" s="3">
        <v>507</v>
      </c>
      <c r="AD243" s="2">
        <f t="shared" si="208"/>
        <v>4130</v>
      </c>
      <c r="AE243" s="2">
        <f t="shared" si="209"/>
        <v>4523</v>
      </c>
      <c r="AF243" s="2">
        <f t="shared" si="210"/>
        <v>8.6889232810081811</v>
      </c>
      <c r="AG243" s="2">
        <f t="shared" si="211"/>
        <v>6.9428571428571431</v>
      </c>
      <c r="AH243" s="3">
        <v>21544</v>
      </c>
      <c r="AI243" s="3">
        <f t="shared" si="180"/>
        <v>37581</v>
      </c>
      <c r="AJ243" s="3">
        <v>106</v>
      </c>
      <c r="AL243" s="3">
        <f t="shared" si="181"/>
        <v>34659</v>
      </c>
      <c r="AM243" s="3">
        <f t="shared" si="182"/>
        <v>2.3324578357037846</v>
      </c>
      <c r="AN243" s="3">
        <f t="shared" si="183"/>
        <v>7.7752055559990412</v>
      </c>
      <c r="AO243" s="3">
        <f t="shared" si="179"/>
        <v>7.1868583162217652</v>
      </c>
      <c r="AP243" s="3">
        <f t="shared" si="184"/>
        <v>0.55879300710465396</v>
      </c>
      <c r="AQ243" s="3">
        <f t="shared" si="185"/>
        <v>7.2164125488943878</v>
      </c>
      <c r="AR243" s="19">
        <f t="shared" si="212"/>
        <v>412.48758178471866</v>
      </c>
      <c r="AS243" s="22">
        <f t="shared" si="214"/>
        <v>5.6534707275369485</v>
      </c>
      <c r="AT243" s="19">
        <f t="shared" si="213"/>
        <v>944.37416366754587</v>
      </c>
      <c r="AU243" s="22">
        <f t="shared" si="200"/>
        <v>944.37416366754587</v>
      </c>
      <c r="AV243" s="2"/>
      <c r="AW243" s="60"/>
      <c r="AX243" s="60"/>
      <c r="BE243" s="6">
        <f t="shared" si="176"/>
        <v>44139</v>
      </c>
      <c r="BF243" s="2">
        <f t="shared" si="177"/>
        <v>60537</v>
      </c>
      <c r="BG243" s="2">
        <f t="shared" si="178"/>
        <v>1412</v>
      </c>
      <c r="BK243" s="11">
        <v>11066</v>
      </c>
      <c r="BO243" s="11">
        <f t="shared" si="192"/>
        <v>11066</v>
      </c>
      <c r="BP243" s="3">
        <v>4041</v>
      </c>
      <c r="BQ243" s="11">
        <f t="shared" si="201"/>
        <v>65648</v>
      </c>
      <c r="BR243" s="3">
        <f t="shared" si="202"/>
        <v>17836</v>
      </c>
      <c r="BS243" s="3">
        <f t="shared" si="203"/>
        <v>27.169144528393858</v>
      </c>
    </row>
    <row r="244" spans="1:71" x14ac:dyDescent="0.3">
      <c r="B244" s="3">
        <v>11</v>
      </c>
      <c r="C244" s="3">
        <v>5</v>
      </c>
      <c r="D244" s="3">
        <v>243</v>
      </c>
      <c r="E244" s="84">
        <f t="shared" si="190"/>
        <v>44140</v>
      </c>
      <c r="F244" s="11">
        <v>13203</v>
      </c>
      <c r="J244" s="11">
        <f t="shared" si="191"/>
        <v>13203</v>
      </c>
      <c r="K244" s="3">
        <v>4054</v>
      </c>
      <c r="L244" s="2">
        <f t="shared" si="204"/>
        <v>4054</v>
      </c>
      <c r="N244" s="2">
        <f t="shared" si="196"/>
        <v>68905</v>
      </c>
      <c r="O244" s="11">
        <f t="shared" si="198"/>
        <v>68905</v>
      </c>
      <c r="P244" s="2">
        <f t="shared" si="197"/>
        <v>19130</v>
      </c>
      <c r="R244" s="2">
        <f t="shared" si="205"/>
        <v>27.762861911327192</v>
      </c>
      <c r="S244" s="3">
        <f t="shared" si="199"/>
        <v>27.762861911327192</v>
      </c>
      <c r="T244" s="3">
        <v>64591</v>
      </c>
      <c r="U244" s="3">
        <v>3191</v>
      </c>
      <c r="V244" s="3">
        <v>239</v>
      </c>
      <c r="W244" s="3">
        <f t="shared" si="130"/>
        <v>2952</v>
      </c>
      <c r="X244" s="3">
        <v>54</v>
      </c>
      <c r="Y244" s="2">
        <f t="shared" si="189"/>
        <v>31256</v>
      </c>
      <c r="Z244" s="2">
        <f t="shared" si="206"/>
        <v>418</v>
      </c>
      <c r="AA244" s="19">
        <f t="shared" si="207"/>
        <v>1.3373432300998209</v>
      </c>
      <c r="AB244" s="3">
        <v>1466</v>
      </c>
      <c r="AC244" s="3">
        <v>403</v>
      </c>
      <c r="AD244" s="2">
        <f t="shared" si="208"/>
        <v>4349</v>
      </c>
      <c r="AE244" s="2">
        <f t="shared" si="209"/>
        <v>4767</v>
      </c>
      <c r="AF244" s="2">
        <f t="shared" si="210"/>
        <v>8.7686175791902663</v>
      </c>
      <c r="AG244" s="2">
        <f t="shared" si="211"/>
        <v>7.1869395263278912</v>
      </c>
      <c r="AH244" s="3">
        <v>21947</v>
      </c>
      <c r="AI244" s="3">
        <f t="shared" si="180"/>
        <v>41178</v>
      </c>
      <c r="AJ244" s="3">
        <v>122</v>
      </c>
      <c r="AL244" s="3">
        <f t="shared" si="181"/>
        <v>37987</v>
      </c>
      <c r="AM244" s="3">
        <f t="shared" si="182"/>
        <v>2.2696660525460204</v>
      </c>
      <c r="AN244" s="3">
        <f t="shared" si="183"/>
        <v>7.7492835980377874</v>
      </c>
      <c r="AO244" s="3">
        <f t="shared" si="179"/>
        <v>7.4898151049827639</v>
      </c>
      <c r="AP244" s="3">
        <f t="shared" si="184"/>
        <v>0.58040701345378598</v>
      </c>
      <c r="AQ244" s="3">
        <f t="shared" si="185"/>
        <v>7.1688765845840008</v>
      </c>
      <c r="AR244" s="19">
        <f t="shared" si="212"/>
        <v>449.63074061041954</v>
      </c>
      <c r="AS244" s="22">
        <f t="shared" si="214"/>
        <v>6.0131062700011304</v>
      </c>
      <c r="AT244" s="19">
        <f t="shared" si="213"/>
        <v>991.2274821397798</v>
      </c>
      <c r="AU244" s="22">
        <f t="shared" si="200"/>
        <v>991.2274821397798</v>
      </c>
      <c r="AV244" s="2"/>
      <c r="AW244" s="60"/>
      <c r="AX244" s="60"/>
      <c r="BE244" s="6">
        <f t="shared" si="176"/>
        <v>44140</v>
      </c>
      <c r="BF244" s="2">
        <f t="shared" si="177"/>
        <v>64591</v>
      </c>
      <c r="BG244" s="2">
        <f t="shared" si="178"/>
        <v>1466</v>
      </c>
      <c r="BK244" s="11">
        <v>13203</v>
      </c>
      <c r="BO244" s="11">
        <f t="shared" si="192"/>
        <v>13203</v>
      </c>
      <c r="BP244" s="3">
        <v>4054</v>
      </c>
      <c r="BQ244" s="11">
        <f t="shared" si="201"/>
        <v>68905</v>
      </c>
      <c r="BR244" s="3">
        <f t="shared" si="202"/>
        <v>19130</v>
      </c>
      <c r="BS244" s="3">
        <f t="shared" si="203"/>
        <v>27.762861911327192</v>
      </c>
    </row>
    <row r="245" spans="1:71" x14ac:dyDescent="0.3">
      <c r="B245" s="3">
        <v>11</v>
      </c>
      <c r="C245" s="3">
        <v>6</v>
      </c>
      <c r="D245" s="3">
        <v>244</v>
      </c>
      <c r="E245" s="84">
        <f t="shared" si="190"/>
        <v>44141</v>
      </c>
      <c r="F245" s="11">
        <v>11131</v>
      </c>
      <c r="J245" s="11">
        <f t="shared" si="191"/>
        <v>11131</v>
      </c>
      <c r="K245" s="3">
        <v>3754</v>
      </c>
      <c r="L245" s="2">
        <f t="shared" si="204"/>
        <v>3754</v>
      </c>
      <c r="N245" s="2">
        <f t="shared" si="196"/>
        <v>68660</v>
      </c>
      <c r="O245" s="11">
        <f t="shared" si="198"/>
        <v>68660</v>
      </c>
      <c r="P245" s="2">
        <f t="shared" si="197"/>
        <v>20195</v>
      </c>
      <c r="R245" s="2">
        <f t="shared" si="205"/>
        <v>29.413049810661228</v>
      </c>
      <c r="S245" s="3">
        <f t="shared" si="199"/>
        <v>29.413049810661228</v>
      </c>
      <c r="T245" s="3">
        <v>68345</v>
      </c>
      <c r="U245" s="3">
        <v>3424</v>
      </c>
      <c r="V245" s="3">
        <v>250</v>
      </c>
      <c r="W245" s="3">
        <f t="shared" si="130"/>
        <v>3174</v>
      </c>
      <c r="X245" s="3">
        <v>52</v>
      </c>
      <c r="Y245" s="2">
        <f t="shared" si="189"/>
        <v>33415</v>
      </c>
      <c r="Z245" s="2">
        <f t="shared" si="206"/>
        <v>454</v>
      </c>
      <c r="AA245" s="19">
        <f t="shared" si="207"/>
        <v>1.3586712554242106</v>
      </c>
      <c r="AB245" s="3">
        <v>1518</v>
      </c>
      <c r="AC245" s="3">
        <v>762</v>
      </c>
      <c r="AD245" s="2">
        <f t="shared" si="208"/>
        <v>4876</v>
      </c>
      <c r="AE245" s="2">
        <f t="shared" si="209"/>
        <v>5330</v>
      </c>
      <c r="AF245" s="2">
        <f t="shared" si="210"/>
        <v>8.5178236397748588</v>
      </c>
      <c r="AG245" s="2">
        <f t="shared" si="211"/>
        <v>6.8529532403609519</v>
      </c>
      <c r="AH245" s="3">
        <v>22709</v>
      </c>
      <c r="AI245" s="3">
        <f t="shared" si="180"/>
        <v>44118</v>
      </c>
      <c r="AJ245" s="3">
        <v>116</v>
      </c>
      <c r="AL245" s="3">
        <f t="shared" si="181"/>
        <v>40694</v>
      </c>
      <c r="AM245" s="3">
        <f t="shared" si="182"/>
        <v>2.2210842051357087</v>
      </c>
      <c r="AN245" s="3">
        <f t="shared" si="183"/>
        <v>7.7610045786300379</v>
      </c>
      <c r="AO245" s="3">
        <f t="shared" si="179"/>
        <v>7.3014018691588785</v>
      </c>
      <c r="AP245" s="3">
        <f t="shared" si="184"/>
        <v>0.5666621333695997</v>
      </c>
      <c r="AQ245" s="3">
        <f t="shared" si="185"/>
        <v>7.1943424452604372</v>
      </c>
      <c r="AR245" s="19">
        <f t="shared" si="212"/>
        <v>480.68886605762629</v>
      </c>
      <c r="AS245" s="22">
        <f t="shared" si="214"/>
        <v>6.530981451149553</v>
      </c>
      <c r="AT245" s="19">
        <f t="shared" si="213"/>
        <v>987.70305382363063</v>
      </c>
      <c r="AU245" s="22">
        <f t="shared" si="200"/>
        <v>987.70305382363063</v>
      </c>
      <c r="AV245" s="2"/>
      <c r="AW245" s="60"/>
      <c r="AX245" s="60"/>
      <c r="BE245" s="6">
        <f t="shared" si="176"/>
        <v>44141</v>
      </c>
      <c r="BF245" s="2">
        <f t="shared" si="177"/>
        <v>68345</v>
      </c>
      <c r="BG245" s="2">
        <f t="shared" si="178"/>
        <v>1518</v>
      </c>
      <c r="BK245" s="11">
        <v>11131</v>
      </c>
      <c r="BO245" s="11">
        <f t="shared" si="192"/>
        <v>11131</v>
      </c>
      <c r="BP245" s="3">
        <v>3754</v>
      </c>
      <c r="BQ245" s="11">
        <f t="shared" si="201"/>
        <v>68660</v>
      </c>
      <c r="BR245" s="3">
        <f t="shared" si="202"/>
        <v>20195</v>
      </c>
      <c r="BS245" s="3">
        <f t="shared" si="203"/>
        <v>29.413049810661228</v>
      </c>
    </row>
    <row r="246" spans="1:71" x14ac:dyDescent="0.3">
      <c r="B246" s="3">
        <v>11</v>
      </c>
      <c r="C246" s="3">
        <v>7</v>
      </c>
      <c r="D246" s="3">
        <v>245</v>
      </c>
      <c r="E246" s="84">
        <f t="shared" si="190"/>
        <v>44142</v>
      </c>
      <c r="F246" s="11">
        <v>13849</v>
      </c>
      <c r="J246" s="11">
        <f t="shared" si="191"/>
        <v>13849</v>
      </c>
      <c r="K246" s="3">
        <v>3839</v>
      </c>
      <c r="L246" s="2">
        <f t="shared" si="204"/>
        <v>3839</v>
      </c>
      <c r="N246" s="2">
        <f t="shared" si="196"/>
        <v>69875</v>
      </c>
      <c r="O246" s="11">
        <f t="shared" si="198"/>
        <v>69875</v>
      </c>
      <c r="P246" s="2">
        <f t="shared" si="197"/>
        <v>21143</v>
      </c>
      <c r="R246" s="2">
        <f t="shared" si="205"/>
        <v>30.25831842576029</v>
      </c>
      <c r="S246" s="3">
        <f t="shared" si="199"/>
        <v>30.25831842576029</v>
      </c>
      <c r="T246" s="3">
        <v>72184</v>
      </c>
      <c r="U246" s="3">
        <v>3563</v>
      </c>
      <c r="V246" s="3">
        <v>257</v>
      </c>
      <c r="W246" s="3">
        <f t="shared" si="130"/>
        <v>3306</v>
      </c>
      <c r="X246" s="3">
        <v>58</v>
      </c>
      <c r="Y246" s="2">
        <f t="shared" si="189"/>
        <v>35665</v>
      </c>
      <c r="Z246" s="2">
        <f t="shared" si="206"/>
        <v>499</v>
      </c>
      <c r="AA246" s="19">
        <f t="shared" si="207"/>
        <v>1.3991308005046965</v>
      </c>
      <c r="AB246" s="3">
        <v>1576</v>
      </c>
      <c r="AC246" s="3">
        <v>727</v>
      </c>
      <c r="AD246" s="2">
        <f t="shared" si="208"/>
        <v>5334</v>
      </c>
      <c r="AE246" s="2">
        <f t="shared" si="209"/>
        <v>5833</v>
      </c>
      <c r="AF246" s="2">
        <f t="shared" si="210"/>
        <v>8.5547745585462014</v>
      </c>
      <c r="AG246" s="2">
        <f t="shared" si="211"/>
        <v>6.6863517060367457</v>
      </c>
      <c r="AH246" s="3">
        <v>23436</v>
      </c>
      <c r="AI246" s="3">
        <f t="shared" si="180"/>
        <v>47172</v>
      </c>
      <c r="AJ246" s="3">
        <v>121</v>
      </c>
      <c r="AL246" s="3">
        <f t="shared" si="181"/>
        <v>43609</v>
      </c>
      <c r="AM246" s="3">
        <f t="shared" si="182"/>
        <v>2.1833093206250691</v>
      </c>
      <c r="AN246" s="3">
        <f t="shared" si="183"/>
        <v>7.5532095310777576</v>
      </c>
      <c r="AO246" s="3">
        <f t="shared" si="179"/>
        <v>7.2130227336514166</v>
      </c>
      <c r="AP246" s="3">
        <f t="shared" si="184"/>
        <v>0.54481472059696423</v>
      </c>
      <c r="AQ246" s="3">
        <f t="shared" si="185"/>
        <v>7.0083948104807936</v>
      </c>
      <c r="AR246" s="19">
        <f t="shared" si="212"/>
        <v>513.0560648794027</v>
      </c>
      <c r="AS246" s="22">
        <f t="shared" si="214"/>
        <v>7.1783254275850821</v>
      </c>
      <c r="AT246" s="19">
        <f t="shared" si="213"/>
        <v>1005.1813411873899</v>
      </c>
      <c r="AU246" s="22">
        <f t="shared" si="200"/>
        <v>1005.1813411873899</v>
      </c>
      <c r="AV246" s="2"/>
      <c r="AW246" s="60"/>
      <c r="AX246" s="60"/>
      <c r="BE246" s="6">
        <f t="shared" si="176"/>
        <v>44142</v>
      </c>
      <c r="BF246" s="2">
        <f t="shared" si="177"/>
        <v>72184</v>
      </c>
      <c r="BG246" s="2">
        <f t="shared" si="178"/>
        <v>1576</v>
      </c>
      <c r="BK246" s="11">
        <v>13849</v>
      </c>
      <c r="BO246" s="11">
        <f t="shared" si="192"/>
        <v>13849</v>
      </c>
      <c r="BP246" s="3">
        <v>3839</v>
      </c>
      <c r="BQ246" s="11">
        <f t="shared" si="201"/>
        <v>69875</v>
      </c>
      <c r="BR246" s="3">
        <f t="shared" si="202"/>
        <v>21143</v>
      </c>
      <c r="BS246" s="3">
        <f t="shared" si="203"/>
        <v>30.25831842576029</v>
      </c>
    </row>
    <row r="247" spans="1:71" s="46" customFormat="1" x14ac:dyDescent="0.3">
      <c r="A247" s="76" t="s">
        <v>80</v>
      </c>
      <c r="B247" s="46">
        <v>11</v>
      </c>
      <c r="C247" s="46">
        <v>8</v>
      </c>
      <c r="D247" s="46">
        <v>246</v>
      </c>
      <c r="E247" s="83">
        <f t="shared" si="190"/>
        <v>44143</v>
      </c>
      <c r="F247" s="51">
        <v>8702</v>
      </c>
      <c r="G247" s="51"/>
      <c r="H247" s="51"/>
      <c r="I247" s="51"/>
      <c r="J247" s="51">
        <f t="shared" si="191"/>
        <v>8702</v>
      </c>
      <c r="K247" s="46">
        <v>2301</v>
      </c>
      <c r="L247" s="36">
        <f t="shared" si="204"/>
        <v>2301</v>
      </c>
      <c r="M247" s="46">
        <v>21641</v>
      </c>
      <c r="N247" s="36">
        <f t="shared" si="196"/>
        <v>71318</v>
      </c>
      <c r="O247" s="51">
        <f t="shared" si="198"/>
        <v>71318</v>
      </c>
      <c r="P247" s="36">
        <f t="shared" si="197"/>
        <v>21641</v>
      </c>
      <c r="Q247" s="46">
        <v>353</v>
      </c>
      <c r="R247" s="36">
        <f t="shared" si="205"/>
        <v>30.344373089542614</v>
      </c>
      <c r="S247" s="46">
        <f t="shared" si="199"/>
        <v>30.344373089542614</v>
      </c>
      <c r="T247" s="46">
        <v>74485</v>
      </c>
      <c r="U247" s="46">
        <v>3715</v>
      </c>
      <c r="V247" s="46">
        <v>271</v>
      </c>
      <c r="W247" s="46">
        <f t="shared" si="130"/>
        <v>3444</v>
      </c>
      <c r="X247" s="46">
        <v>56</v>
      </c>
      <c r="Y247" s="36">
        <f t="shared" si="189"/>
        <v>36923</v>
      </c>
      <c r="Z247" s="36">
        <f t="shared" si="206"/>
        <v>548</v>
      </c>
      <c r="AA247" s="39">
        <f t="shared" si="207"/>
        <v>1.4841697586869973</v>
      </c>
      <c r="AB247" s="46">
        <v>1632</v>
      </c>
      <c r="AC247" s="46">
        <v>369</v>
      </c>
      <c r="AD247" s="36">
        <f t="shared" si="208"/>
        <v>5573</v>
      </c>
      <c r="AE247" s="36">
        <f t="shared" si="209"/>
        <v>6121</v>
      </c>
      <c r="AF247" s="36">
        <f t="shared" si="210"/>
        <v>8.9527854925665746</v>
      </c>
      <c r="AG247" s="36">
        <f t="shared" si="211"/>
        <v>6.6253364435671989</v>
      </c>
      <c r="AH247" s="46">
        <v>23805</v>
      </c>
      <c r="AI247" s="46">
        <f t="shared" si="180"/>
        <v>49048</v>
      </c>
      <c r="AJ247" s="46">
        <v>80</v>
      </c>
      <c r="AL247" s="46">
        <f t="shared" si="181"/>
        <v>45333</v>
      </c>
      <c r="AM247" s="46">
        <f t="shared" si="182"/>
        <v>2.1910451768812509</v>
      </c>
      <c r="AN247" s="46">
        <f t="shared" si="183"/>
        <v>7.5742130158212362</v>
      </c>
      <c r="AO247" s="46">
        <f t="shared" si="179"/>
        <v>7.2947510094212644</v>
      </c>
      <c r="AP247" s="46">
        <f t="shared" si="184"/>
        <v>0.55251998042733641</v>
      </c>
      <c r="AQ247" s="46">
        <f t="shared" si="185"/>
        <v>7.0216930353939002</v>
      </c>
      <c r="AR247" s="39">
        <f t="shared" si="212"/>
        <v>531.1529253762003</v>
      </c>
      <c r="AS247" s="41">
        <f t="shared" si="214"/>
        <v>7.8832110908148803</v>
      </c>
      <c r="AT247" s="39">
        <f t="shared" si="213"/>
        <v>1025.9395046984228</v>
      </c>
      <c r="AU247" s="22">
        <f t="shared" si="200"/>
        <v>1025.9395046984228</v>
      </c>
      <c r="AV247" s="36"/>
      <c r="AW247" s="61"/>
      <c r="AX247" s="61"/>
      <c r="BA247" s="51"/>
      <c r="BD247" s="51"/>
      <c r="BE247" s="50">
        <f t="shared" si="176"/>
        <v>44143</v>
      </c>
      <c r="BF247" s="36">
        <f t="shared" si="177"/>
        <v>74485</v>
      </c>
      <c r="BG247" s="36">
        <f t="shared" si="178"/>
        <v>1632</v>
      </c>
      <c r="BK247" s="51">
        <v>8702</v>
      </c>
      <c r="BL247" s="51"/>
      <c r="BM247" s="51"/>
      <c r="BN247" s="51"/>
      <c r="BO247" s="51">
        <f t="shared" si="192"/>
        <v>8702</v>
      </c>
      <c r="BP247" s="46">
        <v>2301</v>
      </c>
      <c r="BQ247" s="11">
        <f t="shared" si="201"/>
        <v>71318</v>
      </c>
      <c r="BR247" s="3">
        <f t="shared" si="202"/>
        <v>21641</v>
      </c>
      <c r="BS247" s="3">
        <f t="shared" si="203"/>
        <v>30.344373089542614</v>
      </c>
    </row>
    <row r="248" spans="1:71" x14ac:dyDescent="0.3">
      <c r="B248" s="3">
        <v>11</v>
      </c>
      <c r="C248" s="3">
        <v>9</v>
      </c>
      <c r="D248" s="3">
        <v>247</v>
      </c>
      <c r="E248" s="84">
        <f t="shared" si="190"/>
        <v>44144</v>
      </c>
      <c r="F248" s="11">
        <v>2151</v>
      </c>
      <c r="J248" s="11">
        <f t="shared" si="191"/>
        <v>2151</v>
      </c>
      <c r="K248" s="3">
        <v>675</v>
      </c>
      <c r="L248" s="2">
        <f t="shared" si="204"/>
        <v>675</v>
      </c>
      <c r="N248" s="2">
        <f t="shared" si="196"/>
        <v>68012</v>
      </c>
      <c r="O248" s="11">
        <f t="shared" si="198"/>
        <v>68012</v>
      </c>
      <c r="P248" s="2">
        <f t="shared" si="197"/>
        <v>21091</v>
      </c>
      <c r="R248" s="2">
        <f t="shared" si="205"/>
        <v>31.010703993412925</v>
      </c>
      <c r="S248" s="3">
        <f t="shared" si="199"/>
        <v>31.010703993412925</v>
      </c>
      <c r="T248" s="3">
        <v>75160</v>
      </c>
      <c r="U248" s="3">
        <v>3822</v>
      </c>
      <c r="V248" s="3">
        <v>272</v>
      </c>
      <c r="W248" s="3">
        <f t="shared" si="130"/>
        <v>3550</v>
      </c>
      <c r="X248" s="3">
        <v>33</v>
      </c>
      <c r="Y248" s="2">
        <f t="shared" si="189"/>
        <v>37271</v>
      </c>
      <c r="Z248" s="2">
        <f t="shared" si="206"/>
        <v>571</v>
      </c>
      <c r="AA248" s="19">
        <f t="shared" si="207"/>
        <v>1.5320222156636527</v>
      </c>
      <c r="AB248" s="3">
        <v>1665</v>
      </c>
      <c r="AC248" s="3">
        <v>603</v>
      </c>
      <c r="AD248" s="2">
        <f t="shared" si="208"/>
        <v>6054</v>
      </c>
      <c r="AE248" s="2">
        <f t="shared" si="209"/>
        <v>6625</v>
      </c>
      <c r="AF248" s="2">
        <f t="shared" si="210"/>
        <v>8.6188679245283026</v>
      </c>
      <c r="AG248" s="2">
        <f t="shared" si="211"/>
        <v>6.1564255037991407</v>
      </c>
      <c r="AH248" s="3">
        <v>24408</v>
      </c>
      <c r="AI248" s="3">
        <f t="shared" si="180"/>
        <v>49087</v>
      </c>
      <c r="AJ248" s="3">
        <v>24</v>
      </c>
      <c r="AL248" s="3">
        <f t="shared" si="181"/>
        <v>45265</v>
      </c>
      <c r="AM248" s="3">
        <f t="shared" si="182"/>
        <v>2.2152740819584888</v>
      </c>
      <c r="AN248" s="3">
        <f t="shared" si="183"/>
        <v>7.7861755658320941</v>
      </c>
      <c r="AO248" s="3">
        <f t="shared" si="179"/>
        <v>7.1166928309785451</v>
      </c>
      <c r="AP248" s="3">
        <f t="shared" si="184"/>
        <v>0.55411819830097575</v>
      </c>
      <c r="AQ248" s="3">
        <f t="shared" si="185"/>
        <v>7.2320573675311177</v>
      </c>
      <c r="AR248" s="19">
        <f t="shared" si="212"/>
        <v>536.15905212730183</v>
      </c>
      <c r="AS248" s="22">
        <f t="shared" si="214"/>
        <v>8.2140757898819281</v>
      </c>
      <c r="AT248" s="19">
        <f t="shared" si="213"/>
        <v>978.38130056295915</v>
      </c>
      <c r="AU248" s="22">
        <f t="shared" si="200"/>
        <v>978.38130056295915</v>
      </c>
      <c r="AV248" s="2"/>
      <c r="AW248" s="60"/>
      <c r="AX248" s="60"/>
      <c r="BE248" s="6">
        <f t="shared" si="176"/>
        <v>44144</v>
      </c>
      <c r="BF248" s="2">
        <f t="shared" si="177"/>
        <v>75160</v>
      </c>
      <c r="BG248" s="2">
        <f t="shared" si="178"/>
        <v>1665</v>
      </c>
      <c r="BK248" s="11">
        <v>2151</v>
      </c>
      <c r="BO248" s="11">
        <f t="shared" si="192"/>
        <v>2151</v>
      </c>
      <c r="BP248" s="3">
        <v>675</v>
      </c>
      <c r="BQ248" s="11">
        <f t="shared" si="201"/>
        <v>68012</v>
      </c>
      <c r="BR248" s="3">
        <f t="shared" si="202"/>
        <v>21091</v>
      </c>
      <c r="BS248" s="3">
        <f t="shared" si="203"/>
        <v>31.010703993412925</v>
      </c>
    </row>
    <row r="249" spans="1:71" x14ac:dyDescent="0.3">
      <c r="B249" s="3">
        <v>11</v>
      </c>
      <c r="C249" s="3">
        <v>10</v>
      </c>
      <c r="D249" s="3">
        <v>248</v>
      </c>
      <c r="E249" s="84">
        <f t="shared" si="190"/>
        <v>44145</v>
      </c>
      <c r="F249" s="11">
        <v>8826</v>
      </c>
      <c r="J249" s="11">
        <f t="shared" si="191"/>
        <v>8826</v>
      </c>
      <c r="K249" s="3">
        <v>3816</v>
      </c>
      <c r="L249" s="2">
        <f t="shared" si="204"/>
        <v>3816</v>
      </c>
      <c r="N249" s="2">
        <f t="shared" si="196"/>
        <v>68928</v>
      </c>
      <c r="O249" s="11">
        <f t="shared" si="198"/>
        <v>68928</v>
      </c>
      <c r="P249" s="2">
        <f t="shared" si="197"/>
        <v>22480</v>
      </c>
      <c r="R249" s="2">
        <f t="shared" si="205"/>
        <v>32.613741875580317</v>
      </c>
      <c r="S249" s="3">
        <f t="shared" si="199"/>
        <v>32.613741875580317</v>
      </c>
      <c r="T249" s="3">
        <v>78976</v>
      </c>
      <c r="U249" s="3">
        <v>4004</v>
      </c>
      <c r="V249" s="3">
        <v>270</v>
      </c>
      <c r="W249" s="3">
        <f t="shared" si="130"/>
        <v>3734</v>
      </c>
      <c r="X249" s="3">
        <v>106</v>
      </c>
      <c r="Y249" s="2">
        <f t="shared" si="189"/>
        <v>38844</v>
      </c>
      <c r="Z249" s="2">
        <f t="shared" si="206"/>
        <v>635</v>
      </c>
      <c r="AA249" s="19">
        <f t="shared" si="207"/>
        <v>1.6347441046236226</v>
      </c>
      <c r="AB249" s="3">
        <v>1771</v>
      </c>
      <c r="AC249" s="3">
        <v>875</v>
      </c>
      <c r="AD249" s="2">
        <f t="shared" si="208"/>
        <v>6633</v>
      </c>
      <c r="AE249" s="2">
        <f t="shared" si="209"/>
        <v>7268</v>
      </c>
      <c r="AF249" s="2">
        <f t="shared" si="210"/>
        <v>8.736929003852504</v>
      </c>
      <c r="AG249" s="2">
        <f t="shared" si="211"/>
        <v>5.8561736770691999</v>
      </c>
      <c r="AH249" s="3">
        <v>25283</v>
      </c>
      <c r="AI249" s="3">
        <f t="shared" si="180"/>
        <v>51922</v>
      </c>
      <c r="AJ249" s="3">
        <v>118</v>
      </c>
      <c r="AL249" s="3">
        <f t="shared" si="181"/>
        <v>47918</v>
      </c>
      <c r="AM249" s="3">
        <f t="shared" si="182"/>
        <v>2.2424534035656403</v>
      </c>
      <c r="AN249" s="3">
        <f t="shared" si="183"/>
        <v>7.7115673510265399</v>
      </c>
      <c r="AO249" s="3">
        <f t="shared" si="179"/>
        <v>6.7432567432567438</v>
      </c>
      <c r="AP249" s="3">
        <f t="shared" si="184"/>
        <v>0.52001078540888257</v>
      </c>
      <c r="AQ249" s="3">
        <f t="shared" si="185"/>
        <v>7.191556565617657</v>
      </c>
      <c r="AR249" s="19">
        <f t="shared" si="212"/>
        <v>558.78732045914808</v>
      </c>
      <c r="AS249" s="22">
        <f t="shared" si="214"/>
        <v>9.1347427785902333</v>
      </c>
      <c r="AT249" s="19">
        <f t="shared" si="213"/>
        <v>991.55834683884677</v>
      </c>
      <c r="AU249" s="22">
        <f t="shared" si="200"/>
        <v>991.55834683884677</v>
      </c>
      <c r="AV249" s="2"/>
      <c r="AW249" s="60"/>
      <c r="AX249" s="60"/>
      <c r="BE249" s="6">
        <f t="shared" si="176"/>
        <v>44145</v>
      </c>
      <c r="BF249" s="2">
        <f t="shared" si="177"/>
        <v>78976</v>
      </c>
      <c r="BG249" s="2">
        <f t="shared" si="178"/>
        <v>1771</v>
      </c>
      <c r="BK249" s="11">
        <v>8826</v>
      </c>
      <c r="BO249" s="11">
        <f t="shared" si="192"/>
        <v>8826</v>
      </c>
      <c r="BP249" s="3">
        <v>3816</v>
      </c>
      <c r="BQ249" s="11">
        <f t="shared" si="201"/>
        <v>68928</v>
      </c>
      <c r="BR249" s="3">
        <f t="shared" si="202"/>
        <v>22480</v>
      </c>
      <c r="BS249" s="3">
        <f t="shared" si="203"/>
        <v>32.613741875580317</v>
      </c>
    </row>
    <row r="250" spans="1:71" x14ac:dyDescent="0.3">
      <c r="B250" s="3">
        <v>11</v>
      </c>
      <c r="C250" s="3">
        <v>11</v>
      </c>
      <c r="D250" s="3">
        <v>249</v>
      </c>
      <c r="E250" s="84">
        <f t="shared" si="190"/>
        <v>44146</v>
      </c>
      <c r="F250" s="11">
        <v>11068</v>
      </c>
      <c r="J250" s="11">
        <f t="shared" si="191"/>
        <v>11068</v>
      </c>
      <c r="K250" s="3">
        <v>4390</v>
      </c>
      <c r="L250" s="2">
        <f t="shared" si="204"/>
        <v>4390</v>
      </c>
      <c r="N250" s="2">
        <f t="shared" si="196"/>
        <v>68930</v>
      </c>
      <c r="O250" s="11">
        <f t="shared" si="198"/>
        <v>68930</v>
      </c>
      <c r="P250" s="2">
        <f t="shared" si="197"/>
        <v>22829</v>
      </c>
      <c r="R250" s="2">
        <f t="shared" si="205"/>
        <v>33.119106339764983</v>
      </c>
      <c r="S250" s="3">
        <f t="shared" si="199"/>
        <v>33.119106339764983</v>
      </c>
      <c r="T250" s="3">
        <v>83366</v>
      </c>
      <c r="U250" s="3">
        <v>4176</v>
      </c>
      <c r="V250" s="3">
        <v>280</v>
      </c>
      <c r="W250" s="3">
        <f t="shared" si="130"/>
        <v>3896</v>
      </c>
      <c r="X250" s="3">
        <v>80</v>
      </c>
      <c r="Y250" s="2">
        <f t="shared" si="189"/>
        <v>40665</v>
      </c>
      <c r="Z250" s="2">
        <f t="shared" si="206"/>
        <v>690</v>
      </c>
      <c r="AA250" s="19">
        <f t="shared" si="207"/>
        <v>1.6967908520841017</v>
      </c>
      <c r="AB250" s="3">
        <v>1851</v>
      </c>
      <c r="AC250" s="3">
        <v>516</v>
      </c>
      <c r="AD250" s="2">
        <f t="shared" si="208"/>
        <v>6856</v>
      </c>
      <c r="AE250" s="2">
        <f t="shared" si="209"/>
        <v>7546</v>
      </c>
      <c r="AF250" s="2">
        <f t="shared" si="210"/>
        <v>9.1439173071826119</v>
      </c>
      <c r="AG250" s="2">
        <f t="shared" si="211"/>
        <v>5.931301050175029</v>
      </c>
      <c r="AH250" s="3">
        <v>25799</v>
      </c>
      <c r="AI250" s="3">
        <f t="shared" si="180"/>
        <v>55716</v>
      </c>
      <c r="AJ250" s="3">
        <v>155</v>
      </c>
      <c r="AL250" s="3">
        <f t="shared" si="181"/>
        <v>51540</v>
      </c>
      <c r="AM250" s="3">
        <f t="shared" si="182"/>
        <v>2.2203296307847324</v>
      </c>
      <c r="AN250" s="3">
        <f t="shared" si="183"/>
        <v>7.4951539952616848</v>
      </c>
      <c r="AO250" s="3">
        <f t="shared" si="179"/>
        <v>6.7049808429118771</v>
      </c>
      <c r="AP250" s="3">
        <f t="shared" si="184"/>
        <v>0.50254863952904016</v>
      </c>
      <c r="AQ250" s="3">
        <f t="shared" si="185"/>
        <v>6.9926053557326435</v>
      </c>
      <c r="AR250" s="19">
        <f t="shared" si="212"/>
        <v>584.98317337223921</v>
      </c>
      <c r="AS250" s="22">
        <f t="shared" si="214"/>
        <v>9.9259409720114355</v>
      </c>
      <c r="AT250" s="19">
        <f t="shared" si="213"/>
        <v>991.58711768224384</v>
      </c>
      <c r="AU250" s="22">
        <f t="shared" si="200"/>
        <v>991.58711768224384</v>
      </c>
      <c r="AV250" s="2"/>
      <c r="AW250" s="60"/>
      <c r="AX250" s="60"/>
      <c r="BE250" s="6">
        <f t="shared" si="176"/>
        <v>44146</v>
      </c>
      <c r="BF250" s="2">
        <f t="shared" si="177"/>
        <v>83366</v>
      </c>
      <c r="BG250" s="2">
        <f t="shared" si="178"/>
        <v>1851</v>
      </c>
      <c r="BK250" s="11">
        <v>11068</v>
      </c>
      <c r="BO250" s="11">
        <f t="shared" si="192"/>
        <v>11068</v>
      </c>
      <c r="BP250" s="3">
        <v>4390</v>
      </c>
      <c r="BQ250" s="11">
        <f t="shared" si="201"/>
        <v>68930</v>
      </c>
      <c r="BR250" s="3">
        <f t="shared" si="202"/>
        <v>22829</v>
      </c>
      <c r="BS250" s="3">
        <f t="shared" si="203"/>
        <v>33.119106339764983</v>
      </c>
    </row>
    <row r="251" spans="1:71" x14ac:dyDescent="0.3">
      <c r="B251" s="3">
        <v>11</v>
      </c>
      <c r="C251" s="3">
        <v>12</v>
      </c>
      <c r="D251" s="3">
        <v>250</v>
      </c>
      <c r="E251" s="84">
        <f t="shared" si="190"/>
        <v>44147</v>
      </c>
      <c r="F251" s="11">
        <v>10830</v>
      </c>
      <c r="J251" s="11">
        <f t="shared" si="191"/>
        <v>10830</v>
      </c>
      <c r="K251" s="3">
        <v>3945</v>
      </c>
      <c r="L251" s="2">
        <f t="shared" ref="L251:L282" si="215">T251-T250</f>
        <v>3945</v>
      </c>
      <c r="N251" s="2">
        <f t="shared" si="196"/>
        <v>66557</v>
      </c>
      <c r="O251" s="11">
        <f t="shared" si="198"/>
        <v>66557</v>
      </c>
      <c r="P251" s="2">
        <f t="shared" si="197"/>
        <v>22720</v>
      </c>
      <c r="R251" s="2">
        <f t="shared" ref="R251:R282" si="216">(P251/N251)*100</f>
        <v>34.136153973286056</v>
      </c>
      <c r="S251" s="3">
        <f t="shared" si="199"/>
        <v>34.136153973286056</v>
      </c>
      <c r="T251" s="3">
        <v>87311</v>
      </c>
      <c r="U251" s="3">
        <v>4478</v>
      </c>
      <c r="V251" s="3">
        <v>276</v>
      </c>
      <c r="W251" s="3">
        <f t="shared" si="130"/>
        <v>4202</v>
      </c>
      <c r="X251" s="3">
        <v>47</v>
      </c>
      <c r="Y251" s="2">
        <f t="shared" si="189"/>
        <v>41850</v>
      </c>
      <c r="Z251" s="2">
        <f t="shared" ref="Z251:Z282" si="217">SUM(X238:X251)</f>
        <v>701</v>
      </c>
      <c r="AA251" s="19">
        <f t="shared" ref="AA251:AA282" si="218">(Z251/Y251)*100</f>
        <v>1.6750298685782556</v>
      </c>
      <c r="AB251" s="3">
        <v>1898</v>
      </c>
      <c r="AC251" s="3">
        <v>915</v>
      </c>
      <c r="AD251" s="2">
        <f t="shared" ref="AD251:AD282" si="219">SUM(AC238:AC251)</f>
        <v>7555</v>
      </c>
      <c r="AE251" s="2">
        <f t="shared" ref="AE251:AE282" si="220">AD251+Z251</f>
        <v>8256</v>
      </c>
      <c r="AF251" s="2">
        <f t="shared" ref="AF251:AF282" si="221">(Z251/AE251)*100</f>
        <v>8.4907945736434112</v>
      </c>
      <c r="AG251" s="2">
        <f t="shared" ref="AG251:AG282" si="222">Y251/AD251</f>
        <v>5.5393778954334874</v>
      </c>
      <c r="AH251" s="3">
        <v>26714</v>
      </c>
      <c r="AI251" s="3">
        <f t="shared" si="180"/>
        <v>58699</v>
      </c>
      <c r="AJ251" s="3">
        <v>181</v>
      </c>
      <c r="AL251" s="3">
        <f t="shared" si="181"/>
        <v>54221</v>
      </c>
      <c r="AM251" s="3">
        <f t="shared" si="182"/>
        <v>2.1738383479744821</v>
      </c>
      <c r="AN251" s="3">
        <f t="shared" si="183"/>
        <v>7.6287500638852448</v>
      </c>
      <c r="AO251" s="3">
        <f t="shared" si="179"/>
        <v>6.1634658329611431</v>
      </c>
      <c r="AP251" s="3">
        <f t="shared" si="184"/>
        <v>0.47019540366956852</v>
      </c>
      <c r="AQ251" s="3">
        <f t="shared" si="185"/>
        <v>7.1585546602156764</v>
      </c>
      <c r="AR251" s="19">
        <f t="shared" ref="AR251:AR282" si="223">(Y251/6951482)*100000</f>
        <v>602.0298980850414</v>
      </c>
      <c r="AS251" s="22">
        <f t="shared" si="214"/>
        <v>10.084180610695675</v>
      </c>
      <c r="AT251" s="19">
        <f t="shared" ref="AT251:AT282" si="224">(N251/6951482)*100000</f>
        <v>957.45051199154375</v>
      </c>
      <c r="AU251" s="22">
        <f t="shared" si="200"/>
        <v>957.45051199154375</v>
      </c>
      <c r="AV251" s="2"/>
      <c r="AW251" s="60"/>
      <c r="AX251" s="60"/>
      <c r="BE251" s="6">
        <f t="shared" si="176"/>
        <v>44147</v>
      </c>
      <c r="BF251" s="2">
        <f t="shared" si="177"/>
        <v>87311</v>
      </c>
      <c r="BG251" s="2">
        <f t="shared" si="178"/>
        <v>1898</v>
      </c>
      <c r="BK251" s="11">
        <v>10830</v>
      </c>
      <c r="BO251" s="11">
        <f t="shared" si="192"/>
        <v>10830</v>
      </c>
      <c r="BP251" s="3">
        <v>3945</v>
      </c>
      <c r="BQ251" s="11">
        <f t="shared" si="201"/>
        <v>66557</v>
      </c>
      <c r="BR251" s="3">
        <f t="shared" si="202"/>
        <v>22720</v>
      </c>
      <c r="BS251" s="3">
        <f t="shared" si="203"/>
        <v>34.136153973286056</v>
      </c>
    </row>
    <row r="252" spans="1:71" x14ac:dyDescent="0.3">
      <c r="B252" s="3">
        <v>11</v>
      </c>
      <c r="C252" s="3">
        <v>13</v>
      </c>
      <c r="D252" s="3">
        <v>251</v>
      </c>
      <c r="E252" s="84">
        <f t="shared" si="190"/>
        <v>44148</v>
      </c>
      <c r="F252" s="11">
        <v>8885</v>
      </c>
      <c r="J252" s="11">
        <f t="shared" si="191"/>
        <v>8885</v>
      </c>
      <c r="K252" s="3">
        <v>3414</v>
      </c>
      <c r="L252" s="2">
        <f t="shared" si="215"/>
        <v>3414</v>
      </c>
      <c r="N252" s="2">
        <f t="shared" si="196"/>
        <v>64311</v>
      </c>
      <c r="O252" s="11">
        <f t="shared" si="198"/>
        <v>64311</v>
      </c>
      <c r="P252" s="2">
        <f t="shared" si="197"/>
        <v>22380</v>
      </c>
      <c r="R252" s="2">
        <f t="shared" si="216"/>
        <v>34.799645472780703</v>
      </c>
      <c r="S252" s="3">
        <f t="shared" si="199"/>
        <v>34.799645472780703</v>
      </c>
      <c r="T252" s="3">
        <v>90725</v>
      </c>
      <c r="U252" s="3">
        <v>4768</v>
      </c>
      <c r="V252" s="3">
        <v>284</v>
      </c>
      <c r="W252" s="3">
        <f t="shared" si="130"/>
        <v>4484</v>
      </c>
      <c r="X252" s="3">
        <v>72</v>
      </c>
      <c r="Y252" s="2">
        <f t="shared" si="189"/>
        <v>42575</v>
      </c>
      <c r="Z252" s="2">
        <f t="shared" si="217"/>
        <v>745</v>
      </c>
      <c r="AA252" s="19">
        <f t="shared" si="218"/>
        <v>1.7498532002348794</v>
      </c>
      <c r="AB252" s="3">
        <v>1970</v>
      </c>
      <c r="AC252" s="3">
        <v>873</v>
      </c>
      <c r="AD252" s="2">
        <f t="shared" si="219"/>
        <v>7892</v>
      </c>
      <c r="AE252" s="2">
        <f t="shared" si="220"/>
        <v>8637</v>
      </c>
      <c r="AF252" s="2">
        <f t="shared" si="221"/>
        <v>8.6256802130369348</v>
      </c>
      <c r="AG252" s="2">
        <f t="shared" si="222"/>
        <v>5.3947034972123671</v>
      </c>
      <c r="AH252" s="3">
        <v>27587</v>
      </c>
      <c r="AI252" s="3">
        <f t="shared" si="180"/>
        <v>61168</v>
      </c>
      <c r="AJ252" s="3">
        <v>160</v>
      </c>
      <c r="AL252" s="3">
        <f t="shared" si="181"/>
        <v>56400</v>
      </c>
      <c r="AM252" s="3">
        <f t="shared" si="182"/>
        <v>2.1713970790851476</v>
      </c>
      <c r="AN252" s="3">
        <f t="shared" si="183"/>
        <v>7.7949254512163222</v>
      </c>
      <c r="AO252" s="3">
        <f t="shared" si="179"/>
        <v>5.9563758389261743</v>
      </c>
      <c r="AP252" s="3">
        <f t="shared" si="184"/>
        <v>0.46429505623855605</v>
      </c>
      <c r="AQ252" s="3">
        <f t="shared" si="185"/>
        <v>7.3306303949777663</v>
      </c>
      <c r="AR252" s="19">
        <f t="shared" si="223"/>
        <v>612.45932881650276</v>
      </c>
      <c r="AS252" s="22">
        <f t="shared" si="214"/>
        <v>10.717139165432638</v>
      </c>
      <c r="AT252" s="19">
        <f t="shared" si="224"/>
        <v>925.14085485656153</v>
      </c>
      <c r="AU252" s="22">
        <f t="shared" si="200"/>
        <v>925.14085485656153</v>
      </c>
      <c r="AV252" s="2"/>
      <c r="AW252" s="60"/>
      <c r="AX252" s="60"/>
      <c r="BE252" s="6">
        <f t="shared" si="176"/>
        <v>44148</v>
      </c>
      <c r="BF252" s="2">
        <f t="shared" si="177"/>
        <v>90725</v>
      </c>
      <c r="BG252" s="2">
        <f t="shared" si="178"/>
        <v>1970</v>
      </c>
      <c r="BK252" s="11">
        <v>8885</v>
      </c>
      <c r="BO252" s="11">
        <f t="shared" si="192"/>
        <v>8885</v>
      </c>
      <c r="BP252" s="3">
        <v>3414</v>
      </c>
      <c r="BQ252" s="11">
        <f t="shared" si="201"/>
        <v>64311</v>
      </c>
      <c r="BR252" s="3">
        <f t="shared" si="202"/>
        <v>22380</v>
      </c>
      <c r="BS252" s="3">
        <f t="shared" si="203"/>
        <v>34.799645472780703</v>
      </c>
    </row>
    <row r="253" spans="1:71" x14ac:dyDescent="0.3">
      <c r="B253" s="3">
        <v>11</v>
      </c>
      <c r="C253" s="3">
        <v>14</v>
      </c>
      <c r="D253" s="3">
        <v>252</v>
      </c>
      <c r="E253" s="84">
        <f t="shared" si="190"/>
        <v>44149</v>
      </c>
      <c r="F253" s="11">
        <v>12413</v>
      </c>
      <c r="J253" s="11">
        <f t="shared" si="191"/>
        <v>12413</v>
      </c>
      <c r="K253" s="3">
        <v>4212</v>
      </c>
      <c r="L253" s="2">
        <f t="shared" si="215"/>
        <v>4212</v>
      </c>
      <c r="N253" s="2">
        <f t="shared" si="196"/>
        <v>62875</v>
      </c>
      <c r="O253" s="11">
        <f t="shared" si="198"/>
        <v>62875</v>
      </c>
      <c r="P253" s="2">
        <f t="shared" si="197"/>
        <v>22753</v>
      </c>
      <c r="R253" s="2">
        <f t="shared" si="216"/>
        <v>36.187673956262422</v>
      </c>
      <c r="S253" s="3">
        <f t="shared" si="199"/>
        <v>36.187673956262422</v>
      </c>
      <c r="T253" s="3">
        <v>94937</v>
      </c>
      <c r="U253" s="3">
        <v>4949</v>
      </c>
      <c r="V253" s="3">
        <v>288</v>
      </c>
      <c r="W253" s="3">
        <f t="shared" si="130"/>
        <v>4661</v>
      </c>
      <c r="X253" s="3">
        <v>85</v>
      </c>
      <c r="Y253" s="2">
        <f t="shared" si="189"/>
        <v>43896</v>
      </c>
      <c r="Z253" s="2">
        <f t="shared" si="217"/>
        <v>801</v>
      </c>
      <c r="AA253" s="19">
        <f t="shared" si="218"/>
        <v>1.8247676325861126</v>
      </c>
      <c r="AB253" s="3">
        <v>2055</v>
      </c>
      <c r="AC253" s="3">
        <v>682</v>
      </c>
      <c r="AD253" s="2">
        <f t="shared" si="219"/>
        <v>8392</v>
      </c>
      <c r="AE253" s="2">
        <f t="shared" si="220"/>
        <v>9193</v>
      </c>
      <c r="AF253" s="2">
        <f t="shared" si="221"/>
        <v>8.7131513107799421</v>
      </c>
      <c r="AG253" s="2">
        <f t="shared" si="222"/>
        <v>5.2306959008579597</v>
      </c>
      <c r="AH253" s="3">
        <v>28269</v>
      </c>
      <c r="AI253" s="3">
        <f t="shared" si="180"/>
        <v>64613</v>
      </c>
      <c r="AJ253" s="3">
        <v>139</v>
      </c>
      <c r="AL253" s="3">
        <f t="shared" si="181"/>
        <v>59664</v>
      </c>
      <c r="AM253" s="3">
        <f t="shared" si="182"/>
        <v>2.1645933619136901</v>
      </c>
      <c r="AN253" s="3">
        <f t="shared" si="183"/>
        <v>7.6594493368207628</v>
      </c>
      <c r="AO253" s="3">
        <f t="shared" si="179"/>
        <v>5.8193574459486763</v>
      </c>
      <c r="AP253" s="3">
        <f t="shared" si="184"/>
        <v>0.44573073530094565</v>
      </c>
      <c r="AQ253" s="3">
        <f t="shared" si="185"/>
        <v>7.213718601519818</v>
      </c>
      <c r="AR253" s="19">
        <f t="shared" si="223"/>
        <v>631.46247088031009</v>
      </c>
      <c r="AS253" s="22">
        <f t="shared" si="214"/>
        <v>11.522722780552407</v>
      </c>
      <c r="AT253" s="19">
        <f t="shared" si="224"/>
        <v>904.48338929741885</v>
      </c>
      <c r="AU253" s="22">
        <f t="shared" si="200"/>
        <v>904.48338929741885</v>
      </c>
      <c r="AV253" s="2"/>
      <c r="AW253" s="60"/>
      <c r="AX253" s="60"/>
      <c r="BE253" s="6">
        <f t="shared" si="176"/>
        <v>44149</v>
      </c>
      <c r="BF253" s="2">
        <f t="shared" si="177"/>
        <v>94937</v>
      </c>
      <c r="BG253" s="2">
        <f t="shared" si="178"/>
        <v>2055</v>
      </c>
      <c r="BK253" s="11">
        <v>12413</v>
      </c>
      <c r="BO253" s="11">
        <f t="shared" si="192"/>
        <v>12413</v>
      </c>
      <c r="BP253" s="3">
        <v>4212</v>
      </c>
      <c r="BQ253" s="11">
        <f t="shared" si="201"/>
        <v>62875</v>
      </c>
      <c r="BR253" s="3">
        <f t="shared" si="202"/>
        <v>22753</v>
      </c>
      <c r="BS253" s="3">
        <f t="shared" si="203"/>
        <v>36.187673956262422</v>
      </c>
    </row>
    <row r="254" spans="1:71" s="46" customFormat="1" x14ac:dyDescent="0.3">
      <c r="A254" s="77" t="s">
        <v>81</v>
      </c>
      <c r="B254" s="46">
        <v>11</v>
      </c>
      <c r="C254" s="46">
        <v>15</v>
      </c>
      <c r="D254" s="46">
        <v>253</v>
      </c>
      <c r="E254" s="83">
        <f t="shared" si="190"/>
        <v>44150</v>
      </c>
      <c r="F254" s="51">
        <v>6450</v>
      </c>
      <c r="G254" s="51"/>
      <c r="H254" s="51"/>
      <c r="I254" s="51"/>
      <c r="J254" s="51">
        <f t="shared" si="191"/>
        <v>6450</v>
      </c>
      <c r="K254" s="46">
        <v>2498</v>
      </c>
      <c r="L254" s="36">
        <f t="shared" si="215"/>
        <v>2498</v>
      </c>
      <c r="M254" s="46">
        <v>22950</v>
      </c>
      <c r="N254" s="36">
        <f t="shared" si="196"/>
        <v>60623</v>
      </c>
      <c r="O254" s="51">
        <f t="shared" si="198"/>
        <v>60623</v>
      </c>
      <c r="P254" s="36">
        <f t="shared" si="197"/>
        <v>22950</v>
      </c>
      <c r="Q254" s="46">
        <v>459</v>
      </c>
      <c r="R254" s="36">
        <f t="shared" si="216"/>
        <v>37.856918991141974</v>
      </c>
      <c r="S254" s="46">
        <f t="shared" si="199"/>
        <v>37.856918991141974</v>
      </c>
      <c r="T254" s="46">
        <v>97435</v>
      </c>
      <c r="U254" s="46">
        <v>5166</v>
      </c>
      <c r="V254" s="46">
        <v>295</v>
      </c>
      <c r="W254" s="46">
        <f t="shared" si="130"/>
        <v>4871</v>
      </c>
      <c r="X254" s="46">
        <v>36</v>
      </c>
      <c r="Y254" s="36">
        <f t="shared" si="189"/>
        <v>44591</v>
      </c>
      <c r="Z254" s="36">
        <f t="shared" si="217"/>
        <v>812</v>
      </c>
      <c r="AA254" s="39">
        <f t="shared" si="218"/>
        <v>1.8209952681034289</v>
      </c>
      <c r="AB254" s="46">
        <v>2091</v>
      </c>
      <c r="AC254" s="46">
        <v>536</v>
      </c>
      <c r="AD254" s="36">
        <f t="shared" si="219"/>
        <v>8760</v>
      </c>
      <c r="AE254" s="36">
        <f t="shared" si="220"/>
        <v>9572</v>
      </c>
      <c r="AF254" s="36">
        <f t="shared" si="221"/>
        <v>8.4830756372753857</v>
      </c>
      <c r="AG254" s="36">
        <f t="shared" si="222"/>
        <v>5.0902968036529677</v>
      </c>
      <c r="AH254" s="46">
        <v>28805</v>
      </c>
      <c r="AI254" s="46">
        <f t="shared" si="180"/>
        <v>66539</v>
      </c>
      <c r="AJ254" s="46">
        <v>68</v>
      </c>
      <c r="AL254" s="46">
        <f t="shared" si="181"/>
        <v>61373</v>
      </c>
      <c r="AM254" s="46">
        <f t="shared" si="182"/>
        <v>2.1460460820033869</v>
      </c>
      <c r="AN254" s="46">
        <f t="shared" si="183"/>
        <v>7.7638678068501177</v>
      </c>
      <c r="AO254" s="46">
        <f t="shared" si="179"/>
        <v>5.7104142469996129</v>
      </c>
      <c r="AP254" s="46">
        <f t="shared" si="184"/>
        <v>0.44334901336058558</v>
      </c>
      <c r="AQ254" s="46">
        <f t="shared" si="185"/>
        <v>7.3205187934895317</v>
      </c>
      <c r="AR254" s="39">
        <f t="shared" si="223"/>
        <v>641.4603389608144</v>
      </c>
      <c r="AS254" s="41">
        <f t="shared" si="214"/>
        <v>11.680962419236646</v>
      </c>
      <c r="AT254" s="39">
        <f t="shared" si="224"/>
        <v>872.08741963224531</v>
      </c>
      <c r="AU254" s="22">
        <f t="shared" si="200"/>
        <v>872.08741963224531</v>
      </c>
      <c r="AV254" s="36"/>
      <c r="AW254" s="61"/>
      <c r="AX254" s="61"/>
      <c r="BA254" s="51"/>
      <c r="BD254" s="51"/>
      <c r="BE254" s="50">
        <f t="shared" si="176"/>
        <v>44150</v>
      </c>
      <c r="BF254" s="36">
        <f t="shared" si="177"/>
        <v>97435</v>
      </c>
      <c r="BG254" s="36">
        <f t="shared" si="178"/>
        <v>2091</v>
      </c>
      <c r="BK254" s="51">
        <v>6450</v>
      </c>
      <c r="BL254" s="51"/>
      <c r="BM254" s="51"/>
      <c r="BN254" s="51"/>
      <c r="BO254" s="51">
        <f t="shared" si="192"/>
        <v>6450</v>
      </c>
      <c r="BP254" s="46">
        <v>2498</v>
      </c>
      <c r="BQ254" s="11">
        <f t="shared" si="201"/>
        <v>60623</v>
      </c>
      <c r="BR254" s="3">
        <f t="shared" si="202"/>
        <v>22950</v>
      </c>
      <c r="BS254" s="3">
        <f t="shared" si="203"/>
        <v>37.856918991141974</v>
      </c>
    </row>
    <row r="255" spans="1:71" x14ac:dyDescent="0.3">
      <c r="B255" s="3">
        <v>11</v>
      </c>
      <c r="C255" s="3">
        <v>16</v>
      </c>
      <c r="D255" s="3">
        <v>254</v>
      </c>
      <c r="E255" s="84">
        <f t="shared" si="190"/>
        <v>44151</v>
      </c>
      <c r="F255" s="11">
        <v>2716</v>
      </c>
      <c r="J255" s="11">
        <f t="shared" si="191"/>
        <v>2716</v>
      </c>
      <c r="K255" s="3">
        <v>816</v>
      </c>
      <c r="L255" s="2">
        <f t="shared" si="215"/>
        <v>816</v>
      </c>
      <c r="N255" s="2">
        <f t="shared" si="196"/>
        <v>61188</v>
      </c>
      <c r="O255" s="11">
        <f t="shared" si="198"/>
        <v>61188</v>
      </c>
      <c r="P255" s="2">
        <f t="shared" si="197"/>
        <v>23091</v>
      </c>
      <c r="R255" s="2">
        <f t="shared" si="216"/>
        <v>37.737791723867424</v>
      </c>
      <c r="S255" s="3">
        <f t="shared" si="199"/>
        <v>37.737791723867424</v>
      </c>
      <c r="T255" s="3">
        <v>98251</v>
      </c>
      <c r="U255" s="3">
        <v>5247</v>
      </c>
      <c r="V255" s="3">
        <v>293</v>
      </c>
      <c r="W255" s="3">
        <f t="shared" si="130"/>
        <v>4954</v>
      </c>
      <c r="X255" s="3">
        <v>39</v>
      </c>
      <c r="Y255" s="2">
        <f t="shared" si="189"/>
        <v>44182</v>
      </c>
      <c r="Z255" s="2">
        <f t="shared" si="217"/>
        <v>832</v>
      </c>
      <c r="AA255" s="19">
        <f t="shared" si="218"/>
        <v>1.8831198225521706</v>
      </c>
      <c r="AB255" s="3">
        <v>2130</v>
      </c>
      <c r="AC255" s="3">
        <v>570</v>
      </c>
      <c r="AD255" s="2">
        <f t="shared" si="219"/>
        <v>8845</v>
      </c>
      <c r="AE255" s="2">
        <f t="shared" si="220"/>
        <v>9677</v>
      </c>
      <c r="AF255" s="2">
        <f t="shared" si="221"/>
        <v>8.5977059005890251</v>
      </c>
      <c r="AG255" s="2">
        <f t="shared" si="222"/>
        <v>4.995138496325608</v>
      </c>
      <c r="AH255" s="3">
        <v>29375</v>
      </c>
      <c r="AI255" s="3">
        <f t="shared" si="180"/>
        <v>66746</v>
      </c>
      <c r="AJ255" s="3">
        <v>56</v>
      </c>
      <c r="AL255" s="3">
        <f t="shared" si="181"/>
        <v>61499</v>
      </c>
      <c r="AM255" s="3">
        <f t="shared" si="182"/>
        <v>2.1679168659860966</v>
      </c>
      <c r="AN255" s="3">
        <f t="shared" si="183"/>
        <v>7.8611452371677704</v>
      </c>
      <c r="AO255" s="3">
        <f t="shared" si="179"/>
        <v>5.5841433199923767</v>
      </c>
      <c r="AP255" s="3">
        <f t="shared" si="184"/>
        <v>0.43897761663620288</v>
      </c>
      <c r="AQ255" s="3">
        <f t="shared" si="185"/>
        <v>7.4221676205315665</v>
      </c>
      <c r="AR255" s="19">
        <f t="shared" si="223"/>
        <v>635.57670148610043</v>
      </c>
      <c r="AS255" s="22">
        <f t="shared" si="214"/>
        <v>11.968670853207993</v>
      </c>
      <c r="AT255" s="19">
        <f t="shared" si="224"/>
        <v>880.2151828919358</v>
      </c>
      <c r="AU255" s="22">
        <f t="shared" si="200"/>
        <v>880.2151828919358</v>
      </c>
      <c r="AV255" s="2"/>
      <c r="AW255" s="60"/>
      <c r="AX255" s="60"/>
      <c r="BE255" s="6">
        <f t="shared" si="176"/>
        <v>44151</v>
      </c>
      <c r="BF255" s="2">
        <f t="shared" si="177"/>
        <v>98251</v>
      </c>
      <c r="BG255" s="2">
        <f t="shared" si="178"/>
        <v>2130</v>
      </c>
      <c r="BK255" s="11">
        <v>2716</v>
      </c>
      <c r="BO255" s="11">
        <f t="shared" si="192"/>
        <v>2716</v>
      </c>
      <c r="BP255" s="3">
        <v>816</v>
      </c>
      <c r="BQ255" s="11">
        <f t="shared" si="201"/>
        <v>61188</v>
      </c>
      <c r="BR255" s="3">
        <f t="shared" si="202"/>
        <v>23091</v>
      </c>
      <c r="BS255" s="3">
        <f t="shared" si="203"/>
        <v>37.737791723867424</v>
      </c>
    </row>
    <row r="256" spans="1:71" x14ac:dyDescent="0.3">
      <c r="B256" s="3">
        <v>11</v>
      </c>
      <c r="C256" s="3">
        <v>17</v>
      </c>
      <c r="D256" s="3">
        <v>255</v>
      </c>
      <c r="E256" s="84">
        <f t="shared" si="190"/>
        <v>44152</v>
      </c>
      <c r="F256" s="11">
        <v>7934</v>
      </c>
      <c r="J256" s="11">
        <f t="shared" si="191"/>
        <v>7934</v>
      </c>
      <c r="K256" s="3">
        <v>3519</v>
      </c>
      <c r="L256" s="2">
        <f t="shared" si="215"/>
        <v>3519</v>
      </c>
      <c r="N256" s="2">
        <f t="shared" si="196"/>
        <v>60296</v>
      </c>
      <c r="O256" s="11">
        <f t="shared" si="198"/>
        <v>60296</v>
      </c>
      <c r="P256" s="2">
        <f t="shared" si="197"/>
        <v>22794</v>
      </c>
      <c r="R256" s="2">
        <f t="shared" si="216"/>
        <v>37.80350271991508</v>
      </c>
      <c r="S256" s="3">
        <f t="shared" si="199"/>
        <v>37.80350271991508</v>
      </c>
      <c r="T256" s="3">
        <v>101770</v>
      </c>
      <c r="U256" s="3">
        <v>5353</v>
      </c>
      <c r="V256" s="3">
        <v>288</v>
      </c>
      <c r="W256" s="3">
        <f t="shared" si="130"/>
        <v>5065</v>
      </c>
      <c r="X256" s="3">
        <v>152</v>
      </c>
      <c r="Y256" s="2">
        <f t="shared" si="189"/>
        <v>45274</v>
      </c>
      <c r="Z256" s="2">
        <f t="shared" si="217"/>
        <v>933</v>
      </c>
      <c r="AA256" s="19">
        <f t="shared" si="218"/>
        <v>2.0607854397667538</v>
      </c>
      <c r="AB256" s="3">
        <v>2282</v>
      </c>
      <c r="AC256" s="3">
        <v>942</v>
      </c>
      <c r="AD256" s="2">
        <f t="shared" si="219"/>
        <v>9280</v>
      </c>
      <c r="AE256" s="2">
        <f t="shared" si="220"/>
        <v>10213</v>
      </c>
      <c r="AF256" s="2">
        <f t="shared" si="221"/>
        <v>9.1354156467247627</v>
      </c>
      <c r="AG256" s="2">
        <f t="shared" si="222"/>
        <v>4.8786637931034482</v>
      </c>
      <c r="AH256" s="3">
        <v>30317</v>
      </c>
      <c r="AI256" s="3">
        <f t="shared" si="180"/>
        <v>69171</v>
      </c>
      <c r="AJ256" s="3">
        <v>129</v>
      </c>
      <c r="AL256" s="3">
        <f t="shared" si="181"/>
        <v>63818</v>
      </c>
      <c r="AM256" s="3">
        <f t="shared" si="182"/>
        <v>2.2423110936425275</v>
      </c>
      <c r="AN256" s="3">
        <f t="shared" si="183"/>
        <v>7.7387922684361943</v>
      </c>
      <c r="AO256" s="3">
        <f t="shared" si="179"/>
        <v>5.3801606575751917</v>
      </c>
      <c r="AP256" s="3">
        <f t="shared" si="184"/>
        <v>0.41635945699787485</v>
      </c>
      <c r="AQ256" s="3">
        <f t="shared" si="185"/>
        <v>7.3224328114383193</v>
      </c>
      <c r="AR256" s="19">
        <f t="shared" si="223"/>
        <v>651.28558198093594</v>
      </c>
      <c r="AS256" s="22">
        <f t="shared" si="214"/>
        <v>13.421598444763291</v>
      </c>
      <c r="AT256" s="19">
        <f t="shared" si="224"/>
        <v>867.3833867368138</v>
      </c>
      <c r="AU256" s="22">
        <f t="shared" si="200"/>
        <v>867.3833867368138</v>
      </c>
      <c r="AV256" s="2"/>
      <c r="AW256" s="60"/>
      <c r="AX256" s="60"/>
      <c r="BE256" s="6">
        <f t="shared" si="176"/>
        <v>44152</v>
      </c>
      <c r="BF256" s="2">
        <f t="shared" si="177"/>
        <v>101770</v>
      </c>
      <c r="BG256" s="2">
        <f t="shared" si="178"/>
        <v>2282</v>
      </c>
      <c r="BK256" s="11">
        <v>7934</v>
      </c>
      <c r="BO256" s="11">
        <f t="shared" si="192"/>
        <v>7934</v>
      </c>
      <c r="BP256" s="3">
        <v>3519</v>
      </c>
      <c r="BQ256" s="11">
        <f t="shared" si="201"/>
        <v>60296</v>
      </c>
      <c r="BR256" s="3">
        <f t="shared" si="202"/>
        <v>22794</v>
      </c>
      <c r="BS256" s="3">
        <f t="shared" si="203"/>
        <v>37.80350271991508</v>
      </c>
    </row>
    <row r="257" spans="1:71" x14ac:dyDescent="0.3">
      <c r="B257" s="3">
        <v>11</v>
      </c>
      <c r="C257" s="3">
        <v>18</v>
      </c>
      <c r="D257" s="3">
        <v>256</v>
      </c>
      <c r="E257" s="84">
        <f t="shared" si="190"/>
        <v>44153</v>
      </c>
      <c r="F257" s="11">
        <v>11611</v>
      </c>
      <c r="J257" s="11">
        <f t="shared" si="191"/>
        <v>11611</v>
      </c>
      <c r="K257" s="3">
        <v>4828</v>
      </c>
      <c r="L257" s="2">
        <f t="shared" si="215"/>
        <v>4828</v>
      </c>
      <c r="N257" s="2">
        <f t="shared" si="196"/>
        <v>60839</v>
      </c>
      <c r="O257" s="11">
        <f t="shared" si="198"/>
        <v>60839</v>
      </c>
      <c r="P257" s="2">
        <f t="shared" si="197"/>
        <v>23232</v>
      </c>
      <c r="R257" s="2">
        <f t="shared" si="216"/>
        <v>38.186031986061572</v>
      </c>
      <c r="S257" s="3">
        <f t="shared" si="199"/>
        <v>38.186031986061572</v>
      </c>
      <c r="T257" s="3">
        <v>106598</v>
      </c>
      <c r="U257" s="3">
        <v>5463</v>
      </c>
      <c r="V257" s="3">
        <v>303</v>
      </c>
      <c r="W257" s="3">
        <f t="shared" si="130"/>
        <v>5160</v>
      </c>
      <c r="X257" s="3">
        <v>131</v>
      </c>
      <c r="Y257" s="2">
        <f t="shared" si="189"/>
        <v>46061</v>
      </c>
      <c r="Z257" s="2">
        <f t="shared" si="217"/>
        <v>1001</v>
      </c>
      <c r="AA257" s="19">
        <f t="shared" si="218"/>
        <v>2.1732050975879811</v>
      </c>
      <c r="AB257" s="3">
        <v>2413</v>
      </c>
      <c r="AC257" s="3">
        <v>1219</v>
      </c>
      <c r="AD257" s="2">
        <f t="shared" si="219"/>
        <v>9992</v>
      </c>
      <c r="AE257" s="2">
        <f t="shared" si="220"/>
        <v>10993</v>
      </c>
      <c r="AF257" s="2">
        <f t="shared" si="221"/>
        <v>9.1057945965614486</v>
      </c>
      <c r="AG257" s="2">
        <f t="shared" si="222"/>
        <v>4.609787830264211</v>
      </c>
      <c r="AH257" s="3">
        <v>31536</v>
      </c>
      <c r="AI257" s="3">
        <f t="shared" si="180"/>
        <v>72649</v>
      </c>
      <c r="AJ257" s="3">
        <v>182</v>
      </c>
      <c r="AL257" s="3">
        <f t="shared" si="181"/>
        <v>67186</v>
      </c>
      <c r="AM257" s="3">
        <f t="shared" si="182"/>
        <v>2.2636447212893303</v>
      </c>
      <c r="AN257" s="3">
        <f t="shared" si="183"/>
        <v>7.5197180966014674</v>
      </c>
      <c r="AO257" s="3">
        <f t="shared" si="179"/>
        <v>5.5464030752333882</v>
      </c>
      <c r="AP257" s="3">
        <f t="shared" si="184"/>
        <v>0.41707387575878541</v>
      </c>
      <c r="AQ257" s="3">
        <f t="shared" si="185"/>
        <v>7.1026442208426817</v>
      </c>
      <c r="AR257" s="19">
        <f t="shared" si="223"/>
        <v>662.60690885770828</v>
      </c>
      <c r="AS257" s="22">
        <f t="shared" si="214"/>
        <v>14.399807120265866</v>
      </c>
      <c r="AT257" s="19">
        <f t="shared" si="224"/>
        <v>875.19467071913596</v>
      </c>
      <c r="AU257" s="22">
        <f t="shared" si="200"/>
        <v>875.19467071913596</v>
      </c>
      <c r="AV257" s="2"/>
      <c r="AW257" s="60"/>
      <c r="AX257" s="60"/>
      <c r="BE257" s="6">
        <f t="shared" si="176"/>
        <v>44153</v>
      </c>
      <c r="BF257" s="2">
        <f t="shared" si="177"/>
        <v>106598</v>
      </c>
      <c r="BG257" s="2">
        <f t="shared" si="178"/>
        <v>2413</v>
      </c>
      <c r="BK257" s="11">
        <v>11611</v>
      </c>
      <c r="BO257" s="11">
        <f t="shared" si="192"/>
        <v>11611</v>
      </c>
      <c r="BP257" s="3">
        <v>4828</v>
      </c>
      <c r="BQ257" s="11">
        <f t="shared" si="201"/>
        <v>60839</v>
      </c>
      <c r="BR257" s="3">
        <f t="shared" si="202"/>
        <v>23232</v>
      </c>
      <c r="BS257" s="3">
        <f t="shared" si="203"/>
        <v>38.186031986061572</v>
      </c>
    </row>
    <row r="258" spans="1:71" x14ac:dyDescent="0.3">
      <c r="B258" s="3">
        <v>11</v>
      </c>
      <c r="C258" s="3">
        <v>19</v>
      </c>
      <c r="D258" s="3">
        <v>257</v>
      </c>
      <c r="E258" s="84">
        <f t="shared" si="190"/>
        <v>44154</v>
      </c>
      <c r="F258" s="11">
        <v>9949</v>
      </c>
      <c r="J258" s="11">
        <f t="shared" si="191"/>
        <v>9949</v>
      </c>
      <c r="K258" s="3">
        <v>3938</v>
      </c>
      <c r="L258" s="2">
        <f t="shared" si="215"/>
        <v>3938</v>
      </c>
      <c r="N258" s="2">
        <f t="shared" si="196"/>
        <v>59958</v>
      </c>
      <c r="O258" s="11">
        <f t="shared" si="198"/>
        <v>59958</v>
      </c>
      <c r="P258" s="2">
        <f t="shared" si="197"/>
        <v>23225</v>
      </c>
      <c r="R258" s="2">
        <f t="shared" si="216"/>
        <v>38.735448147036259</v>
      </c>
      <c r="S258" s="3">
        <f t="shared" si="199"/>
        <v>38.735448147036259</v>
      </c>
      <c r="T258" s="3">
        <v>110536</v>
      </c>
      <c r="U258" s="3">
        <v>5629</v>
      </c>
      <c r="V258" s="3">
        <v>313</v>
      </c>
      <c r="W258" s="3">
        <f t="shared" si="130"/>
        <v>5316</v>
      </c>
      <c r="X258" s="3">
        <v>117</v>
      </c>
      <c r="Y258" s="2">
        <f t="shared" si="189"/>
        <v>45945</v>
      </c>
      <c r="Z258" s="2">
        <f t="shared" si="217"/>
        <v>1064</v>
      </c>
      <c r="AA258" s="19">
        <f t="shared" si="218"/>
        <v>2.3158123843726197</v>
      </c>
      <c r="AB258" s="3">
        <v>2530</v>
      </c>
      <c r="AC258" s="3">
        <v>944</v>
      </c>
      <c r="AD258" s="2">
        <f t="shared" si="219"/>
        <v>10533</v>
      </c>
      <c r="AE258" s="2">
        <f t="shared" si="220"/>
        <v>11597</v>
      </c>
      <c r="AF258" s="2">
        <f t="shared" si="221"/>
        <v>9.1747865827369139</v>
      </c>
      <c r="AG258" s="2">
        <f t="shared" si="222"/>
        <v>4.362005126744517</v>
      </c>
      <c r="AH258" s="3">
        <v>32480</v>
      </c>
      <c r="AI258" s="3">
        <f t="shared" si="180"/>
        <v>75526</v>
      </c>
      <c r="AJ258" s="3">
        <v>137</v>
      </c>
      <c r="AL258" s="3">
        <f t="shared" si="181"/>
        <v>69897</v>
      </c>
      <c r="AM258" s="3">
        <f t="shared" si="182"/>
        <v>2.2888470724469858</v>
      </c>
      <c r="AN258" s="3">
        <f t="shared" si="183"/>
        <v>7.4530625215157702</v>
      </c>
      <c r="AO258" s="3">
        <f t="shared" si="179"/>
        <v>5.5604903179960914</v>
      </c>
      <c r="AP258" s="3">
        <f t="shared" si="184"/>
        <v>0.41442681990307972</v>
      </c>
      <c r="AQ258" s="3">
        <f t="shared" si="185"/>
        <v>7.0386357016126899</v>
      </c>
      <c r="AR258" s="19">
        <f t="shared" si="223"/>
        <v>660.93819994067451</v>
      </c>
      <c r="AS258" s="22">
        <f t="shared" si="214"/>
        <v>15.306088687275606</v>
      </c>
      <c r="AT258" s="19">
        <f t="shared" si="224"/>
        <v>862.52111420269807</v>
      </c>
      <c r="AU258" s="22">
        <f t="shared" si="200"/>
        <v>862.52111420269807</v>
      </c>
      <c r="AV258" s="2"/>
      <c r="AW258" s="60"/>
      <c r="AX258" s="60"/>
      <c r="BE258" s="6">
        <f t="shared" si="176"/>
        <v>44154</v>
      </c>
      <c r="BF258" s="2">
        <f t="shared" ref="BF258:BF443" si="225">T258</f>
        <v>110536</v>
      </c>
      <c r="BG258" s="2">
        <f t="shared" ref="BG258:BG443" si="226">AB258</f>
        <v>2530</v>
      </c>
      <c r="BK258" s="11">
        <v>9949</v>
      </c>
      <c r="BO258" s="11">
        <f t="shared" si="192"/>
        <v>9949</v>
      </c>
      <c r="BP258" s="3">
        <v>3938</v>
      </c>
      <c r="BQ258" s="11">
        <f t="shared" si="201"/>
        <v>59958</v>
      </c>
      <c r="BR258" s="3">
        <f t="shared" si="202"/>
        <v>23225</v>
      </c>
      <c r="BS258" s="3">
        <f t="shared" si="203"/>
        <v>38.735448147036259</v>
      </c>
    </row>
    <row r="259" spans="1:71" x14ac:dyDescent="0.3">
      <c r="B259" s="3">
        <v>11</v>
      </c>
      <c r="C259" s="3">
        <v>20</v>
      </c>
      <c r="D259" s="3">
        <v>258</v>
      </c>
      <c r="E259" s="84">
        <f t="shared" si="190"/>
        <v>44155</v>
      </c>
      <c r="F259" s="11">
        <v>10311</v>
      </c>
      <c r="J259" s="11">
        <f t="shared" si="191"/>
        <v>10311</v>
      </c>
      <c r="K259" s="3">
        <v>3899</v>
      </c>
      <c r="L259" s="2">
        <f t="shared" si="215"/>
        <v>3899</v>
      </c>
      <c r="N259" s="2">
        <f t="shared" si="196"/>
        <v>61384</v>
      </c>
      <c r="O259" s="11">
        <f t="shared" si="198"/>
        <v>61384</v>
      </c>
      <c r="P259" s="2">
        <f t="shared" si="197"/>
        <v>23710</v>
      </c>
      <c r="R259" s="2">
        <f t="shared" si="216"/>
        <v>38.62570050827577</v>
      </c>
      <c r="S259" s="3">
        <f t="shared" si="199"/>
        <v>38.62570050827577</v>
      </c>
      <c r="T259" s="3">
        <v>114435</v>
      </c>
      <c r="U259" s="3">
        <v>5878</v>
      </c>
      <c r="V259" s="3">
        <v>344</v>
      </c>
      <c r="W259" s="3">
        <f t="shared" si="130"/>
        <v>5534</v>
      </c>
      <c r="X259" s="3">
        <v>119</v>
      </c>
      <c r="Y259" s="2">
        <f t="shared" si="189"/>
        <v>46090</v>
      </c>
      <c r="Z259" s="2">
        <f t="shared" si="217"/>
        <v>1131</v>
      </c>
      <c r="AA259" s="19">
        <f t="shared" si="218"/>
        <v>2.4538945541332176</v>
      </c>
      <c r="AB259" s="3">
        <v>2649</v>
      </c>
      <c r="AC259" s="3">
        <v>847</v>
      </c>
      <c r="AD259" s="2">
        <f t="shared" si="219"/>
        <v>10618</v>
      </c>
      <c r="AE259" s="2">
        <f t="shared" si="220"/>
        <v>11749</v>
      </c>
      <c r="AF259" s="2">
        <f t="shared" si="221"/>
        <v>9.6263511788237288</v>
      </c>
      <c r="AG259" s="2">
        <f t="shared" si="222"/>
        <v>4.3407421359954794</v>
      </c>
      <c r="AH259" s="3">
        <v>33327</v>
      </c>
      <c r="AI259" s="3">
        <f t="shared" si="180"/>
        <v>78459</v>
      </c>
      <c r="AJ259" s="3">
        <v>159</v>
      </c>
      <c r="AL259" s="3">
        <f t="shared" si="181"/>
        <v>72581</v>
      </c>
      <c r="AM259" s="3">
        <f t="shared" si="182"/>
        <v>2.3148512255865774</v>
      </c>
      <c r="AN259" s="3">
        <f t="shared" si="183"/>
        <v>7.4918110095718777</v>
      </c>
      <c r="AO259" s="3">
        <f t="shared" si="179"/>
        <v>5.852330724736305</v>
      </c>
      <c r="AP259" s="3">
        <f t="shared" si="184"/>
        <v>0.43844555755235221</v>
      </c>
      <c r="AQ259" s="3">
        <f t="shared" si="185"/>
        <v>7.0533654520195261</v>
      </c>
      <c r="AR259" s="19">
        <f t="shared" si="223"/>
        <v>663.0240860869668</v>
      </c>
      <c r="AS259" s="22">
        <f t="shared" si="214"/>
        <v>16.269911941079616</v>
      </c>
      <c r="AT259" s="19">
        <f t="shared" si="224"/>
        <v>883.03472554485495</v>
      </c>
      <c r="AU259" s="22">
        <f t="shared" si="200"/>
        <v>883.03472554485495</v>
      </c>
      <c r="AV259" s="2"/>
      <c r="AW259" s="60"/>
      <c r="AX259" s="60"/>
      <c r="BE259" s="6">
        <f t="shared" si="176"/>
        <v>44155</v>
      </c>
      <c r="BF259" s="2">
        <f t="shared" si="225"/>
        <v>114435</v>
      </c>
      <c r="BG259" s="2">
        <f t="shared" si="226"/>
        <v>2649</v>
      </c>
      <c r="BK259" s="11">
        <v>10311</v>
      </c>
      <c r="BO259" s="11">
        <f t="shared" si="192"/>
        <v>10311</v>
      </c>
      <c r="BP259" s="3">
        <v>3899</v>
      </c>
      <c r="BQ259" s="11">
        <f t="shared" si="201"/>
        <v>61384</v>
      </c>
      <c r="BR259" s="3">
        <f t="shared" si="202"/>
        <v>23710</v>
      </c>
      <c r="BS259" s="3">
        <f t="shared" si="203"/>
        <v>38.62570050827577</v>
      </c>
    </row>
    <row r="260" spans="1:71" x14ac:dyDescent="0.3">
      <c r="B260" s="3">
        <v>11</v>
      </c>
      <c r="C260" s="3">
        <v>21</v>
      </c>
      <c r="D260" s="3">
        <v>259</v>
      </c>
      <c r="E260" s="84">
        <f t="shared" si="190"/>
        <v>44156</v>
      </c>
      <c r="F260" s="11">
        <v>9786</v>
      </c>
      <c r="J260" s="11">
        <f t="shared" si="191"/>
        <v>9786</v>
      </c>
      <c r="K260" s="3">
        <v>3983</v>
      </c>
      <c r="L260" s="2">
        <f t="shared" si="215"/>
        <v>3983</v>
      </c>
      <c r="N260" s="2">
        <f t="shared" si="196"/>
        <v>58757</v>
      </c>
      <c r="O260" s="11">
        <f t="shared" si="198"/>
        <v>58757</v>
      </c>
      <c r="P260" s="2">
        <f t="shared" si="197"/>
        <v>23481</v>
      </c>
      <c r="R260" s="2">
        <f t="shared" si="216"/>
        <v>39.962898037680617</v>
      </c>
      <c r="S260" s="3">
        <f t="shared" si="199"/>
        <v>39.962898037680617</v>
      </c>
      <c r="T260" s="3">
        <v>118418</v>
      </c>
      <c r="U260" s="3">
        <v>5942</v>
      </c>
      <c r="V260" s="3">
        <v>383</v>
      </c>
      <c r="W260" s="3">
        <f t="shared" si="130"/>
        <v>5559</v>
      </c>
      <c r="X260" s="3">
        <v>129</v>
      </c>
      <c r="Y260" s="2">
        <f t="shared" si="189"/>
        <v>46234</v>
      </c>
      <c r="Z260" s="2">
        <f t="shared" si="217"/>
        <v>1202</v>
      </c>
      <c r="AA260" s="19">
        <f t="shared" si="218"/>
        <v>2.5998183155253711</v>
      </c>
      <c r="AB260" s="3">
        <v>2778</v>
      </c>
      <c r="AC260" s="3">
        <v>1061</v>
      </c>
      <c r="AD260" s="2">
        <f t="shared" si="219"/>
        <v>10952</v>
      </c>
      <c r="AE260" s="2">
        <f t="shared" si="220"/>
        <v>12154</v>
      </c>
      <c r="AF260" s="2">
        <f t="shared" si="221"/>
        <v>9.8897482310350497</v>
      </c>
      <c r="AG260" s="2">
        <f t="shared" si="222"/>
        <v>4.221512052593134</v>
      </c>
      <c r="AH260" s="3">
        <v>34388</v>
      </c>
      <c r="AI260" s="3">
        <f t="shared" si="180"/>
        <v>81252</v>
      </c>
      <c r="AJ260" s="3">
        <v>152</v>
      </c>
      <c r="AL260" s="3">
        <f t="shared" si="181"/>
        <v>75310</v>
      </c>
      <c r="AM260" s="3">
        <f t="shared" si="182"/>
        <v>2.3459271394551502</v>
      </c>
      <c r="AN260" s="3">
        <f t="shared" si="183"/>
        <v>7.3130507556737072</v>
      </c>
      <c r="AO260" s="3">
        <f t="shared" si="179"/>
        <v>6.4456411982497475</v>
      </c>
      <c r="AP260" s="3">
        <f t="shared" si="184"/>
        <v>0.47137301235661888</v>
      </c>
      <c r="AQ260" s="3">
        <f t="shared" si="185"/>
        <v>6.8416777433170868</v>
      </c>
      <c r="AR260" s="19">
        <f t="shared" si="223"/>
        <v>665.09558681156045</v>
      </c>
      <c r="AS260" s="22">
        <f t="shared" si="214"/>
        <v>17.291276881677891</v>
      </c>
      <c r="AT260" s="19">
        <f t="shared" si="224"/>
        <v>845.24422274271876</v>
      </c>
      <c r="AU260" s="22">
        <f t="shared" si="200"/>
        <v>845.24422274271876</v>
      </c>
      <c r="AV260" s="2"/>
      <c r="AW260" s="60"/>
      <c r="AX260" s="60"/>
      <c r="BE260" s="6">
        <f t="shared" si="176"/>
        <v>44156</v>
      </c>
      <c r="BF260" s="2">
        <f t="shared" si="225"/>
        <v>118418</v>
      </c>
      <c r="BG260" s="2">
        <f t="shared" si="226"/>
        <v>2778</v>
      </c>
      <c r="BK260" s="11">
        <v>9786</v>
      </c>
      <c r="BO260" s="11">
        <f t="shared" si="192"/>
        <v>9786</v>
      </c>
      <c r="BP260" s="3">
        <v>3983</v>
      </c>
      <c r="BQ260" s="11">
        <f t="shared" si="201"/>
        <v>58757</v>
      </c>
      <c r="BR260" s="3">
        <f t="shared" si="202"/>
        <v>23481</v>
      </c>
      <c r="BS260" s="3">
        <f t="shared" si="203"/>
        <v>39.962898037680617</v>
      </c>
    </row>
    <row r="261" spans="1:71" s="46" customFormat="1" x14ac:dyDescent="0.3">
      <c r="A261" s="78" t="s">
        <v>82</v>
      </c>
      <c r="B261" s="46">
        <v>11</v>
      </c>
      <c r="C261" s="46">
        <v>22</v>
      </c>
      <c r="D261" s="46">
        <v>260</v>
      </c>
      <c r="E261" s="83">
        <f t="shared" si="190"/>
        <v>44157</v>
      </c>
      <c r="F261" s="51">
        <v>5729</v>
      </c>
      <c r="G261" s="51"/>
      <c r="H261" s="51"/>
      <c r="I261" s="51"/>
      <c r="J261" s="51">
        <f t="shared" si="191"/>
        <v>5729</v>
      </c>
      <c r="K261" s="46">
        <v>2279</v>
      </c>
      <c r="L261" s="36">
        <f t="shared" si="215"/>
        <v>2279</v>
      </c>
      <c r="M261" s="46">
        <v>23262</v>
      </c>
      <c r="N261" s="36">
        <f t="shared" si="196"/>
        <v>58036</v>
      </c>
      <c r="O261" s="51">
        <f t="shared" si="198"/>
        <v>58036</v>
      </c>
      <c r="P261" s="36">
        <f t="shared" si="197"/>
        <v>23262</v>
      </c>
      <c r="Q261" s="46">
        <v>729</v>
      </c>
      <c r="R261" s="36">
        <f t="shared" si="216"/>
        <v>40.082018057757253</v>
      </c>
      <c r="S261" s="46">
        <f t="shared" si="199"/>
        <v>40.082018057757253</v>
      </c>
      <c r="T261" s="46">
        <v>120697</v>
      </c>
      <c r="U261" s="46">
        <v>6193</v>
      </c>
      <c r="V261" s="46">
        <v>408</v>
      </c>
      <c r="W261" s="46">
        <f t="shared" si="130"/>
        <v>5785</v>
      </c>
      <c r="X261" s="46">
        <v>42</v>
      </c>
      <c r="Y261" s="36">
        <f t="shared" si="189"/>
        <v>46212</v>
      </c>
      <c r="Z261" s="36">
        <f t="shared" si="217"/>
        <v>1188</v>
      </c>
      <c r="AA261" s="39">
        <f t="shared" si="218"/>
        <v>2.5707608413399119</v>
      </c>
      <c r="AB261" s="46">
        <v>2820</v>
      </c>
      <c r="AC261" s="46">
        <v>1364</v>
      </c>
      <c r="AD261" s="36">
        <f t="shared" si="219"/>
        <v>11947</v>
      </c>
      <c r="AE261" s="36">
        <f t="shared" si="220"/>
        <v>13135</v>
      </c>
      <c r="AF261" s="36">
        <f t="shared" si="221"/>
        <v>9.0445374952417215</v>
      </c>
      <c r="AG261" s="36">
        <f t="shared" si="222"/>
        <v>3.868084037833766</v>
      </c>
      <c r="AH261" s="46">
        <v>35752</v>
      </c>
      <c r="AI261" s="46">
        <f t="shared" si="180"/>
        <v>82125</v>
      </c>
      <c r="AJ261" s="46">
        <v>96</v>
      </c>
      <c r="AL261" s="46">
        <f t="shared" si="181"/>
        <v>75932</v>
      </c>
      <c r="AM261" s="46">
        <f t="shared" si="182"/>
        <v>2.3364292401633842</v>
      </c>
      <c r="AN261" s="46">
        <f t="shared" si="183"/>
        <v>7.540943683409437</v>
      </c>
      <c r="AO261" s="46">
        <f t="shared" si="179"/>
        <v>6.5880833198772804</v>
      </c>
      <c r="AP261" s="46">
        <f t="shared" si="184"/>
        <v>0.49680365296803652</v>
      </c>
      <c r="AQ261" s="46">
        <f t="shared" si="185"/>
        <v>7.044140030441401</v>
      </c>
      <c r="AR261" s="39">
        <f t="shared" si="223"/>
        <v>664.77910753419201</v>
      </c>
      <c r="AS261" s="41">
        <f t="shared" si="214"/>
        <v>17.089880977897948</v>
      </c>
      <c r="AT261" s="39">
        <f t="shared" si="224"/>
        <v>834.87233369805165</v>
      </c>
      <c r="AU261" s="41">
        <f t="shared" si="200"/>
        <v>834.87233369805165</v>
      </c>
      <c r="AV261" s="36"/>
      <c r="AW261" s="61"/>
      <c r="AX261" s="61"/>
      <c r="BA261" s="51"/>
      <c r="BD261" s="51"/>
      <c r="BE261" s="50">
        <f t="shared" si="176"/>
        <v>44157</v>
      </c>
      <c r="BF261" s="36">
        <f t="shared" si="225"/>
        <v>120697</v>
      </c>
      <c r="BG261" s="36">
        <f t="shared" si="226"/>
        <v>2820</v>
      </c>
      <c r="BK261" s="51">
        <v>5729</v>
      </c>
      <c r="BL261" s="51"/>
      <c r="BM261" s="51"/>
      <c r="BN261" s="51"/>
      <c r="BO261" s="51">
        <f t="shared" si="192"/>
        <v>5729</v>
      </c>
      <c r="BP261" s="46">
        <v>2279</v>
      </c>
      <c r="BQ261" s="11">
        <f t="shared" si="201"/>
        <v>58036</v>
      </c>
      <c r="BR261" s="3">
        <f t="shared" si="202"/>
        <v>23262</v>
      </c>
      <c r="BS261" s="3">
        <f t="shared" si="203"/>
        <v>40.082018057757253</v>
      </c>
    </row>
    <row r="262" spans="1:71" x14ac:dyDescent="0.3">
      <c r="B262" s="3">
        <v>11</v>
      </c>
      <c r="C262" s="3">
        <v>23</v>
      </c>
      <c r="D262" s="3">
        <v>261</v>
      </c>
      <c r="E262" s="84">
        <f t="shared" si="190"/>
        <v>44158</v>
      </c>
      <c r="F262" s="11">
        <v>2787</v>
      </c>
      <c r="J262" s="11">
        <f t="shared" si="191"/>
        <v>2787</v>
      </c>
      <c r="K262" s="3">
        <v>1123</v>
      </c>
      <c r="L262" s="2">
        <f t="shared" si="215"/>
        <v>1123</v>
      </c>
      <c r="N262" s="2">
        <f t="shared" si="196"/>
        <v>58107</v>
      </c>
      <c r="O262" s="11">
        <f t="shared" si="198"/>
        <v>58107</v>
      </c>
      <c r="P262" s="2">
        <f t="shared" si="197"/>
        <v>23569</v>
      </c>
      <c r="R262" s="2">
        <f t="shared" si="216"/>
        <v>40.56137814721118</v>
      </c>
      <c r="S262" s="3">
        <f t="shared" si="199"/>
        <v>40.56137814721118</v>
      </c>
      <c r="T262" s="3">
        <v>121820</v>
      </c>
      <c r="U262" s="3">
        <v>6350</v>
      </c>
      <c r="V262" s="3">
        <v>408</v>
      </c>
      <c r="W262" s="3">
        <f t="shared" si="130"/>
        <v>5942</v>
      </c>
      <c r="X262" s="3">
        <v>60</v>
      </c>
      <c r="Y262" s="2">
        <f t="shared" si="189"/>
        <v>46660</v>
      </c>
      <c r="Z262" s="2">
        <f t="shared" si="217"/>
        <v>1215</v>
      </c>
      <c r="AA262" s="19">
        <f t="shared" si="218"/>
        <v>2.6039434204886414</v>
      </c>
      <c r="AB262" s="3">
        <v>2880</v>
      </c>
      <c r="AC262" s="3">
        <v>772</v>
      </c>
      <c r="AD262" s="2">
        <f t="shared" si="219"/>
        <v>12116</v>
      </c>
      <c r="AE262" s="2">
        <f t="shared" si="220"/>
        <v>13331</v>
      </c>
      <c r="AF262" s="2">
        <f t="shared" si="221"/>
        <v>9.1140949666191595</v>
      </c>
      <c r="AG262" s="2">
        <f t="shared" si="222"/>
        <v>3.851105975569495</v>
      </c>
      <c r="AH262" s="3">
        <v>36524</v>
      </c>
      <c r="AI262" s="3">
        <f t="shared" si="180"/>
        <v>82416</v>
      </c>
      <c r="AJ262" s="3">
        <v>51</v>
      </c>
      <c r="AL262" s="3">
        <f t="shared" si="181"/>
        <v>76066</v>
      </c>
      <c r="AM262" s="3">
        <f t="shared" si="182"/>
        <v>2.3641438187489738</v>
      </c>
      <c r="AN262" s="3">
        <f t="shared" si="183"/>
        <v>7.7048145991069701</v>
      </c>
      <c r="AO262" s="3">
        <f t="shared" si="179"/>
        <v>6.4251968503937009</v>
      </c>
      <c r="AP262" s="3">
        <f t="shared" si="184"/>
        <v>0.49504950495049505</v>
      </c>
      <c r="AQ262" s="3">
        <f t="shared" si="185"/>
        <v>7.2097650941564746</v>
      </c>
      <c r="AR262" s="19">
        <f t="shared" si="223"/>
        <v>671.22377645515019</v>
      </c>
      <c r="AS262" s="22">
        <f t="shared" si="214"/>
        <v>17.478287363759268</v>
      </c>
      <c r="AT262" s="19">
        <f t="shared" si="224"/>
        <v>835.89369863864988</v>
      </c>
      <c r="AU262" s="22">
        <f t="shared" si="200"/>
        <v>835.89369863864988</v>
      </c>
      <c r="AV262" s="2"/>
      <c r="AW262" s="60"/>
      <c r="AX262" s="60"/>
      <c r="BE262" s="6">
        <f t="shared" si="176"/>
        <v>44158</v>
      </c>
      <c r="BF262" s="2">
        <f t="shared" si="225"/>
        <v>121820</v>
      </c>
      <c r="BG262" s="2">
        <f t="shared" si="226"/>
        <v>2880</v>
      </c>
      <c r="BK262" s="11">
        <v>2787</v>
      </c>
      <c r="BO262" s="11">
        <f t="shared" si="192"/>
        <v>2787</v>
      </c>
      <c r="BP262" s="3">
        <v>1123</v>
      </c>
      <c r="BQ262" s="11">
        <f t="shared" si="201"/>
        <v>58107</v>
      </c>
      <c r="BR262" s="3">
        <f t="shared" si="202"/>
        <v>23569</v>
      </c>
      <c r="BS262" s="3">
        <f t="shared" si="203"/>
        <v>40.56137814721118</v>
      </c>
    </row>
    <row r="263" spans="1:71" x14ac:dyDescent="0.3">
      <c r="B263" s="3">
        <v>11</v>
      </c>
      <c r="C263" s="3">
        <v>24</v>
      </c>
      <c r="D263" s="3">
        <v>262</v>
      </c>
      <c r="E263" s="84">
        <f t="shared" si="190"/>
        <v>44159</v>
      </c>
      <c r="F263" s="11">
        <v>7244</v>
      </c>
      <c r="J263" s="11">
        <f t="shared" si="191"/>
        <v>7244</v>
      </c>
      <c r="K263" s="3">
        <v>3146</v>
      </c>
      <c r="L263" s="2">
        <f t="shared" si="215"/>
        <v>3146</v>
      </c>
      <c r="N263" s="2">
        <f t="shared" si="196"/>
        <v>57417</v>
      </c>
      <c r="O263" s="11">
        <f t="shared" si="198"/>
        <v>57417</v>
      </c>
      <c r="P263" s="2">
        <f t="shared" si="197"/>
        <v>23196</v>
      </c>
      <c r="R263" s="2">
        <f t="shared" si="216"/>
        <v>40.399184910392393</v>
      </c>
      <c r="S263" s="3">
        <f t="shared" si="199"/>
        <v>40.399184910392393</v>
      </c>
      <c r="T263" s="3">
        <v>124966</v>
      </c>
      <c r="U263" s="3">
        <v>6270</v>
      </c>
      <c r="V263" s="3">
        <v>399</v>
      </c>
      <c r="W263" s="3">
        <f t="shared" si="130"/>
        <v>5871</v>
      </c>
      <c r="X263" s="3">
        <v>189</v>
      </c>
      <c r="Y263" s="2">
        <f t="shared" si="189"/>
        <v>45990</v>
      </c>
      <c r="Z263" s="2">
        <f t="shared" si="217"/>
        <v>1298</v>
      </c>
      <c r="AA263" s="19">
        <f t="shared" si="218"/>
        <v>2.8223526853663841</v>
      </c>
      <c r="AB263" s="3">
        <v>3069</v>
      </c>
      <c r="AC263" s="3">
        <v>1702</v>
      </c>
      <c r="AD263" s="2">
        <f t="shared" si="219"/>
        <v>12943</v>
      </c>
      <c r="AE263" s="2">
        <f t="shared" si="220"/>
        <v>14241</v>
      </c>
      <c r="AF263" s="2">
        <f t="shared" si="221"/>
        <v>9.1145284741240076</v>
      </c>
      <c r="AG263" s="2">
        <f t="shared" si="222"/>
        <v>3.5532720389399675</v>
      </c>
      <c r="AH263" s="3">
        <v>38226</v>
      </c>
      <c r="AI263" s="3">
        <f t="shared" si="180"/>
        <v>83671</v>
      </c>
      <c r="AJ263" s="3">
        <v>156</v>
      </c>
      <c r="AL263" s="3">
        <f t="shared" si="181"/>
        <v>77401</v>
      </c>
      <c r="AM263" s="3">
        <f t="shared" si="182"/>
        <v>2.4558679960949381</v>
      </c>
      <c r="AN263" s="3">
        <f t="shared" si="183"/>
        <v>7.4936357877878832</v>
      </c>
      <c r="AO263" s="3">
        <f t="shared" si="179"/>
        <v>6.3636363636363633</v>
      </c>
      <c r="AP263" s="3">
        <f t="shared" si="184"/>
        <v>0.47686773195013799</v>
      </c>
      <c r="AQ263" s="3">
        <f t="shared" si="185"/>
        <v>7.016768055837745</v>
      </c>
      <c r="AR263" s="19">
        <f t="shared" si="223"/>
        <v>661.58554391711004</v>
      </c>
      <c r="AS263" s="22">
        <f t="shared" si="214"/>
        <v>18.672277364740353</v>
      </c>
      <c r="AT263" s="19">
        <f t="shared" si="224"/>
        <v>825.9677576666387</v>
      </c>
      <c r="AU263" s="22">
        <f t="shared" si="200"/>
        <v>825.9677576666387</v>
      </c>
      <c r="AV263" s="2"/>
      <c r="AW263" s="60"/>
      <c r="AX263" s="60"/>
      <c r="BE263" s="6">
        <f t="shared" si="176"/>
        <v>44159</v>
      </c>
      <c r="BF263" s="2">
        <f t="shared" si="225"/>
        <v>124966</v>
      </c>
      <c r="BG263" s="2">
        <f t="shared" si="226"/>
        <v>3069</v>
      </c>
      <c r="BK263" s="11">
        <v>7244</v>
      </c>
      <c r="BO263" s="11">
        <f t="shared" si="192"/>
        <v>7244</v>
      </c>
      <c r="BP263" s="3">
        <v>3146</v>
      </c>
      <c r="BQ263" s="11">
        <f t="shared" si="201"/>
        <v>57417</v>
      </c>
      <c r="BR263" s="3">
        <f t="shared" si="202"/>
        <v>23196</v>
      </c>
      <c r="BS263" s="3">
        <f t="shared" si="203"/>
        <v>40.399184910392393</v>
      </c>
    </row>
    <row r="264" spans="1:71" x14ac:dyDescent="0.3">
      <c r="B264" s="3">
        <v>11</v>
      </c>
      <c r="C264" s="3">
        <v>25</v>
      </c>
      <c r="D264" s="3">
        <v>263</v>
      </c>
      <c r="E264" s="84">
        <f t="shared" si="190"/>
        <v>44160</v>
      </c>
      <c r="F264" s="11">
        <v>10474</v>
      </c>
      <c r="J264" s="11">
        <f t="shared" si="191"/>
        <v>10474</v>
      </c>
      <c r="K264" s="3">
        <v>4382</v>
      </c>
      <c r="L264" s="2">
        <f t="shared" si="215"/>
        <v>4382</v>
      </c>
      <c r="N264" s="2">
        <f t="shared" si="196"/>
        <v>56280</v>
      </c>
      <c r="O264" s="11">
        <f t="shared" si="198"/>
        <v>56280</v>
      </c>
      <c r="P264" s="2">
        <f t="shared" si="197"/>
        <v>22750</v>
      </c>
      <c r="R264" s="2">
        <f t="shared" si="216"/>
        <v>40.422885572139307</v>
      </c>
      <c r="S264" s="3">
        <f t="shared" si="199"/>
        <v>40.422885572139307</v>
      </c>
      <c r="T264" s="3">
        <v>129348</v>
      </c>
      <c r="U264" s="3">
        <v>6365</v>
      </c>
      <c r="V264" s="3">
        <v>392</v>
      </c>
      <c r="W264" s="3">
        <f t="shared" si="130"/>
        <v>5973</v>
      </c>
      <c r="X264" s="3">
        <v>157</v>
      </c>
      <c r="Y264" s="2">
        <f t="shared" si="189"/>
        <v>45982</v>
      </c>
      <c r="Z264" s="2">
        <f t="shared" si="217"/>
        <v>1375</v>
      </c>
      <c r="AA264" s="19">
        <f t="shared" si="218"/>
        <v>2.9903005523900656</v>
      </c>
      <c r="AB264" s="3">
        <v>3226</v>
      </c>
      <c r="AC264" s="3">
        <v>1876</v>
      </c>
      <c r="AD264" s="2">
        <f t="shared" si="219"/>
        <v>14303</v>
      </c>
      <c r="AE264" s="2">
        <f t="shared" si="220"/>
        <v>15678</v>
      </c>
      <c r="AF264" s="2">
        <f t="shared" si="221"/>
        <v>8.7702513075647399</v>
      </c>
      <c r="AG264" s="2">
        <f t="shared" si="222"/>
        <v>3.214850031461931</v>
      </c>
      <c r="AH264" s="3">
        <v>40102</v>
      </c>
      <c r="AI264" s="3">
        <f t="shared" si="180"/>
        <v>86020</v>
      </c>
      <c r="AJ264" s="3">
        <v>182</v>
      </c>
      <c r="AL264" s="3">
        <f t="shared" si="181"/>
        <v>79655</v>
      </c>
      <c r="AM264" s="3">
        <f t="shared" si="182"/>
        <v>2.494047066827473</v>
      </c>
      <c r="AN264" s="3">
        <f t="shared" si="183"/>
        <v>7.3994419902348287</v>
      </c>
      <c r="AO264" s="3">
        <f t="shared" si="179"/>
        <v>6.1586802827965439</v>
      </c>
      <c r="AP264" s="3">
        <f t="shared" si="184"/>
        <v>0.45570797488956055</v>
      </c>
      <c r="AQ264" s="3">
        <f t="shared" si="185"/>
        <v>6.9437340153452682</v>
      </c>
      <c r="AR264" s="19">
        <f t="shared" si="223"/>
        <v>661.47046054352154</v>
      </c>
      <c r="AS264" s="22">
        <f t="shared" si="214"/>
        <v>19.779954835530035</v>
      </c>
      <c r="AT264" s="19">
        <f t="shared" si="224"/>
        <v>809.61153319536754</v>
      </c>
      <c r="AU264" s="22">
        <f t="shared" si="200"/>
        <v>809.61153319536754</v>
      </c>
      <c r="AV264" s="2"/>
      <c r="AW264" s="60"/>
      <c r="AX264" s="60"/>
      <c r="BE264" s="6">
        <f t="shared" si="176"/>
        <v>44160</v>
      </c>
      <c r="BF264" s="2">
        <f t="shared" si="225"/>
        <v>129348</v>
      </c>
      <c r="BG264" s="2">
        <f t="shared" si="226"/>
        <v>3226</v>
      </c>
      <c r="BK264" s="11">
        <v>10474</v>
      </c>
      <c r="BO264" s="11">
        <f t="shared" si="192"/>
        <v>10474</v>
      </c>
      <c r="BP264" s="3">
        <v>4382</v>
      </c>
      <c r="BQ264" s="11">
        <f t="shared" si="201"/>
        <v>56280</v>
      </c>
      <c r="BR264" s="3">
        <f t="shared" si="202"/>
        <v>22750</v>
      </c>
      <c r="BS264" s="3">
        <f t="shared" si="203"/>
        <v>40.422885572139307</v>
      </c>
    </row>
    <row r="265" spans="1:71" x14ac:dyDescent="0.3">
      <c r="B265" s="3">
        <v>11</v>
      </c>
      <c r="C265" s="3">
        <v>26</v>
      </c>
      <c r="D265" s="3">
        <v>264</v>
      </c>
      <c r="E265" s="84">
        <f t="shared" si="190"/>
        <v>44161</v>
      </c>
      <c r="F265" s="11">
        <v>8820</v>
      </c>
      <c r="J265" s="11">
        <f t="shared" si="191"/>
        <v>8820</v>
      </c>
      <c r="K265" s="3">
        <v>3712</v>
      </c>
      <c r="L265" s="2">
        <f t="shared" si="215"/>
        <v>3712</v>
      </c>
      <c r="N265" s="2">
        <f t="shared" si="196"/>
        <v>55151</v>
      </c>
      <c r="O265" s="11">
        <f t="shared" si="198"/>
        <v>55151</v>
      </c>
      <c r="P265" s="2">
        <f t="shared" si="197"/>
        <v>22524</v>
      </c>
      <c r="R265" s="2">
        <f t="shared" si="216"/>
        <v>40.840601258363399</v>
      </c>
      <c r="S265" s="3">
        <f t="shared" si="199"/>
        <v>40.840601258363399</v>
      </c>
      <c r="T265" s="3">
        <v>133060</v>
      </c>
      <c r="U265" s="3">
        <v>6548</v>
      </c>
      <c r="V265" s="3">
        <v>410</v>
      </c>
      <c r="W265" s="3">
        <f t="shared" si="130"/>
        <v>6138</v>
      </c>
      <c r="X265" s="3">
        <v>141</v>
      </c>
      <c r="Y265" s="2">
        <f t="shared" si="189"/>
        <v>45749</v>
      </c>
      <c r="Z265" s="2">
        <f t="shared" si="217"/>
        <v>1469</v>
      </c>
      <c r="AA265" s="19">
        <f t="shared" si="218"/>
        <v>3.2109991475223505</v>
      </c>
      <c r="AB265" s="3">
        <v>3367</v>
      </c>
      <c r="AC265" s="3">
        <v>2518</v>
      </c>
      <c r="AD265" s="2">
        <f t="shared" si="219"/>
        <v>15906</v>
      </c>
      <c r="AE265" s="2">
        <f t="shared" si="220"/>
        <v>17375</v>
      </c>
      <c r="AF265" s="2">
        <f t="shared" si="221"/>
        <v>8.4546762589928068</v>
      </c>
      <c r="AG265" s="2">
        <f t="shared" si="222"/>
        <v>2.876210235131397</v>
      </c>
      <c r="AH265" s="3">
        <v>42620</v>
      </c>
      <c r="AI265" s="3">
        <f t="shared" si="180"/>
        <v>87073</v>
      </c>
      <c r="AJ265" s="3">
        <v>154</v>
      </c>
      <c r="AL265" s="3">
        <f t="shared" si="181"/>
        <v>80525</v>
      </c>
      <c r="AM265" s="3">
        <f t="shared" si="182"/>
        <v>2.5304373966631597</v>
      </c>
      <c r="AN265" s="3">
        <f t="shared" si="183"/>
        <v>7.520126790164575</v>
      </c>
      <c r="AO265" s="3">
        <f t="shared" si="179"/>
        <v>6.2614538790470364</v>
      </c>
      <c r="AP265" s="3">
        <f t="shared" si="184"/>
        <v>0.47086927061201522</v>
      </c>
      <c r="AQ265" s="3">
        <f t="shared" si="185"/>
        <v>7.04925751955256</v>
      </c>
      <c r="AR265" s="19">
        <f t="shared" si="223"/>
        <v>658.11865728775535</v>
      </c>
      <c r="AS265" s="22">
        <f t="shared" si="214"/>
        <v>21.132184475195359</v>
      </c>
      <c r="AT265" s="19">
        <f t="shared" si="224"/>
        <v>793.37039209768511</v>
      </c>
      <c r="AU265" s="22">
        <f t="shared" si="200"/>
        <v>793.37039209768511</v>
      </c>
      <c r="AV265" s="2"/>
      <c r="AW265" s="60"/>
      <c r="AX265" s="60"/>
      <c r="BE265" s="6">
        <f t="shared" si="176"/>
        <v>44161</v>
      </c>
      <c r="BF265" s="2">
        <f t="shared" si="225"/>
        <v>133060</v>
      </c>
      <c r="BG265" s="2">
        <f t="shared" si="226"/>
        <v>3367</v>
      </c>
      <c r="BK265" s="11">
        <v>8820</v>
      </c>
      <c r="BO265" s="11">
        <f t="shared" si="192"/>
        <v>8820</v>
      </c>
      <c r="BP265" s="3">
        <v>3712</v>
      </c>
      <c r="BQ265" s="11">
        <f t="shared" si="201"/>
        <v>55151</v>
      </c>
      <c r="BR265" s="3">
        <f t="shared" si="202"/>
        <v>22524</v>
      </c>
      <c r="BS265" s="3">
        <f t="shared" si="203"/>
        <v>40.840601258363399</v>
      </c>
    </row>
    <row r="266" spans="1:71" x14ac:dyDescent="0.3">
      <c r="B266" s="3">
        <v>11</v>
      </c>
      <c r="C266" s="3">
        <v>27</v>
      </c>
      <c r="D266" s="3">
        <v>265</v>
      </c>
      <c r="E266" s="84">
        <f t="shared" si="190"/>
        <v>44162</v>
      </c>
      <c r="F266" s="11">
        <v>9093</v>
      </c>
      <c r="J266" s="11">
        <f t="shared" si="191"/>
        <v>9093</v>
      </c>
      <c r="K266" s="3">
        <v>3568</v>
      </c>
      <c r="L266" s="2">
        <f t="shared" si="215"/>
        <v>3568</v>
      </c>
      <c r="N266" s="2">
        <f t="shared" si="196"/>
        <v>53933</v>
      </c>
      <c r="O266" s="11">
        <f t="shared" si="198"/>
        <v>53933</v>
      </c>
      <c r="P266" s="2">
        <f t="shared" si="197"/>
        <v>22193</v>
      </c>
      <c r="R266" s="2">
        <f t="shared" si="216"/>
        <v>41.149203641555268</v>
      </c>
      <c r="S266" s="3">
        <f t="shared" si="199"/>
        <v>41.149203641555268</v>
      </c>
      <c r="T266" s="3">
        <v>136628</v>
      </c>
      <c r="U266" s="3">
        <v>6655</v>
      </c>
      <c r="V266" s="3">
        <v>430</v>
      </c>
      <c r="W266" s="3">
        <f t="shared" si="130"/>
        <v>6225</v>
      </c>
      <c r="X266" s="3">
        <v>162</v>
      </c>
      <c r="Y266" s="2">
        <f t="shared" si="189"/>
        <v>45903</v>
      </c>
      <c r="Z266" s="2">
        <f t="shared" si="217"/>
        <v>1559</v>
      </c>
      <c r="AA266" s="19">
        <f t="shared" si="218"/>
        <v>3.3962921813389104</v>
      </c>
      <c r="AB266" s="3">
        <v>3529</v>
      </c>
      <c r="AC266" s="3">
        <v>2255</v>
      </c>
      <c r="AD266" s="2">
        <f t="shared" si="219"/>
        <v>17288</v>
      </c>
      <c r="AE266" s="2">
        <f t="shared" si="220"/>
        <v>18847</v>
      </c>
      <c r="AF266" s="2">
        <f t="shared" si="221"/>
        <v>8.2718735077200609</v>
      </c>
      <c r="AG266" s="2">
        <f t="shared" si="222"/>
        <v>2.6551943544655252</v>
      </c>
      <c r="AH266" s="3">
        <v>44875</v>
      </c>
      <c r="AI266" s="3">
        <f t="shared" si="180"/>
        <v>88224</v>
      </c>
      <c r="AJ266" s="3">
        <v>216</v>
      </c>
      <c r="AL266" s="3">
        <f t="shared" si="181"/>
        <v>81569</v>
      </c>
      <c r="AM266" s="3">
        <f t="shared" si="182"/>
        <v>2.5829259009866203</v>
      </c>
      <c r="AN266" s="3">
        <f t="shared" si="183"/>
        <v>7.543298875589409</v>
      </c>
      <c r="AO266" s="3">
        <f t="shared" si="179"/>
        <v>6.4613072877535691</v>
      </c>
      <c r="AP266" s="3">
        <f t="shared" si="184"/>
        <v>0.48739571998549147</v>
      </c>
      <c r="AQ266" s="3">
        <f t="shared" si="185"/>
        <v>7.0559031556039171</v>
      </c>
      <c r="AR266" s="19">
        <f t="shared" si="223"/>
        <v>660.33401222933469</v>
      </c>
      <c r="AS266" s="22">
        <f t="shared" si="214"/>
        <v>22.426872428066417</v>
      </c>
      <c r="AT266" s="19">
        <f t="shared" si="224"/>
        <v>775.84894846883014</v>
      </c>
      <c r="AU266" s="22">
        <f t="shared" si="200"/>
        <v>775.84894846883014</v>
      </c>
      <c r="AV266" s="2"/>
      <c r="AW266" s="60"/>
      <c r="AX266" s="60"/>
      <c r="BE266" s="6">
        <f t="shared" si="176"/>
        <v>44162</v>
      </c>
      <c r="BF266" s="2">
        <f t="shared" si="225"/>
        <v>136628</v>
      </c>
      <c r="BG266" s="2">
        <f t="shared" si="226"/>
        <v>3529</v>
      </c>
      <c r="BK266" s="11">
        <v>9093</v>
      </c>
      <c r="BO266" s="11">
        <f t="shared" si="192"/>
        <v>9093</v>
      </c>
      <c r="BP266" s="3">
        <v>3568</v>
      </c>
      <c r="BQ266" s="11">
        <f t="shared" si="201"/>
        <v>53933</v>
      </c>
      <c r="BR266" s="3">
        <f t="shared" si="202"/>
        <v>22193</v>
      </c>
      <c r="BS266" s="3">
        <f t="shared" si="203"/>
        <v>41.149203641555268</v>
      </c>
    </row>
    <row r="267" spans="1:71" x14ac:dyDescent="0.3">
      <c r="B267" s="3">
        <v>11</v>
      </c>
      <c r="C267" s="3">
        <v>28</v>
      </c>
      <c r="D267" s="3">
        <v>266</v>
      </c>
      <c r="E267" s="84">
        <f t="shared" si="190"/>
        <v>44163</v>
      </c>
      <c r="F267" s="11">
        <v>9179</v>
      </c>
      <c r="J267" s="11">
        <f t="shared" si="191"/>
        <v>9179</v>
      </c>
      <c r="K267" s="3">
        <v>3327</v>
      </c>
      <c r="L267" s="2">
        <f t="shared" si="215"/>
        <v>3327</v>
      </c>
      <c r="N267" s="2">
        <f t="shared" si="196"/>
        <v>53326</v>
      </c>
      <c r="O267" s="11">
        <f t="shared" si="198"/>
        <v>53326</v>
      </c>
      <c r="P267" s="2">
        <f t="shared" si="197"/>
        <v>21537</v>
      </c>
      <c r="R267" s="2">
        <f t="shared" si="216"/>
        <v>40.387428271387314</v>
      </c>
      <c r="S267" s="3">
        <f t="shared" si="199"/>
        <v>40.387428271387314</v>
      </c>
      <c r="T267" s="3">
        <v>139955</v>
      </c>
      <c r="U267" s="3">
        <v>6647</v>
      </c>
      <c r="V267" s="3">
        <v>436</v>
      </c>
      <c r="W267" s="3">
        <f t="shared" si="130"/>
        <v>6211</v>
      </c>
      <c r="X267" s="3">
        <v>151</v>
      </c>
      <c r="Y267" s="2">
        <f t="shared" si="189"/>
        <v>45018</v>
      </c>
      <c r="Z267" s="2">
        <f t="shared" si="217"/>
        <v>1625</v>
      </c>
      <c r="AA267" s="19">
        <f t="shared" si="218"/>
        <v>3.6096672442134254</v>
      </c>
      <c r="AB267" s="3">
        <v>3680</v>
      </c>
      <c r="AC267" s="3">
        <v>1865</v>
      </c>
      <c r="AD267" s="2">
        <f t="shared" si="219"/>
        <v>18471</v>
      </c>
      <c r="AE267" s="2">
        <f t="shared" si="220"/>
        <v>20096</v>
      </c>
      <c r="AF267" s="2">
        <f t="shared" si="221"/>
        <v>8.0861863057324843</v>
      </c>
      <c r="AG267" s="2">
        <f t="shared" si="222"/>
        <v>2.4372259217151209</v>
      </c>
      <c r="AH267" s="3">
        <v>46740</v>
      </c>
      <c r="AI267" s="3">
        <f t="shared" si="180"/>
        <v>89535</v>
      </c>
      <c r="AJ267" s="3">
        <v>199</v>
      </c>
      <c r="AL267" s="3">
        <f t="shared" si="181"/>
        <v>82888</v>
      </c>
      <c r="AM267" s="3">
        <f t="shared" si="182"/>
        <v>2.6294165981922761</v>
      </c>
      <c r="AN267" s="3">
        <f t="shared" si="183"/>
        <v>7.4239124364773552</v>
      </c>
      <c r="AO267" s="3">
        <f t="shared" si="179"/>
        <v>6.5593500827440945</v>
      </c>
      <c r="AP267" s="3">
        <f t="shared" si="184"/>
        <v>0.48696040654492656</v>
      </c>
      <c r="AQ267" s="3">
        <f t="shared" si="185"/>
        <v>6.9369520299324288</v>
      </c>
      <c r="AR267" s="19">
        <f t="shared" si="223"/>
        <v>647.60291402610267</v>
      </c>
      <c r="AS267" s="22">
        <f t="shared" si="214"/>
        <v>23.376310260171859</v>
      </c>
      <c r="AT267" s="19">
        <f t="shared" si="224"/>
        <v>767.11699749779984</v>
      </c>
      <c r="AU267" s="22">
        <f t="shared" si="200"/>
        <v>767.11699749779984</v>
      </c>
      <c r="AV267" s="2"/>
      <c r="AW267" s="60"/>
      <c r="AX267" s="60"/>
      <c r="BE267" s="6">
        <f t="shared" si="176"/>
        <v>44163</v>
      </c>
      <c r="BF267" s="2">
        <f t="shared" si="225"/>
        <v>139955</v>
      </c>
      <c r="BG267" s="2">
        <f t="shared" si="226"/>
        <v>3680</v>
      </c>
      <c r="BK267" s="11">
        <v>9179</v>
      </c>
      <c r="BO267" s="11">
        <f t="shared" si="192"/>
        <v>9179</v>
      </c>
      <c r="BP267" s="3">
        <v>3327</v>
      </c>
      <c r="BQ267" s="11">
        <f t="shared" si="201"/>
        <v>53326</v>
      </c>
      <c r="BR267" s="3">
        <f t="shared" si="202"/>
        <v>21537</v>
      </c>
      <c r="BS267" s="3">
        <f t="shared" si="203"/>
        <v>40.387428271387314</v>
      </c>
    </row>
    <row r="268" spans="1:71" s="46" customFormat="1" x14ac:dyDescent="0.3">
      <c r="A268" s="79" t="s">
        <v>83</v>
      </c>
      <c r="B268" s="46">
        <v>11</v>
      </c>
      <c r="C268" s="46">
        <v>29</v>
      </c>
      <c r="D268" s="46">
        <v>267</v>
      </c>
      <c r="E268" s="83">
        <f t="shared" si="190"/>
        <v>44164</v>
      </c>
      <c r="F268" s="51">
        <v>4928</v>
      </c>
      <c r="G268" s="51"/>
      <c r="H268" s="51"/>
      <c r="I268" s="51"/>
      <c r="J268" s="51">
        <f t="shared" si="191"/>
        <v>4928</v>
      </c>
      <c r="K268" s="46">
        <v>1792</v>
      </c>
      <c r="L268" s="36">
        <f t="shared" si="215"/>
        <v>1792</v>
      </c>
      <c r="M268" s="46">
        <v>21050</v>
      </c>
      <c r="N268" s="36">
        <f t="shared" si="196"/>
        <v>52525</v>
      </c>
      <c r="O268" s="51">
        <f t="shared" si="198"/>
        <v>52525</v>
      </c>
      <c r="P268" s="36">
        <f t="shared" si="197"/>
        <v>21050</v>
      </c>
      <c r="Q268" s="46">
        <v>929</v>
      </c>
      <c r="R268" s="36">
        <f t="shared" si="216"/>
        <v>40.076154212279867</v>
      </c>
      <c r="S268" s="46">
        <f t="shared" si="199"/>
        <v>40.076154212279867</v>
      </c>
      <c r="T268" s="46">
        <v>141747</v>
      </c>
      <c r="U268" s="46">
        <v>6830</v>
      </c>
      <c r="V268" s="46">
        <v>431</v>
      </c>
      <c r="W268" s="46">
        <f t="shared" si="130"/>
        <v>6399</v>
      </c>
      <c r="X268" s="46">
        <v>69</v>
      </c>
      <c r="Y268" s="36">
        <f t="shared" si="189"/>
        <v>44312</v>
      </c>
      <c r="Z268" s="36">
        <f t="shared" si="217"/>
        <v>1658</v>
      </c>
      <c r="AA268" s="39">
        <f t="shared" si="218"/>
        <v>3.7416501173497019</v>
      </c>
      <c r="AB268" s="46">
        <v>3749</v>
      </c>
      <c r="AC268" s="46">
        <v>1039</v>
      </c>
      <c r="AD268" s="36">
        <f t="shared" si="219"/>
        <v>18974</v>
      </c>
      <c r="AE268" s="36">
        <f t="shared" si="220"/>
        <v>20632</v>
      </c>
      <c r="AF268" s="36">
        <f t="shared" si="221"/>
        <v>8.0360604885614588</v>
      </c>
      <c r="AG268" s="36">
        <f t="shared" si="222"/>
        <v>2.3354063455254557</v>
      </c>
      <c r="AH268" s="46">
        <v>47779</v>
      </c>
      <c r="AI268" s="46">
        <f t="shared" si="180"/>
        <v>90219</v>
      </c>
      <c r="AJ268" s="46">
        <v>105</v>
      </c>
      <c r="AL268" s="46">
        <f t="shared" si="181"/>
        <v>83389</v>
      </c>
      <c r="AM268" s="46">
        <f t="shared" si="182"/>
        <v>2.6448531538586355</v>
      </c>
      <c r="AN268" s="46">
        <f t="shared" si="183"/>
        <v>7.5704674181713383</v>
      </c>
      <c r="AO268" s="46">
        <f t="shared" si="179"/>
        <v>6.3103953147877005</v>
      </c>
      <c r="AP268" s="46">
        <f t="shared" si="184"/>
        <v>0.47772642126381359</v>
      </c>
      <c r="AQ268" s="46">
        <f t="shared" si="185"/>
        <v>7.0927409969075246</v>
      </c>
      <c r="AR268" s="39">
        <f t="shared" si="223"/>
        <v>637.44680630691414</v>
      </c>
      <c r="AS268" s="41">
        <f t="shared" si="214"/>
        <v>23.851029176224582</v>
      </c>
      <c r="AT268" s="39">
        <f t="shared" si="224"/>
        <v>755.59427471724734</v>
      </c>
      <c r="AU268" s="22">
        <f t="shared" si="200"/>
        <v>755.59427471724734</v>
      </c>
      <c r="AV268" s="36"/>
      <c r="AW268" s="61"/>
      <c r="AX268" s="61"/>
      <c r="BA268" s="51"/>
      <c r="BD268" s="51"/>
      <c r="BE268" s="50">
        <f t="shared" si="176"/>
        <v>44164</v>
      </c>
      <c r="BF268" s="36">
        <f t="shared" si="225"/>
        <v>141747</v>
      </c>
      <c r="BG268" s="36">
        <f t="shared" si="226"/>
        <v>3749</v>
      </c>
      <c r="BK268" s="51">
        <v>4928</v>
      </c>
      <c r="BL268" s="51"/>
      <c r="BM268" s="51"/>
      <c r="BN268" s="51"/>
      <c r="BO268" s="51">
        <f t="shared" si="192"/>
        <v>4928</v>
      </c>
      <c r="BP268" s="46">
        <v>1792</v>
      </c>
      <c r="BQ268" s="11">
        <f t="shared" si="201"/>
        <v>52525</v>
      </c>
      <c r="BR268" s="3">
        <f t="shared" si="202"/>
        <v>21050</v>
      </c>
      <c r="BS268" s="3">
        <f t="shared" si="203"/>
        <v>40.076154212279867</v>
      </c>
    </row>
    <row r="269" spans="1:71" x14ac:dyDescent="0.3">
      <c r="B269" s="3">
        <v>11</v>
      </c>
      <c r="C269" s="3">
        <v>30</v>
      </c>
      <c r="D269" s="3">
        <v>268</v>
      </c>
      <c r="E269" s="84">
        <f t="shared" si="190"/>
        <v>44165</v>
      </c>
      <c r="F269" s="11">
        <v>1965</v>
      </c>
      <c r="J269" s="11">
        <f t="shared" si="191"/>
        <v>1965</v>
      </c>
      <c r="K269" s="3">
        <v>739</v>
      </c>
      <c r="L269" s="2">
        <f t="shared" si="215"/>
        <v>739</v>
      </c>
      <c r="N269" s="2">
        <f t="shared" si="196"/>
        <v>51703</v>
      </c>
      <c r="O269" s="11">
        <f t="shared" si="198"/>
        <v>51703</v>
      </c>
      <c r="P269" s="2">
        <f t="shared" si="197"/>
        <v>20666</v>
      </c>
      <c r="R269" s="2">
        <f t="shared" si="216"/>
        <v>39.970601319072394</v>
      </c>
      <c r="S269" s="3">
        <f t="shared" si="199"/>
        <v>39.970601319072394</v>
      </c>
      <c r="T269" s="3">
        <v>142486</v>
      </c>
      <c r="U269" s="3">
        <v>6869</v>
      </c>
      <c r="V269" s="3">
        <v>430</v>
      </c>
      <c r="W269" s="3">
        <f t="shared" si="130"/>
        <v>6439</v>
      </c>
      <c r="X269" s="3">
        <v>65</v>
      </c>
      <c r="Y269" s="2">
        <f t="shared" si="189"/>
        <v>44235</v>
      </c>
      <c r="Z269" s="2">
        <f t="shared" si="217"/>
        <v>1684</v>
      </c>
      <c r="AA269" s="19">
        <f t="shared" si="218"/>
        <v>3.806940205719453</v>
      </c>
      <c r="AB269" s="3">
        <v>3814</v>
      </c>
      <c r="AC269" s="3">
        <v>815</v>
      </c>
      <c r="AD269" s="2">
        <f t="shared" si="219"/>
        <v>19219</v>
      </c>
      <c r="AE269" s="2">
        <f t="shared" si="220"/>
        <v>20903</v>
      </c>
      <c r="AF269" s="2">
        <f t="shared" si="221"/>
        <v>8.0562598670047372</v>
      </c>
      <c r="AG269" s="2">
        <f t="shared" si="222"/>
        <v>2.3016285967011809</v>
      </c>
      <c r="AH269" s="3">
        <v>48594</v>
      </c>
      <c r="AI269" s="3">
        <f t="shared" si="180"/>
        <v>90078</v>
      </c>
      <c r="AJ269" s="3">
        <v>50</v>
      </c>
      <c r="AL269" s="3">
        <f t="shared" si="181"/>
        <v>83209</v>
      </c>
      <c r="AM269" s="3">
        <f t="shared" si="182"/>
        <v>2.6767542074309052</v>
      </c>
      <c r="AN269" s="3">
        <f t="shared" si="183"/>
        <v>7.6256133573125506</v>
      </c>
      <c r="AO269" s="3">
        <f t="shared" si="179"/>
        <v>6.2600087348959095</v>
      </c>
      <c r="AP269" s="3">
        <f t="shared" si="184"/>
        <v>0.47736406225715489</v>
      </c>
      <c r="AQ269" s="3">
        <f t="shared" si="185"/>
        <v>7.148249295055396</v>
      </c>
      <c r="AR269" s="19">
        <f t="shared" si="223"/>
        <v>636.33912883612436</v>
      </c>
      <c r="AS269" s="22">
        <f t="shared" si="214"/>
        <v>24.225050140387332</v>
      </c>
      <c r="AT269" s="19">
        <f t="shared" si="224"/>
        <v>743.76945808102505</v>
      </c>
      <c r="AU269" s="22">
        <f t="shared" si="200"/>
        <v>743.76945808102505</v>
      </c>
      <c r="AV269" s="2"/>
      <c r="AW269" s="60"/>
      <c r="AX269" s="60"/>
      <c r="BE269" s="6">
        <f t="shared" si="176"/>
        <v>44165</v>
      </c>
      <c r="BF269" s="2">
        <f t="shared" si="225"/>
        <v>142486</v>
      </c>
      <c r="BG269" s="2">
        <f t="shared" si="226"/>
        <v>3814</v>
      </c>
      <c r="BK269" s="11">
        <v>1965</v>
      </c>
      <c r="BO269" s="11">
        <f t="shared" si="192"/>
        <v>1965</v>
      </c>
      <c r="BP269" s="3">
        <v>739</v>
      </c>
      <c r="BQ269" s="11">
        <f t="shared" si="201"/>
        <v>51703</v>
      </c>
      <c r="BR269" s="3">
        <f t="shared" si="202"/>
        <v>20666</v>
      </c>
      <c r="BS269" s="3">
        <f t="shared" si="203"/>
        <v>39.970601319072394</v>
      </c>
    </row>
    <row r="270" spans="1:71" x14ac:dyDescent="0.3">
      <c r="B270" s="3">
        <v>12</v>
      </c>
      <c r="C270" s="3">
        <v>1</v>
      </c>
      <c r="D270" s="3">
        <v>269</v>
      </c>
      <c r="E270" s="84">
        <f t="shared" si="190"/>
        <v>44166</v>
      </c>
      <c r="F270" s="11">
        <v>6825</v>
      </c>
      <c r="J270" s="11">
        <f t="shared" si="191"/>
        <v>6825</v>
      </c>
      <c r="K270" s="3">
        <v>2814</v>
      </c>
      <c r="L270" s="2">
        <f t="shared" si="215"/>
        <v>2814</v>
      </c>
      <c r="N270" s="2">
        <f t="shared" si="196"/>
        <v>51284</v>
      </c>
      <c r="O270" s="11">
        <f t="shared" si="198"/>
        <v>51284</v>
      </c>
      <c r="P270" s="2">
        <f t="shared" si="197"/>
        <v>20334</v>
      </c>
      <c r="R270" s="2">
        <f t="shared" si="216"/>
        <v>39.649793307854303</v>
      </c>
      <c r="S270" s="3">
        <f t="shared" si="199"/>
        <v>39.649793307854303</v>
      </c>
      <c r="T270" s="3">
        <v>145300</v>
      </c>
      <c r="U270" s="3">
        <v>6783</v>
      </c>
      <c r="V270" s="3">
        <v>457</v>
      </c>
      <c r="W270" s="3">
        <f t="shared" si="130"/>
        <v>6326</v>
      </c>
      <c r="X270" s="3">
        <v>221</v>
      </c>
      <c r="Y270" s="2">
        <f t="shared" si="189"/>
        <v>43530</v>
      </c>
      <c r="Z270" s="2">
        <f t="shared" si="217"/>
        <v>1753</v>
      </c>
      <c r="AA270" s="19">
        <f t="shared" si="218"/>
        <v>4.0271077417872734</v>
      </c>
      <c r="AB270" s="3">
        <v>4035</v>
      </c>
      <c r="AC270" s="3">
        <v>1971</v>
      </c>
      <c r="AD270" s="2">
        <f t="shared" si="219"/>
        <v>20248</v>
      </c>
      <c r="AE270" s="2">
        <f t="shared" si="220"/>
        <v>22001</v>
      </c>
      <c r="AF270" s="2">
        <f t="shared" si="221"/>
        <v>7.9678196445616107</v>
      </c>
      <c r="AG270" s="2">
        <f t="shared" si="222"/>
        <v>2.1498419596997236</v>
      </c>
      <c r="AH270" s="3">
        <v>50565</v>
      </c>
      <c r="AI270" s="3">
        <f t="shared" si="180"/>
        <v>90700</v>
      </c>
      <c r="AJ270" s="3">
        <v>178</v>
      </c>
      <c r="AL270" s="3">
        <f t="shared" si="181"/>
        <v>83917</v>
      </c>
      <c r="AM270" s="3">
        <f t="shared" si="182"/>
        <v>2.777013076393668</v>
      </c>
      <c r="AN270" s="3">
        <f t="shared" si="183"/>
        <v>7.4785005512679161</v>
      </c>
      <c r="AO270" s="3">
        <f t="shared" si="179"/>
        <v>6.7374318148311962</v>
      </c>
      <c r="AP270" s="3">
        <f t="shared" si="184"/>
        <v>0.50385887541345098</v>
      </c>
      <c r="AQ270" s="3">
        <f t="shared" si="185"/>
        <v>6.9746416758544649</v>
      </c>
      <c r="AR270" s="19">
        <f t="shared" si="223"/>
        <v>626.19740653863448</v>
      </c>
      <c r="AS270" s="22">
        <f t="shared" ref="AS270:AS296" si="227">(Z270/6951482)*100000</f>
        <v>25.217644237588473</v>
      </c>
      <c r="AT270" s="19">
        <f t="shared" si="224"/>
        <v>737.74196638932528</v>
      </c>
      <c r="AU270" s="22">
        <f t="shared" si="200"/>
        <v>737.74196638932528</v>
      </c>
      <c r="AV270" s="2"/>
      <c r="AW270" s="60"/>
      <c r="AX270" s="60"/>
      <c r="BE270" s="6">
        <f t="shared" si="176"/>
        <v>44166</v>
      </c>
      <c r="BF270" s="2">
        <f t="shared" si="225"/>
        <v>145300</v>
      </c>
      <c r="BG270" s="2">
        <f t="shared" si="226"/>
        <v>4035</v>
      </c>
      <c r="BK270" s="11">
        <v>6825</v>
      </c>
      <c r="BO270" s="11">
        <f t="shared" si="192"/>
        <v>6825</v>
      </c>
      <c r="BP270" s="3">
        <v>2814</v>
      </c>
      <c r="BQ270" s="11">
        <f t="shared" si="201"/>
        <v>51284</v>
      </c>
      <c r="BR270" s="3">
        <f t="shared" si="202"/>
        <v>20334</v>
      </c>
      <c r="BS270" s="3">
        <f t="shared" si="203"/>
        <v>39.649793307854303</v>
      </c>
    </row>
    <row r="271" spans="1:71" x14ac:dyDescent="0.3">
      <c r="B271" s="3">
        <v>12</v>
      </c>
      <c r="C271" s="3">
        <v>2</v>
      </c>
      <c r="D271" s="3">
        <v>270</v>
      </c>
      <c r="E271" s="84">
        <f t="shared" si="190"/>
        <v>44167</v>
      </c>
      <c r="F271" s="11">
        <v>9056</v>
      </c>
      <c r="J271" s="11">
        <f t="shared" si="191"/>
        <v>9056</v>
      </c>
      <c r="K271" s="3">
        <v>3475</v>
      </c>
      <c r="L271" s="2">
        <f t="shared" si="215"/>
        <v>3475</v>
      </c>
      <c r="N271" s="2">
        <f t="shared" si="196"/>
        <v>49866</v>
      </c>
      <c r="O271" s="11">
        <f t="shared" si="198"/>
        <v>49866</v>
      </c>
      <c r="P271" s="2">
        <f t="shared" si="197"/>
        <v>19427</v>
      </c>
      <c r="R271" s="2">
        <f t="shared" si="216"/>
        <v>38.958408534873463</v>
      </c>
      <c r="S271" s="3">
        <f t="shared" si="199"/>
        <v>38.958408534873463</v>
      </c>
      <c r="T271" s="3">
        <v>148775</v>
      </c>
      <c r="U271" s="3">
        <v>6635</v>
      </c>
      <c r="V271" s="3">
        <v>493</v>
      </c>
      <c r="W271" s="3">
        <f t="shared" si="130"/>
        <v>6142</v>
      </c>
      <c r="X271" s="3">
        <v>153</v>
      </c>
      <c r="Y271" s="2">
        <f t="shared" ref="Y271:Y296" si="228">SUM(K258:K271)</f>
        <v>42177</v>
      </c>
      <c r="Z271" s="2">
        <f t="shared" si="217"/>
        <v>1775</v>
      </c>
      <c r="AA271" s="19">
        <f t="shared" si="218"/>
        <v>4.2084548450577328</v>
      </c>
      <c r="AB271" s="3">
        <v>4188</v>
      </c>
      <c r="AC271" s="3">
        <v>2435</v>
      </c>
      <c r="AD271" s="2">
        <f t="shared" si="219"/>
        <v>21464</v>
      </c>
      <c r="AE271" s="2">
        <f t="shared" si="220"/>
        <v>23239</v>
      </c>
      <c r="AF271" s="2">
        <f t="shared" si="221"/>
        <v>7.6380222901157531</v>
      </c>
      <c r="AG271" s="2">
        <f t="shared" si="222"/>
        <v>1.9650111815132314</v>
      </c>
      <c r="AH271" s="3">
        <v>53000</v>
      </c>
      <c r="AI271" s="3">
        <f t="shared" si="180"/>
        <v>91587</v>
      </c>
      <c r="AJ271" s="3">
        <v>208</v>
      </c>
      <c r="AL271" s="3">
        <f t="shared" si="181"/>
        <v>84952</v>
      </c>
      <c r="AM271" s="3">
        <f t="shared" si="182"/>
        <v>2.814989077465972</v>
      </c>
      <c r="AN271" s="3">
        <f t="shared" si="183"/>
        <v>7.2444779280902321</v>
      </c>
      <c r="AO271" s="3">
        <f t="shared" si="179"/>
        <v>7.4302938960060283</v>
      </c>
      <c r="AP271" s="3">
        <f t="shared" si="184"/>
        <v>0.53828600128839243</v>
      </c>
      <c r="AQ271" s="3">
        <f t="shared" si="185"/>
        <v>6.7061919268018384</v>
      </c>
      <c r="AR271" s="19">
        <f t="shared" si="223"/>
        <v>606.73393098047291</v>
      </c>
      <c r="AS271" s="22">
        <f t="shared" si="227"/>
        <v>25.534123514956953</v>
      </c>
      <c r="AT271" s="19">
        <f t="shared" si="224"/>
        <v>717.34343842075691</v>
      </c>
      <c r="AU271" s="22">
        <f t="shared" si="200"/>
        <v>717.34343842075691</v>
      </c>
      <c r="AV271" s="2"/>
      <c r="AW271" s="60"/>
      <c r="AX271" s="60"/>
      <c r="BE271" s="6">
        <f t="shared" si="176"/>
        <v>44167</v>
      </c>
      <c r="BF271" s="2">
        <f t="shared" si="225"/>
        <v>148775</v>
      </c>
      <c r="BG271" s="2">
        <f t="shared" si="226"/>
        <v>4188</v>
      </c>
      <c r="BK271" s="11">
        <v>9056</v>
      </c>
      <c r="BO271" s="11">
        <f t="shared" si="192"/>
        <v>9056</v>
      </c>
      <c r="BP271" s="3">
        <v>3475</v>
      </c>
      <c r="BQ271" s="11">
        <f t="shared" si="201"/>
        <v>49866</v>
      </c>
      <c r="BR271" s="3">
        <f t="shared" si="202"/>
        <v>19427</v>
      </c>
      <c r="BS271" s="3">
        <f t="shared" si="203"/>
        <v>38.958408534873463</v>
      </c>
    </row>
    <row r="272" spans="1:71" x14ac:dyDescent="0.3">
      <c r="B272" s="3">
        <v>12</v>
      </c>
      <c r="C272" s="3">
        <v>3</v>
      </c>
      <c r="D272" s="3">
        <v>271</v>
      </c>
      <c r="E272" s="84">
        <f t="shared" si="190"/>
        <v>44168</v>
      </c>
      <c r="F272" s="11">
        <v>8478</v>
      </c>
      <c r="J272" s="11">
        <f t="shared" si="191"/>
        <v>8478</v>
      </c>
      <c r="K272" s="3">
        <v>3138</v>
      </c>
      <c r="L272" s="2">
        <f t="shared" si="215"/>
        <v>3138</v>
      </c>
      <c r="N272" s="2">
        <f t="shared" si="196"/>
        <v>49524</v>
      </c>
      <c r="O272" s="11">
        <f t="shared" si="198"/>
        <v>49524</v>
      </c>
      <c r="P272" s="2">
        <f t="shared" si="197"/>
        <v>18853</v>
      </c>
      <c r="R272" s="2">
        <f t="shared" si="216"/>
        <v>38.068411275341248</v>
      </c>
      <c r="S272" s="3">
        <f t="shared" si="199"/>
        <v>38.068411275341248</v>
      </c>
      <c r="T272" s="3">
        <v>151913</v>
      </c>
      <c r="U272" s="3">
        <v>6635</v>
      </c>
      <c r="V272" s="3">
        <v>523</v>
      </c>
      <c r="W272" s="3">
        <f t="shared" si="130"/>
        <v>6112</v>
      </c>
      <c r="X272" s="3">
        <v>159</v>
      </c>
      <c r="Y272" s="2">
        <f t="shared" si="228"/>
        <v>41377</v>
      </c>
      <c r="Z272" s="2">
        <f t="shared" si="217"/>
        <v>1817</v>
      </c>
      <c r="AA272" s="19">
        <f t="shared" si="218"/>
        <v>4.391328515842134</v>
      </c>
      <c r="AB272" s="3">
        <v>4347</v>
      </c>
      <c r="AC272" s="3">
        <v>2206</v>
      </c>
      <c r="AD272" s="2">
        <f t="shared" si="219"/>
        <v>22726</v>
      </c>
      <c r="AE272" s="2">
        <f t="shared" si="220"/>
        <v>24543</v>
      </c>
      <c r="AF272" s="2">
        <f t="shared" si="221"/>
        <v>7.4033329258851808</v>
      </c>
      <c r="AG272" s="2">
        <f t="shared" si="222"/>
        <v>1.8206899586376837</v>
      </c>
      <c r="AH272" s="3">
        <v>55206</v>
      </c>
      <c r="AI272" s="3">
        <f t="shared" si="180"/>
        <v>92360</v>
      </c>
      <c r="AJ272" s="3">
        <v>183</v>
      </c>
      <c r="AL272" s="3">
        <f t="shared" si="181"/>
        <v>85725</v>
      </c>
      <c r="AM272" s="3">
        <f t="shared" si="182"/>
        <v>2.861506256870709</v>
      </c>
      <c r="AN272" s="3">
        <f t="shared" si="183"/>
        <v>7.1838458207016025</v>
      </c>
      <c r="AO272" s="3">
        <f t="shared" si="179"/>
        <v>7.8824415975885449</v>
      </c>
      <c r="AP272" s="3">
        <f t="shared" si="184"/>
        <v>0.56626245127760944</v>
      </c>
      <c r="AQ272" s="3">
        <f t="shared" si="185"/>
        <v>6.6175833694239934</v>
      </c>
      <c r="AR272" s="19">
        <f t="shared" si="223"/>
        <v>595.22559362161917</v>
      </c>
      <c r="AS272" s="22">
        <f t="shared" si="227"/>
        <v>26.138311226296782</v>
      </c>
      <c r="AT272" s="19">
        <f t="shared" si="224"/>
        <v>712.42362419984693</v>
      </c>
      <c r="AU272" s="22">
        <f t="shared" si="200"/>
        <v>712.42362419984693</v>
      </c>
      <c r="AV272" s="2"/>
      <c r="AW272" s="60"/>
      <c r="AX272" s="60"/>
      <c r="BE272" s="6">
        <f t="shared" si="176"/>
        <v>44168</v>
      </c>
      <c r="BF272" s="2">
        <f t="shared" si="225"/>
        <v>151913</v>
      </c>
      <c r="BG272" s="2">
        <f t="shared" si="226"/>
        <v>4347</v>
      </c>
      <c r="BK272" s="11">
        <v>8478</v>
      </c>
      <c r="BO272" s="11">
        <f t="shared" si="192"/>
        <v>8478</v>
      </c>
      <c r="BP272" s="3">
        <v>3138</v>
      </c>
      <c r="BQ272" s="11">
        <f t="shared" si="201"/>
        <v>49524</v>
      </c>
      <c r="BR272" s="3">
        <f t="shared" si="202"/>
        <v>18853</v>
      </c>
      <c r="BS272" s="3">
        <f t="shared" si="203"/>
        <v>38.068411275341248</v>
      </c>
    </row>
    <row r="273" spans="1:71" x14ac:dyDescent="0.3">
      <c r="B273" s="3">
        <v>12</v>
      </c>
      <c r="C273" s="3">
        <v>4</v>
      </c>
      <c r="D273" s="3">
        <v>272</v>
      </c>
      <c r="E273" s="84">
        <f t="shared" ref="E273:E301" si="229">E272+1</f>
        <v>44169</v>
      </c>
      <c r="F273" s="11">
        <v>9082</v>
      </c>
      <c r="J273" s="11">
        <f t="shared" si="191"/>
        <v>9082</v>
      </c>
      <c r="K273" s="3">
        <v>3280</v>
      </c>
      <c r="L273" s="2">
        <f t="shared" si="215"/>
        <v>3280</v>
      </c>
      <c r="N273" s="2">
        <f t="shared" si="196"/>
        <v>49513</v>
      </c>
      <c r="O273" s="11">
        <f t="shared" si="198"/>
        <v>49513</v>
      </c>
      <c r="P273" s="2">
        <f t="shared" si="197"/>
        <v>18565</v>
      </c>
      <c r="R273" s="2">
        <f t="shared" si="216"/>
        <v>37.495203279946679</v>
      </c>
      <c r="S273" s="3">
        <f t="shared" si="199"/>
        <v>37.495203279946679</v>
      </c>
      <c r="T273" s="3">
        <v>155193</v>
      </c>
      <c r="U273" s="3">
        <v>6766</v>
      </c>
      <c r="V273" s="3">
        <v>523</v>
      </c>
      <c r="W273" s="3">
        <f t="shared" si="130"/>
        <v>6243</v>
      </c>
      <c r="X273" s="3">
        <v>156</v>
      </c>
      <c r="Y273" s="2">
        <f t="shared" si="228"/>
        <v>40758</v>
      </c>
      <c r="Z273" s="2">
        <f t="shared" si="217"/>
        <v>1854</v>
      </c>
      <c r="AA273" s="19">
        <f t="shared" si="218"/>
        <v>4.5488002355365822</v>
      </c>
      <c r="AB273" s="3">
        <v>4503</v>
      </c>
      <c r="AC273" s="3">
        <v>1935</v>
      </c>
      <c r="AD273" s="2">
        <f t="shared" si="219"/>
        <v>23814</v>
      </c>
      <c r="AE273" s="2">
        <f t="shared" si="220"/>
        <v>25668</v>
      </c>
      <c r="AF273" s="2">
        <f t="shared" si="221"/>
        <v>7.2230014025245444</v>
      </c>
      <c r="AG273" s="2">
        <f t="shared" si="222"/>
        <v>1.7115142353237591</v>
      </c>
      <c r="AH273" s="3">
        <v>57141</v>
      </c>
      <c r="AI273" s="3">
        <f t="shared" si="180"/>
        <v>93549</v>
      </c>
      <c r="AJ273" s="3">
        <v>205</v>
      </c>
      <c r="AL273" s="3">
        <f t="shared" si="181"/>
        <v>86783</v>
      </c>
      <c r="AM273" s="3">
        <f t="shared" si="182"/>
        <v>2.9015483945796521</v>
      </c>
      <c r="AN273" s="3">
        <f t="shared" si="183"/>
        <v>7.2325733038300779</v>
      </c>
      <c r="AO273" s="3">
        <f t="shared" si="179"/>
        <v>7.7298255985811419</v>
      </c>
      <c r="AP273" s="3">
        <f t="shared" si="184"/>
        <v>0.55906530267560317</v>
      </c>
      <c r="AQ273" s="3">
        <f t="shared" si="185"/>
        <v>6.6735080011544756</v>
      </c>
      <c r="AR273" s="19">
        <f t="shared" si="223"/>
        <v>586.32101759020588</v>
      </c>
      <c r="AS273" s="22">
        <f t="shared" si="227"/>
        <v>26.670571829143771</v>
      </c>
      <c r="AT273" s="19">
        <f t="shared" si="224"/>
        <v>712.26538456116259</v>
      </c>
      <c r="AU273" s="22">
        <f t="shared" si="200"/>
        <v>712.26538456116259</v>
      </c>
      <c r="AV273" s="2"/>
      <c r="AW273" s="60"/>
      <c r="AX273" s="60"/>
      <c r="BE273" s="6">
        <f t="shared" si="176"/>
        <v>44169</v>
      </c>
      <c r="BF273" s="2">
        <f t="shared" si="225"/>
        <v>155193</v>
      </c>
      <c r="BG273" s="2">
        <f t="shared" si="226"/>
        <v>4503</v>
      </c>
      <c r="BK273" s="11">
        <v>9082</v>
      </c>
      <c r="BO273" s="11">
        <f t="shared" si="192"/>
        <v>9082</v>
      </c>
      <c r="BP273" s="3">
        <v>3280</v>
      </c>
      <c r="BQ273" s="11">
        <f t="shared" si="201"/>
        <v>49513</v>
      </c>
      <c r="BR273" s="3">
        <f t="shared" si="202"/>
        <v>18565</v>
      </c>
      <c r="BS273" s="3">
        <f t="shared" si="203"/>
        <v>37.495203279946679</v>
      </c>
    </row>
    <row r="274" spans="1:71" x14ac:dyDescent="0.3">
      <c r="B274" s="3">
        <v>12</v>
      </c>
      <c r="C274" s="3">
        <v>5</v>
      </c>
      <c r="D274" s="3">
        <v>273</v>
      </c>
      <c r="E274" s="84">
        <f t="shared" si="229"/>
        <v>44170</v>
      </c>
      <c r="F274" s="11">
        <v>9530</v>
      </c>
      <c r="J274" s="11">
        <f t="shared" si="191"/>
        <v>9530</v>
      </c>
      <c r="K274" s="3">
        <v>3614</v>
      </c>
      <c r="L274" s="2">
        <f t="shared" si="215"/>
        <v>3614</v>
      </c>
      <c r="N274" s="2">
        <f t="shared" si="196"/>
        <v>49864</v>
      </c>
      <c r="O274" s="11">
        <f t="shared" si="198"/>
        <v>49864</v>
      </c>
      <c r="P274" s="2">
        <f t="shared" si="197"/>
        <v>18852</v>
      </c>
      <c r="R274" s="2">
        <f t="shared" si="216"/>
        <v>37.806834590085032</v>
      </c>
      <c r="S274" s="3">
        <f t="shared" si="199"/>
        <v>37.806834590085032</v>
      </c>
      <c r="T274" s="3">
        <v>158807</v>
      </c>
      <c r="U274" s="3">
        <v>6744</v>
      </c>
      <c r="V274" s="3">
        <v>504</v>
      </c>
      <c r="W274" s="3">
        <f t="shared" si="130"/>
        <v>6240</v>
      </c>
      <c r="X274" s="3">
        <v>147</v>
      </c>
      <c r="Y274" s="2">
        <f t="shared" si="228"/>
        <v>40389</v>
      </c>
      <c r="Z274" s="2">
        <f t="shared" si="217"/>
        <v>1872</v>
      </c>
      <c r="AA274" s="19">
        <f t="shared" si="218"/>
        <v>4.634925350961896</v>
      </c>
      <c r="AB274" s="3">
        <v>4650</v>
      </c>
      <c r="AC274" s="3">
        <v>2536</v>
      </c>
      <c r="AD274" s="2">
        <f t="shared" si="219"/>
        <v>25289</v>
      </c>
      <c r="AE274" s="2">
        <f t="shared" si="220"/>
        <v>27161</v>
      </c>
      <c r="AF274" s="2">
        <f t="shared" si="221"/>
        <v>6.8922351901623653</v>
      </c>
      <c r="AG274" s="2">
        <f t="shared" si="222"/>
        <v>1.5970975522954645</v>
      </c>
      <c r="AH274" s="3">
        <v>59677</v>
      </c>
      <c r="AI274" s="3">
        <f t="shared" si="180"/>
        <v>94480</v>
      </c>
      <c r="AJ274" s="3">
        <v>170</v>
      </c>
      <c r="AL274" s="3">
        <f t="shared" si="181"/>
        <v>87736</v>
      </c>
      <c r="AM274" s="3">
        <f t="shared" si="182"/>
        <v>2.9280825152543652</v>
      </c>
      <c r="AN274" s="3">
        <f t="shared" si="183"/>
        <v>7.1380186282811176</v>
      </c>
      <c r="AO274" s="3">
        <f t="shared" si="179"/>
        <v>7.4733096085409247</v>
      </c>
      <c r="AP274" s="3">
        <f t="shared" si="184"/>
        <v>0.53344623200677399</v>
      </c>
      <c r="AQ274" s="3">
        <f t="shared" si="185"/>
        <v>6.6045723962743441</v>
      </c>
      <c r="AR274" s="19">
        <f t="shared" si="223"/>
        <v>581.01279698343467</v>
      </c>
      <c r="AS274" s="22">
        <f t="shared" si="227"/>
        <v>26.929509419717981</v>
      </c>
      <c r="AT274" s="19">
        <f t="shared" si="224"/>
        <v>717.31466757735973</v>
      </c>
      <c r="AU274" s="22">
        <f t="shared" si="200"/>
        <v>717.31466757735973</v>
      </c>
      <c r="AV274" s="2"/>
      <c r="AW274" s="60"/>
      <c r="AX274" s="60"/>
      <c r="BE274" s="6">
        <f t="shared" si="176"/>
        <v>44170</v>
      </c>
      <c r="BF274" s="2">
        <f t="shared" si="225"/>
        <v>158807</v>
      </c>
      <c r="BG274" s="2">
        <f t="shared" si="226"/>
        <v>4650</v>
      </c>
      <c r="BK274" s="11">
        <v>9530</v>
      </c>
      <c r="BO274" s="11">
        <f t="shared" si="192"/>
        <v>9530</v>
      </c>
      <c r="BP274" s="3">
        <v>3614</v>
      </c>
      <c r="BQ274" s="11">
        <f t="shared" si="201"/>
        <v>49864</v>
      </c>
      <c r="BR274" s="3">
        <f t="shared" si="202"/>
        <v>18852</v>
      </c>
      <c r="BS274" s="3">
        <f t="shared" si="203"/>
        <v>37.806834590085032</v>
      </c>
    </row>
    <row r="275" spans="1:71" s="46" customFormat="1" x14ac:dyDescent="0.3">
      <c r="A275" s="79" t="s">
        <v>84</v>
      </c>
      <c r="B275" s="46">
        <v>12</v>
      </c>
      <c r="C275" s="46">
        <v>6</v>
      </c>
      <c r="D275" s="46">
        <v>274</v>
      </c>
      <c r="E275" s="83">
        <f t="shared" si="229"/>
        <v>44171</v>
      </c>
      <c r="F275" s="51">
        <v>5986</v>
      </c>
      <c r="G275" s="51"/>
      <c r="H275" s="51"/>
      <c r="I275" s="51"/>
      <c r="J275" s="51">
        <f t="shared" ref="J275:J444" si="230">SUM(F275+G275)</f>
        <v>5986</v>
      </c>
      <c r="K275" s="46">
        <v>2037</v>
      </c>
      <c r="L275" s="36">
        <f t="shared" si="215"/>
        <v>2037</v>
      </c>
      <c r="M275" s="46">
        <v>19097</v>
      </c>
      <c r="N275" s="36">
        <f t="shared" si="196"/>
        <v>50922</v>
      </c>
      <c r="O275" s="51">
        <f t="shared" si="198"/>
        <v>50922</v>
      </c>
      <c r="P275" s="36">
        <f t="shared" si="197"/>
        <v>19097</v>
      </c>
      <c r="Q275" s="46">
        <v>980</v>
      </c>
      <c r="R275" s="36">
        <f t="shared" si="216"/>
        <v>37.502454734692279</v>
      </c>
      <c r="S275" s="46">
        <f t="shared" si="199"/>
        <v>37.502454734692279</v>
      </c>
      <c r="T275" s="46">
        <v>160844</v>
      </c>
      <c r="U275" s="46">
        <v>6959</v>
      </c>
      <c r="V275" s="46">
        <v>516</v>
      </c>
      <c r="W275" s="46">
        <f t="shared" si="130"/>
        <v>6443</v>
      </c>
      <c r="X275" s="46">
        <v>79</v>
      </c>
      <c r="Y275" s="36">
        <f t="shared" si="228"/>
        <v>40147</v>
      </c>
      <c r="Z275" s="36">
        <f t="shared" si="217"/>
        <v>1909</v>
      </c>
      <c r="AA275" s="39">
        <f t="shared" si="218"/>
        <v>4.755025282088325</v>
      </c>
      <c r="AB275" s="46">
        <v>4729</v>
      </c>
      <c r="AC275" s="46">
        <v>996</v>
      </c>
      <c r="AD275" s="36">
        <f t="shared" si="219"/>
        <v>24921</v>
      </c>
      <c r="AE275" s="36">
        <f t="shared" si="220"/>
        <v>26830</v>
      </c>
      <c r="AF275" s="36">
        <f t="shared" si="221"/>
        <v>7.1151695862840105</v>
      </c>
      <c r="AG275" s="36">
        <f t="shared" si="222"/>
        <v>1.6109706673086954</v>
      </c>
      <c r="AH275" s="46">
        <v>60673</v>
      </c>
      <c r="AI275" s="46">
        <f t="shared" si="180"/>
        <v>95442</v>
      </c>
      <c r="AJ275" s="46">
        <v>95</v>
      </c>
      <c r="AL275" s="46">
        <f t="shared" si="181"/>
        <v>88483</v>
      </c>
      <c r="AM275" s="46">
        <f t="shared" si="182"/>
        <v>2.940115888687175</v>
      </c>
      <c r="AN275" s="46">
        <f t="shared" si="183"/>
        <v>7.2913392426814188</v>
      </c>
      <c r="AO275" s="46">
        <f t="shared" si="179"/>
        <v>7.4148584566748097</v>
      </c>
      <c r="AP275" s="46">
        <f t="shared" si="184"/>
        <v>0.5406424844408122</v>
      </c>
      <c r="AQ275" s="46">
        <f t="shared" si="185"/>
        <v>6.7506967582406068</v>
      </c>
      <c r="AR275" s="39">
        <f t="shared" si="223"/>
        <v>577.53152493238133</v>
      </c>
      <c r="AS275" s="41">
        <f t="shared" si="227"/>
        <v>27.46177002256497</v>
      </c>
      <c r="AT275" s="39">
        <f t="shared" si="224"/>
        <v>732.53444373444393</v>
      </c>
      <c r="AU275" s="22">
        <f t="shared" si="200"/>
        <v>732.53444373444393</v>
      </c>
      <c r="AV275" s="36"/>
      <c r="AW275" s="61"/>
      <c r="AX275" s="61"/>
      <c r="BA275" s="51"/>
      <c r="BD275" s="51"/>
      <c r="BE275" s="50">
        <f t="shared" si="176"/>
        <v>44171</v>
      </c>
      <c r="BF275" s="36">
        <f t="shared" si="225"/>
        <v>160844</v>
      </c>
      <c r="BG275" s="36">
        <f t="shared" si="226"/>
        <v>4729</v>
      </c>
      <c r="BK275" s="51">
        <v>5986</v>
      </c>
      <c r="BL275" s="51"/>
      <c r="BM275" s="51"/>
      <c r="BN275" s="51"/>
      <c r="BO275" s="51">
        <f t="shared" ref="BO275:BO331" si="231">SUM(BK275+BL275)</f>
        <v>5986</v>
      </c>
      <c r="BP275" s="46">
        <v>2037</v>
      </c>
      <c r="BQ275" s="11">
        <f t="shared" si="201"/>
        <v>50922</v>
      </c>
      <c r="BR275" s="3">
        <f t="shared" si="202"/>
        <v>19097</v>
      </c>
      <c r="BS275" s="3">
        <f t="shared" si="203"/>
        <v>37.502454734692279</v>
      </c>
    </row>
    <row r="276" spans="1:71" x14ac:dyDescent="0.3">
      <c r="B276" s="3">
        <v>12</v>
      </c>
      <c r="C276" s="3">
        <v>7</v>
      </c>
      <c r="D276" s="3">
        <v>275</v>
      </c>
      <c r="E276" s="84">
        <f t="shared" si="229"/>
        <v>44172</v>
      </c>
      <c r="F276" s="11">
        <v>1424</v>
      </c>
      <c r="J276" s="11">
        <f t="shared" si="230"/>
        <v>1424</v>
      </c>
      <c r="K276" s="3">
        <v>577</v>
      </c>
      <c r="L276" s="2">
        <f t="shared" si="215"/>
        <v>577</v>
      </c>
      <c r="N276" s="2">
        <f t="shared" si="196"/>
        <v>50381</v>
      </c>
      <c r="O276" s="11">
        <f t="shared" si="198"/>
        <v>50381</v>
      </c>
      <c r="P276" s="2">
        <f t="shared" si="197"/>
        <v>18935</v>
      </c>
      <c r="R276" s="2">
        <f t="shared" si="216"/>
        <v>37.58361286993113</v>
      </c>
      <c r="S276" s="3">
        <f t="shared" si="199"/>
        <v>37.58361286993113</v>
      </c>
      <c r="T276" s="3">
        <v>161421</v>
      </c>
      <c r="U276" s="3">
        <v>7000</v>
      </c>
      <c r="V276" s="3">
        <v>516</v>
      </c>
      <c r="W276" s="3">
        <f t="shared" si="130"/>
        <v>6484</v>
      </c>
      <c r="X276" s="3">
        <v>68</v>
      </c>
      <c r="Y276" s="2">
        <f t="shared" si="228"/>
        <v>39601</v>
      </c>
      <c r="Z276" s="2">
        <f t="shared" si="217"/>
        <v>1917</v>
      </c>
      <c r="AA276" s="19">
        <f t="shared" si="218"/>
        <v>4.8407868488169488</v>
      </c>
      <c r="AB276" s="3">
        <v>4797</v>
      </c>
      <c r="AC276" s="3">
        <v>1573</v>
      </c>
      <c r="AD276" s="2">
        <f t="shared" si="219"/>
        <v>25722</v>
      </c>
      <c r="AE276" s="2">
        <f t="shared" si="220"/>
        <v>27639</v>
      </c>
      <c r="AF276" s="2">
        <f t="shared" si="221"/>
        <v>6.9358515141647672</v>
      </c>
      <c r="AG276" s="2">
        <f t="shared" si="222"/>
        <v>1.5395770157841537</v>
      </c>
      <c r="AH276" s="3">
        <v>62246</v>
      </c>
      <c r="AI276" s="3">
        <f t="shared" si="180"/>
        <v>94378</v>
      </c>
      <c r="AJ276" s="3">
        <v>46</v>
      </c>
      <c r="AL276" s="3">
        <f t="shared" si="181"/>
        <v>87378</v>
      </c>
      <c r="AM276" s="3">
        <f t="shared" si="182"/>
        <v>2.9717323024885238</v>
      </c>
      <c r="AN276" s="3">
        <f t="shared" si="183"/>
        <v>7.4169827714085912</v>
      </c>
      <c r="AO276" s="3">
        <f t="shared" si="179"/>
        <v>7.3714285714285719</v>
      </c>
      <c r="AP276" s="3">
        <f t="shared" si="184"/>
        <v>0.54673758714954757</v>
      </c>
      <c r="AQ276" s="3">
        <f t="shared" si="185"/>
        <v>6.8702451842590442</v>
      </c>
      <c r="AR276" s="19">
        <f t="shared" si="223"/>
        <v>569.67708468496357</v>
      </c>
      <c r="AS276" s="22">
        <f t="shared" si="227"/>
        <v>27.57685339615351</v>
      </c>
      <c r="AT276" s="19">
        <f t="shared" si="224"/>
        <v>724.75193059551907</v>
      </c>
      <c r="AU276" s="22">
        <f t="shared" si="200"/>
        <v>724.75193059551907</v>
      </c>
      <c r="AV276" s="2"/>
      <c r="AW276" s="60"/>
      <c r="AX276" s="60"/>
      <c r="BE276" s="6">
        <f t="shared" si="176"/>
        <v>44172</v>
      </c>
      <c r="BF276" s="2">
        <f t="shared" si="225"/>
        <v>161421</v>
      </c>
      <c r="BG276" s="2">
        <f t="shared" si="226"/>
        <v>4797</v>
      </c>
      <c r="BK276" s="11">
        <v>1424</v>
      </c>
      <c r="BO276" s="11">
        <f t="shared" si="231"/>
        <v>1424</v>
      </c>
      <c r="BP276" s="3">
        <v>577</v>
      </c>
      <c r="BQ276" s="11">
        <f t="shared" si="201"/>
        <v>50381</v>
      </c>
      <c r="BR276" s="3">
        <f t="shared" si="202"/>
        <v>18935</v>
      </c>
      <c r="BS276" s="3">
        <f t="shared" si="203"/>
        <v>37.58361286993113</v>
      </c>
    </row>
    <row r="277" spans="1:71" x14ac:dyDescent="0.3">
      <c r="B277" s="3">
        <v>12</v>
      </c>
      <c r="C277" s="3">
        <v>8</v>
      </c>
      <c r="D277" s="3">
        <v>276</v>
      </c>
      <c r="E277" s="84">
        <f t="shared" si="229"/>
        <v>44173</v>
      </c>
      <c r="F277" s="11">
        <v>6260</v>
      </c>
      <c r="J277" s="11">
        <f t="shared" si="230"/>
        <v>6260</v>
      </c>
      <c r="K277" s="3">
        <v>2764</v>
      </c>
      <c r="L277" s="2">
        <f t="shared" si="215"/>
        <v>2764</v>
      </c>
      <c r="N277" s="2">
        <f t="shared" si="196"/>
        <v>49816</v>
      </c>
      <c r="O277" s="11">
        <f t="shared" si="198"/>
        <v>49816</v>
      </c>
      <c r="P277" s="2">
        <f t="shared" si="197"/>
        <v>18885</v>
      </c>
      <c r="R277" s="2">
        <f t="shared" si="216"/>
        <v>37.909506985707402</v>
      </c>
      <c r="S277" s="3">
        <f t="shared" si="199"/>
        <v>37.909506985707402</v>
      </c>
      <c r="T277" s="3">
        <v>164185</v>
      </c>
      <c r="U277" s="3">
        <v>6821</v>
      </c>
      <c r="V277" s="3">
        <v>523</v>
      </c>
      <c r="W277" s="3">
        <f t="shared" si="130"/>
        <v>6298</v>
      </c>
      <c r="X277" s="3">
        <v>213</v>
      </c>
      <c r="Y277" s="2">
        <f t="shared" si="228"/>
        <v>39219</v>
      </c>
      <c r="Z277" s="2">
        <f t="shared" si="217"/>
        <v>1941</v>
      </c>
      <c r="AA277" s="19">
        <f t="shared" si="218"/>
        <v>4.9491317983630383</v>
      </c>
      <c r="AB277" s="3">
        <v>5010</v>
      </c>
      <c r="AC277" s="3">
        <v>3370</v>
      </c>
      <c r="AD277" s="2">
        <f t="shared" si="219"/>
        <v>27390</v>
      </c>
      <c r="AE277" s="2">
        <f t="shared" si="220"/>
        <v>29331</v>
      </c>
      <c r="AF277" s="2">
        <f t="shared" si="221"/>
        <v>6.6175718523064333</v>
      </c>
      <c r="AG277" s="2">
        <f t="shared" si="222"/>
        <v>1.4318729463307776</v>
      </c>
      <c r="AH277" s="3">
        <v>65616</v>
      </c>
      <c r="AI277" s="3">
        <f t="shared" si="180"/>
        <v>93559</v>
      </c>
      <c r="AJ277" s="3">
        <v>155</v>
      </c>
      <c r="AL277" s="3">
        <f t="shared" si="181"/>
        <v>86738</v>
      </c>
      <c r="AM277" s="3">
        <f t="shared" si="182"/>
        <v>3.0514358802570274</v>
      </c>
      <c r="AN277" s="3">
        <f t="shared" si="183"/>
        <v>7.2905866886136028</v>
      </c>
      <c r="AO277" s="3">
        <f t="shared" si="179"/>
        <v>7.6674974343937841</v>
      </c>
      <c r="AP277" s="3">
        <f t="shared" si="184"/>
        <v>0.55900554730170271</v>
      </c>
      <c r="AQ277" s="3">
        <f t="shared" si="185"/>
        <v>6.7315811413119002</v>
      </c>
      <c r="AR277" s="19">
        <f t="shared" si="223"/>
        <v>564.18185359611084</v>
      </c>
      <c r="AS277" s="22">
        <f t="shared" si="227"/>
        <v>27.922103516919126</v>
      </c>
      <c r="AT277" s="19">
        <f t="shared" si="224"/>
        <v>716.62416733582847</v>
      </c>
      <c r="AU277" s="22">
        <f t="shared" si="200"/>
        <v>716.62416733582847</v>
      </c>
      <c r="AV277" s="2"/>
      <c r="AW277" s="60"/>
      <c r="AX277" s="60"/>
      <c r="BE277" s="6">
        <f t="shared" si="176"/>
        <v>44173</v>
      </c>
      <c r="BF277" s="2">
        <f t="shared" si="225"/>
        <v>164185</v>
      </c>
      <c r="BG277" s="2">
        <f t="shared" si="226"/>
        <v>5010</v>
      </c>
      <c r="BK277" s="11">
        <v>6260</v>
      </c>
      <c r="BO277" s="11">
        <f t="shared" si="231"/>
        <v>6260</v>
      </c>
      <c r="BP277" s="3">
        <v>2764</v>
      </c>
      <c r="BQ277" s="11">
        <f t="shared" si="201"/>
        <v>49816</v>
      </c>
      <c r="BR277" s="3">
        <f t="shared" si="202"/>
        <v>18885</v>
      </c>
      <c r="BS277" s="3">
        <f t="shared" si="203"/>
        <v>37.909506985707402</v>
      </c>
    </row>
    <row r="278" spans="1:71" x14ac:dyDescent="0.3">
      <c r="B278" s="3">
        <v>12</v>
      </c>
      <c r="C278" s="3">
        <v>9</v>
      </c>
      <c r="D278" s="3">
        <v>277</v>
      </c>
      <c r="E278" s="84">
        <f t="shared" si="229"/>
        <v>44174</v>
      </c>
      <c r="F278" s="11">
        <v>9715</v>
      </c>
      <c r="J278" s="11">
        <f t="shared" si="230"/>
        <v>9715</v>
      </c>
      <c r="K278" s="3">
        <v>3980</v>
      </c>
      <c r="L278" s="2">
        <f t="shared" si="215"/>
        <v>3980</v>
      </c>
      <c r="N278" s="2">
        <f t="shared" si="196"/>
        <v>50475</v>
      </c>
      <c r="O278" s="11">
        <f t="shared" si="198"/>
        <v>50475</v>
      </c>
      <c r="P278" s="2">
        <f t="shared" si="197"/>
        <v>19390</v>
      </c>
      <c r="R278" s="2">
        <f t="shared" si="216"/>
        <v>38.415056958890546</v>
      </c>
      <c r="S278" s="3">
        <f t="shared" si="199"/>
        <v>38.415056958890546</v>
      </c>
      <c r="T278" s="3">
        <v>168165</v>
      </c>
      <c r="U278" s="3">
        <v>6839</v>
      </c>
      <c r="V278" s="3">
        <v>514</v>
      </c>
      <c r="W278" s="3">
        <f t="shared" si="130"/>
        <v>6325</v>
      </c>
      <c r="X278" s="3">
        <v>146</v>
      </c>
      <c r="Y278" s="2">
        <f t="shared" si="228"/>
        <v>38817</v>
      </c>
      <c r="Z278" s="2">
        <f t="shared" si="217"/>
        <v>1930</v>
      </c>
      <c r="AA278" s="19">
        <f t="shared" si="218"/>
        <v>4.9720483293402378</v>
      </c>
      <c r="AB278" s="3">
        <v>5156</v>
      </c>
      <c r="AC278" s="3">
        <v>3412</v>
      </c>
      <c r="AD278" s="2">
        <f t="shared" si="219"/>
        <v>28926</v>
      </c>
      <c r="AE278" s="2">
        <f t="shared" si="220"/>
        <v>30856</v>
      </c>
      <c r="AF278" s="2">
        <f t="shared" si="221"/>
        <v>6.2548612911589325</v>
      </c>
      <c r="AG278" s="2">
        <f t="shared" si="222"/>
        <v>1.3419415059116366</v>
      </c>
      <c r="AH278" s="3">
        <v>69028</v>
      </c>
      <c r="AI278" s="3">
        <f t="shared" si="180"/>
        <v>93981</v>
      </c>
      <c r="AJ278" s="3">
        <v>164</v>
      </c>
      <c r="AL278" s="3">
        <f t="shared" si="181"/>
        <v>87142</v>
      </c>
      <c r="AM278" s="3">
        <f t="shared" si="182"/>
        <v>3.066036333363066</v>
      </c>
      <c r="AN278" s="3">
        <f t="shared" si="183"/>
        <v>7.2770027984379819</v>
      </c>
      <c r="AO278" s="3">
        <f t="shared" si="179"/>
        <v>7.5157186723205154</v>
      </c>
      <c r="AP278" s="3">
        <f t="shared" si="184"/>
        <v>0.54691905810748975</v>
      </c>
      <c r="AQ278" s="3">
        <f t="shared" si="185"/>
        <v>6.7300837403304916</v>
      </c>
      <c r="AR278" s="19">
        <f t="shared" si="223"/>
        <v>558.39891407328685</v>
      </c>
      <c r="AS278" s="22">
        <f t="shared" si="227"/>
        <v>27.763863878234886</v>
      </c>
      <c r="AT278" s="19">
        <f t="shared" si="224"/>
        <v>726.10416023518439</v>
      </c>
      <c r="AU278" s="22">
        <f t="shared" si="200"/>
        <v>726.10416023518439</v>
      </c>
      <c r="AV278" s="2"/>
      <c r="AW278" s="60"/>
      <c r="AX278" s="60"/>
      <c r="BE278" s="6">
        <f t="shared" si="176"/>
        <v>44174</v>
      </c>
      <c r="BF278" s="2">
        <f t="shared" si="225"/>
        <v>168165</v>
      </c>
      <c r="BG278" s="2">
        <f t="shared" si="226"/>
        <v>5156</v>
      </c>
      <c r="BK278" s="11">
        <v>9715</v>
      </c>
      <c r="BO278" s="11">
        <f t="shared" si="231"/>
        <v>9715</v>
      </c>
      <c r="BP278" s="3">
        <v>3980</v>
      </c>
      <c r="BQ278" s="11">
        <f t="shared" si="201"/>
        <v>50475</v>
      </c>
      <c r="BR278" s="3">
        <f t="shared" si="202"/>
        <v>19390</v>
      </c>
      <c r="BS278" s="3">
        <f t="shared" si="203"/>
        <v>38.415056958890546</v>
      </c>
    </row>
    <row r="279" spans="1:71" x14ac:dyDescent="0.3">
      <c r="B279" s="3">
        <v>12</v>
      </c>
      <c r="C279" s="3">
        <v>10</v>
      </c>
      <c r="D279" s="3">
        <v>278</v>
      </c>
      <c r="E279" s="84">
        <f t="shared" si="229"/>
        <v>44175</v>
      </c>
      <c r="F279" s="11">
        <v>8578</v>
      </c>
      <c r="J279" s="11">
        <f t="shared" si="230"/>
        <v>8578</v>
      </c>
      <c r="K279" s="3">
        <v>3328</v>
      </c>
      <c r="L279" s="2">
        <f t="shared" si="215"/>
        <v>3328</v>
      </c>
      <c r="N279" s="2">
        <f t="shared" si="196"/>
        <v>50575</v>
      </c>
      <c r="O279" s="11">
        <f t="shared" si="198"/>
        <v>50575</v>
      </c>
      <c r="P279" s="2">
        <f t="shared" si="197"/>
        <v>19580</v>
      </c>
      <c r="R279" s="2">
        <f t="shared" si="216"/>
        <v>38.714780029658925</v>
      </c>
      <c r="S279" s="3">
        <f t="shared" si="199"/>
        <v>38.714780029658925</v>
      </c>
      <c r="T279" s="3">
        <v>171493</v>
      </c>
      <c r="U279" s="3">
        <v>6998</v>
      </c>
      <c r="V279" s="3">
        <v>544</v>
      </c>
      <c r="W279" s="3">
        <f t="shared" si="130"/>
        <v>6454</v>
      </c>
      <c r="X279" s="3">
        <v>127</v>
      </c>
      <c r="Y279" s="2">
        <f t="shared" si="228"/>
        <v>38433</v>
      </c>
      <c r="Z279" s="2">
        <f t="shared" si="217"/>
        <v>1916</v>
      </c>
      <c r="AA279" s="19">
        <f t="shared" si="218"/>
        <v>4.9852990919262092</v>
      </c>
      <c r="AB279" s="3">
        <v>5283</v>
      </c>
      <c r="AC279" s="3">
        <v>3050</v>
      </c>
      <c r="AD279" s="2">
        <f t="shared" si="219"/>
        <v>29458</v>
      </c>
      <c r="AE279" s="2">
        <f t="shared" si="220"/>
        <v>31374</v>
      </c>
      <c r="AF279" s="2">
        <f t="shared" si="221"/>
        <v>6.1069675527506853</v>
      </c>
      <c r="AG279" s="2">
        <f t="shared" si="222"/>
        <v>1.3046710570982416</v>
      </c>
      <c r="AH279" s="3">
        <v>72078</v>
      </c>
      <c r="AI279" s="3">
        <f t="shared" si="180"/>
        <v>94132</v>
      </c>
      <c r="AJ279" s="3">
        <v>191</v>
      </c>
      <c r="AL279" s="3">
        <f t="shared" si="181"/>
        <v>87134</v>
      </c>
      <c r="AM279" s="3">
        <f t="shared" si="182"/>
        <v>3.080592210760789</v>
      </c>
      <c r="AN279" s="3">
        <f t="shared" si="183"/>
        <v>7.4342412782050742</v>
      </c>
      <c r="AO279" s="3">
        <f t="shared" si="179"/>
        <v>7.7736496141754792</v>
      </c>
      <c r="AP279" s="3">
        <f t="shared" si="184"/>
        <v>0.57791186844006293</v>
      </c>
      <c r="AQ279" s="3">
        <f t="shared" si="185"/>
        <v>6.8563294097650109</v>
      </c>
      <c r="AR279" s="19">
        <f t="shared" si="223"/>
        <v>552.87491214103704</v>
      </c>
      <c r="AS279" s="22">
        <f t="shared" si="227"/>
        <v>27.56246797445494</v>
      </c>
      <c r="AT279" s="19">
        <f t="shared" si="224"/>
        <v>727.54270240504115</v>
      </c>
      <c r="AU279" s="22">
        <f t="shared" si="200"/>
        <v>727.54270240504115</v>
      </c>
      <c r="AV279" s="2"/>
      <c r="AW279" s="60"/>
      <c r="AX279" s="60"/>
      <c r="BE279" s="6">
        <f t="shared" si="176"/>
        <v>44175</v>
      </c>
      <c r="BF279" s="2">
        <f t="shared" si="225"/>
        <v>171493</v>
      </c>
      <c r="BG279" s="2">
        <f t="shared" si="226"/>
        <v>5283</v>
      </c>
      <c r="BK279" s="11">
        <v>8578</v>
      </c>
      <c r="BO279" s="11">
        <f t="shared" si="231"/>
        <v>8578</v>
      </c>
      <c r="BP279" s="3">
        <v>3328</v>
      </c>
      <c r="BQ279" s="11">
        <f t="shared" si="201"/>
        <v>50575</v>
      </c>
      <c r="BR279" s="3">
        <f t="shared" si="202"/>
        <v>19580</v>
      </c>
      <c r="BS279" s="3">
        <f t="shared" si="203"/>
        <v>38.714780029658925</v>
      </c>
    </row>
    <row r="280" spans="1:71" x14ac:dyDescent="0.3">
      <c r="B280" s="3">
        <v>12</v>
      </c>
      <c r="C280" s="3">
        <v>11</v>
      </c>
      <c r="D280" s="3">
        <v>279</v>
      </c>
      <c r="E280" s="84">
        <f t="shared" si="229"/>
        <v>44176</v>
      </c>
      <c r="F280" s="11">
        <v>8470</v>
      </c>
      <c r="J280" s="11">
        <f t="shared" si="230"/>
        <v>8470</v>
      </c>
      <c r="K280" s="3">
        <v>3075</v>
      </c>
      <c r="L280" s="2">
        <f t="shared" si="215"/>
        <v>3075</v>
      </c>
      <c r="N280" s="2">
        <f t="shared" ref="N280:N296" si="232">SUM(F274:F280)</f>
        <v>49963</v>
      </c>
      <c r="O280" s="11">
        <f t="shared" si="198"/>
        <v>49963</v>
      </c>
      <c r="P280" s="2">
        <f t="shared" ref="P280:P296" si="233">SUM(K274:K280)</f>
        <v>19375</v>
      </c>
      <c r="R280" s="2">
        <f t="shared" si="216"/>
        <v>38.778696235214063</v>
      </c>
      <c r="S280" s="3">
        <f t="shared" si="199"/>
        <v>38.778696235214063</v>
      </c>
      <c r="T280" s="3">
        <v>174568</v>
      </c>
      <c r="U280" s="3">
        <v>7084</v>
      </c>
      <c r="V280" s="3">
        <v>542</v>
      </c>
      <c r="W280" s="3">
        <f t="shared" si="130"/>
        <v>6542</v>
      </c>
      <c r="X280" s="3">
        <v>122</v>
      </c>
      <c r="Y280" s="2">
        <f t="shared" si="228"/>
        <v>37940</v>
      </c>
      <c r="Z280" s="2">
        <f t="shared" si="217"/>
        <v>1876</v>
      </c>
      <c r="AA280" s="19">
        <f t="shared" si="218"/>
        <v>4.9446494464944655</v>
      </c>
      <c r="AB280" s="3">
        <v>5405</v>
      </c>
      <c r="AC280" s="3">
        <v>3154</v>
      </c>
      <c r="AD280" s="2">
        <f t="shared" si="219"/>
        <v>30357</v>
      </c>
      <c r="AE280" s="2">
        <f t="shared" si="220"/>
        <v>32233</v>
      </c>
      <c r="AF280" s="2">
        <f t="shared" si="221"/>
        <v>5.8201222349765764</v>
      </c>
      <c r="AG280" s="2">
        <f t="shared" si="222"/>
        <v>1.2497941166781961</v>
      </c>
      <c r="AH280" s="3">
        <v>75232</v>
      </c>
      <c r="AI280" s="3">
        <f t="shared" si="180"/>
        <v>93931</v>
      </c>
      <c r="AJ280" s="3">
        <v>174</v>
      </c>
      <c r="AL280" s="3">
        <f t="shared" si="181"/>
        <v>86847</v>
      </c>
      <c r="AM280" s="3">
        <f t="shared" si="182"/>
        <v>3.0962146556069841</v>
      </c>
      <c r="AN280" s="3">
        <f t="shared" si="183"/>
        <v>7.541706146000787</v>
      </c>
      <c r="AO280" s="3">
        <f t="shared" si="179"/>
        <v>7.6510446075663472</v>
      </c>
      <c r="AP280" s="3">
        <f t="shared" si="184"/>
        <v>0.57701930140209301</v>
      </c>
      <c r="AQ280" s="3">
        <f t="shared" si="185"/>
        <v>6.9646868445986945</v>
      </c>
      <c r="AR280" s="19">
        <f t="shared" si="223"/>
        <v>545.78289924364333</v>
      </c>
      <c r="AS280" s="22">
        <f t="shared" si="227"/>
        <v>26.987051106512254</v>
      </c>
      <c r="AT280" s="19">
        <f t="shared" si="224"/>
        <v>718.73882432551795</v>
      </c>
      <c r="AU280" s="22">
        <f t="shared" si="200"/>
        <v>718.73882432551795</v>
      </c>
      <c r="AV280" s="2"/>
      <c r="AW280" s="60"/>
      <c r="AX280" s="60"/>
      <c r="BE280" s="6">
        <f t="shared" si="176"/>
        <v>44176</v>
      </c>
      <c r="BF280" s="2">
        <f t="shared" si="225"/>
        <v>174568</v>
      </c>
      <c r="BG280" s="2">
        <f t="shared" si="226"/>
        <v>5405</v>
      </c>
      <c r="BK280" s="11">
        <v>8470</v>
      </c>
      <c r="BO280" s="11">
        <f t="shared" si="231"/>
        <v>8470</v>
      </c>
      <c r="BP280" s="3">
        <v>3075</v>
      </c>
      <c r="BQ280" s="11">
        <f t="shared" si="201"/>
        <v>49963</v>
      </c>
      <c r="BR280" s="3">
        <f t="shared" si="202"/>
        <v>19375</v>
      </c>
      <c r="BS280" s="3">
        <f t="shared" si="203"/>
        <v>38.778696235214063</v>
      </c>
    </row>
    <row r="281" spans="1:71" x14ac:dyDescent="0.3">
      <c r="B281" s="3">
        <v>12</v>
      </c>
      <c r="C281" s="3">
        <v>12</v>
      </c>
      <c r="D281" s="3">
        <v>280</v>
      </c>
      <c r="E281" s="84">
        <f t="shared" si="229"/>
        <v>44177</v>
      </c>
      <c r="F281" s="11">
        <v>8587</v>
      </c>
      <c r="J281" s="11">
        <f t="shared" si="230"/>
        <v>8587</v>
      </c>
      <c r="K281" s="3">
        <v>3097</v>
      </c>
      <c r="L281" s="2">
        <f t="shared" si="215"/>
        <v>3097</v>
      </c>
      <c r="N281" s="2">
        <f t="shared" si="232"/>
        <v>49020</v>
      </c>
      <c r="O281" s="11">
        <f t="shared" ref="O281:O296" si="234">SUM(J275:J281)</f>
        <v>49020</v>
      </c>
      <c r="P281" s="2">
        <f t="shared" si="233"/>
        <v>18858</v>
      </c>
      <c r="R281" s="2">
        <f t="shared" si="216"/>
        <v>38.470012239902083</v>
      </c>
      <c r="S281" s="3">
        <f t="shared" ref="S281:S296" si="235">(P281/O281)*100</f>
        <v>38.470012239902083</v>
      </c>
      <c r="T281" s="3">
        <v>177665</v>
      </c>
      <c r="U281" s="3">
        <v>7151</v>
      </c>
      <c r="V281" s="3">
        <v>588</v>
      </c>
      <c r="W281" s="3">
        <f t="shared" si="130"/>
        <v>6563</v>
      </c>
      <c r="X281" s="3">
        <v>157</v>
      </c>
      <c r="Y281" s="2">
        <f t="shared" si="228"/>
        <v>37710</v>
      </c>
      <c r="Z281" s="2">
        <f t="shared" si="217"/>
        <v>1882</v>
      </c>
      <c r="AA281" s="19">
        <f t="shared" si="218"/>
        <v>4.9907186422699548</v>
      </c>
      <c r="AB281" s="3">
        <v>5562</v>
      </c>
      <c r="AC281" s="3">
        <v>4290</v>
      </c>
      <c r="AD281" s="2">
        <f t="shared" si="219"/>
        <v>32782</v>
      </c>
      <c r="AE281" s="2">
        <f t="shared" si="220"/>
        <v>34664</v>
      </c>
      <c r="AF281" s="2">
        <f t="shared" si="221"/>
        <v>5.4292637895222704</v>
      </c>
      <c r="AG281" s="2">
        <f t="shared" si="222"/>
        <v>1.1503263986333965</v>
      </c>
      <c r="AH281" s="3">
        <v>79522</v>
      </c>
      <c r="AI281" s="3">
        <f t="shared" si="180"/>
        <v>92581</v>
      </c>
      <c r="AJ281" s="3">
        <v>125</v>
      </c>
      <c r="AL281" s="3">
        <f t="shared" si="181"/>
        <v>85430</v>
      </c>
      <c r="AM281" s="3">
        <f t="shared" si="182"/>
        <v>3.1306109813412886</v>
      </c>
      <c r="AN281" s="3">
        <f t="shared" si="183"/>
        <v>7.7240470506907464</v>
      </c>
      <c r="AO281" s="3">
        <f t="shared" si="179"/>
        <v>8.2226262061250175</v>
      </c>
      <c r="AP281" s="3">
        <f t="shared" si="184"/>
        <v>0.63511951696352387</v>
      </c>
      <c r="AQ281" s="3">
        <f t="shared" si="185"/>
        <v>7.0889275337272224</v>
      </c>
      <c r="AR281" s="19">
        <f t="shared" si="223"/>
        <v>542.47425225297286</v>
      </c>
      <c r="AS281" s="22">
        <f t="shared" si="227"/>
        <v>27.073363636703654</v>
      </c>
      <c r="AT281" s="19">
        <f t="shared" si="224"/>
        <v>705.17337166376899</v>
      </c>
      <c r="AU281" s="22">
        <f t="shared" ref="AU281:AU296" si="236">(O281/6951482)*100000</f>
        <v>705.17337166376899</v>
      </c>
      <c r="AV281" s="2"/>
      <c r="AW281" s="60"/>
      <c r="AX281" s="60"/>
      <c r="BE281" s="6">
        <f t="shared" si="176"/>
        <v>44177</v>
      </c>
      <c r="BF281" s="2">
        <f t="shared" si="225"/>
        <v>177665</v>
      </c>
      <c r="BG281" s="2">
        <f t="shared" si="226"/>
        <v>5562</v>
      </c>
      <c r="BK281" s="11">
        <v>8587</v>
      </c>
      <c r="BO281" s="11">
        <f t="shared" si="231"/>
        <v>8587</v>
      </c>
      <c r="BP281" s="3">
        <v>3097</v>
      </c>
      <c r="BQ281" s="11">
        <f t="shared" ref="BQ281:BQ338" si="237">SUM(BO275:BO281)</f>
        <v>49020</v>
      </c>
      <c r="BR281" s="3">
        <f t="shared" ref="BR281:BR338" si="238">SUM(BP275:BP281)</f>
        <v>18858</v>
      </c>
      <c r="BS281" s="3">
        <f t="shared" ref="BS281:BS338" si="239">(BR281/BQ281)*100</f>
        <v>38.470012239902083</v>
      </c>
    </row>
    <row r="282" spans="1:71" s="46" customFormat="1" x14ac:dyDescent="0.3">
      <c r="A282" s="79" t="s">
        <v>85</v>
      </c>
      <c r="B282" s="46">
        <v>12</v>
      </c>
      <c r="C282" s="46">
        <v>13</v>
      </c>
      <c r="D282" s="46">
        <v>281</v>
      </c>
      <c r="E282" s="83">
        <f t="shared" si="229"/>
        <v>44178</v>
      </c>
      <c r="F282" s="51">
        <v>4407</v>
      </c>
      <c r="G282" s="51"/>
      <c r="H282" s="51"/>
      <c r="I282" s="51"/>
      <c r="J282" s="51">
        <f t="shared" si="230"/>
        <v>4407</v>
      </c>
      <c r="K282" s="46">
        <v>1287</v>
      </c>
      <c r="L282" s="36">
        <f t="shared" si="215"/>
        <v>1287</v>
      </c>
      <c r="M282" s="46">
        <v>18108</v>
      </c>
      <c r="N282" s="36">
        <f t="shared" si="232"/>
        <v>47441</v>
      </c>
      <c r="O282" s="51">
        <f t="shared" si="234"/>
        <v>47441</v>
      </c>
      <c r="P282" s="36">
        <f t="shared" si="233"/>
        <v>18108</v>
      </c>
      <c r="Q282" s="46">
        <v>897</v>
      </c>
      <c r="R282" s="36">
        <f t="shared" si="216"/>
        <v>38.169515819649668</v>
      </c>
      <c r="S282" s="46">
        <f t="shared" si="235"/>
        <v>38.169515819649668</v>
      </c>
      <c r="T282" s="46">
        <v>178952</v>
      </c>
      <c r="U282" s="46">
        <v>7224</v>
      </c>
      <c r="V282" s="46">
        <v>595</v>
      </c>
      <c r="W282" s="46">
        <f t="shared" si="130"/>
        <v>6629</v>
      </c>
      <c r="X282" s="46">
        <v>64</v>
      </c>
      <c r="Y282" s="36">
        <f t="shared" si="228"/>
        <v>37205</v>
      </c>
      <c r="Z282" s="36">
        <f t="shared" si="217"/>
        <v>1877</v>
      </c>
      <c r="AA282" s="39">
        <f t="shared" si="218"/>
        <v>5.04502083053353</v>
      </c>
      <c r="AB282" s="46">
        <v>5626</v>
      </c>
      <c r="AC282" s="46">
        <v>2235</v>
      </c>
      <c r="AD282" s="36">
        <f t="shared" si="219"/>
        <v>33978</v>
      </c>
      <c r="AE282" s="36">
        <f t="shared" si="220"/>
        <v>35855</v>
      </c>
      <c r="AF282" s="36">
        <f t="shared" si="221"/>
        <v>5.2349742016455165</v>
      </c>
      <c r="AG282" s="36">
        <f t="shared" si="222"/>
        <v>1.0949732179645653</v>
      </c>
      <c r="AH282" s="46">
        <v>81757</v>
      </c>
      <c r="AI282" s="46">
        <f t="shared" si="180"/>
        <v>91569</v>
      </c>
      <c r="AJ282" s="46">
        <v>71</v>
      </c>
      <c r="AL282" s="46">
        <f t="shared" si="181"/>
        <v>84345</v>
      </c>
      <c r="AM282" s="46">
        <f t="shared" si="182"/>
        <v>3.1438598059814922</v>
      </c>
      <c r="AN282" s="46">
        <f t="shared" si="183"/>
        <v>7.8891327851128654</v>
      </c>
      <c r="AO282" s="46">
        <f t="shared" si="179"/>
        <v>8.2364341085271313</v>
      </c>
      <c r="AP282" s="46">
        <f t="shared" si="184"/>
        <v>0.6497832235800326</v>
      </c>
      <c r="AQ282" s="46">
        <f t="shared" si="185"/>
        <v>7.2393495615328334</v>
      </c>
      <c r="AR282" s="39">
        <f t="shared" si="223"/>
        <v>535.20961429519639</v>
      </c>
      <c r="AS282" s="41">
        <f t="shared" si="227"/>
        <v>27.001436528210817</v>
      </c>
      <c r="AT282" s="39">
        <f t="shared" si="224"/>
        <v>682.4587908017312</v>
      </c>
      <c r="AU282" s="41">
        <f t="shared" si="236"/>
        <v>682.4587908017312</v>
      </c>
      <c r="AV282" s="36"/>
      <c r="AW282" s="61"/>
      <c r="AX282" s="61"/>
      <c r="BA282" s="51"/>
      <c r="BD282" s="51"/>
      <c r="BE282" s="50">
        <f t="shared" si="176"/>
        <v>44178</v>
      </c>
      <c r="BF282" s="36">
        <f t="shared" si="225"/>
        <v>178952</v>
      </c>
      <c r="BG282" s="36">
        <f t="shared" si="226"/>
        <v>5626</v>
      </c>
      <c r="BK282" s="51">
        <v>4407</v>
      </c>
      <c r="BL282" s="51"/>
      <c r="BM282" s="51"/>
      <c r="BN282" s="51"/>
      <c r="BO282" s="51">
        <f t="shared" si="231"/>
        <v>4407</v>
      </c>
      <c r="BP282" s="46">
        <v>1287</v>
      </c>
      <c r="BQ282" s="11">
        <f t="shared" si="237"/>
        <v>47441</v>
      </c>
      <c r="BR282" s="3">
        <f t="shared" si="238"/>
        <v>18108</v>
      </c>
      <c r="BS282" s="3">
        <f t="shared" si="239"/>
        <v>38.169515819649668</v>
      </c>
    </row>
    <row r="283" spans="1:71" x14ac:dyDescent="0.3">
      <c r="B283" s="3">
        <v>12</v>
      </c>
      <c r="C283" s="3">
        <v>14</v>
      </c>
      <c r="D283" s="3">
        <v>282</v>
      </c>
      <c r="E283" s="84">
        <f t="shared" si="229"/>
        <v>44179</v>
      </c>
      <c r="F283" s="11">
        <v>1634</v>
      </c>
      <c r="J283" s="11">
        <f t="shared" si="230"/>
        <v>1634</v>
      </c>
      <c r="K283" s="3">
        <v>497</v>
      </c>
      <c r="L283" s="2">
        <f t="shared" ref="L283:L296" si="240">T283-T282</f>
        <v>497</v>
      </c>
      <c r="N283" s="2">
        <f t="shared" si="232"/>
        <v>47651</v>
      </c>
      <c r="O283" s="11">
        <f t="shared" si="234"/>
        <v>47651</v>
      </c>
      <c r="P283" s="2">
        <f t="shared" si="233"/>
        <v>18028</v>
      </c>
      <c r="R283" s="2">
        <f t="shared" ref="R283:R296" si="241">(P283/N283)*100</f>
        <v>37.833413779354053</v>
      </c>
      <c r="S283" s="3">
        <f t="shared" si="235"/>
        <v>37.833413779354053</v>
      </c>
      <c r="T283" s="3">
        <v>179449</v>
      </c>
      <c r="U283" s="3">
        <v>7244</v>
      </c>
      <c r="V283" s="3">
        <v>590</v>
      </c>
      <c r="W283" s="3">
        <f t="shared" si="130"/>
        <v>6654</v>
      </c>
      <c r="X283" s="3">
        <v>62</v>
      </c>
      <c r="Y283" s="2">
        <f t="shared" si="228"/>
        <v>36963</v>
      </c>
      <c r="Z283" s="2">
        <f t="shared" ref="Z283:Z296" si="242">SUM(X270:X283)</f>
        <v>1874</v>
      </c>
      <c r="AA283" s="19">
        <f t="shared" ref="AA283:AA296" si="243">(Z283/Y283)*100</f>
        <v>5.0699347996645292</v>
      </c>
      <c r="AB283" s="3">
        <v>5688</v>
      </c>
      <c r="AC283" s="3">
        <v>1963</v>
      </c>
      <c r="AD283" s="2">
        <f t="shared" ref="AD283:AD296" si="244">SUM(AC270:AC283)</f>
        <v>35126</v>
      </c>
      <c r="AE283" s="2">
        <f t="shared" ref="AE283:AE296" si="245">AD283+Z283</f>
        <v>37000</v>
      </c>
      <c r="AF283" s="2">
        <f t="shared" ref="AF283:AF296" si="246">(Z283/AE283)*100</f>
        <v>5.0648648648648642</v>
      </c>
      <c r="AG283" s="2">
        <f t="shared" ref="AG283:AG296" si="247">Y283/AD283</f>
        <v>1.0522974434891534</v>
      </c>
      <c r="AH283" s="3">
        <v>83720</v>
      </c>
      <c r="AI283" s="3">
        <f t="shared" si="180"/>
        <v>90041</v>
      </c>
      <c r="AJ283" s="3">
        <v>38</v>
      </c>
      <c r="AL283" s="3">
        <f t="shared" si="181"/>
        <v>82797</v>
      </c>
      <c r="AM283" s="3">
        <f t="shared" si="182"/>
        <v>3.1697028124982589</v>
      </c>
      <c r="AN283" s="3">
        <f t="shared" si="183"/>
        <v>8.0452238424717635</v>
      </c>
      <c r="AO283" s="3">
        <f t="shared" si="179"/>
        <v>8.1446714522363344</v>
      </c>
      <c r="AP283" s="3">
        <f t="shared" si="184"/>
        <v>0.6552570495663087</v>
      </c>
      <c r="AQ283" s="3">
        <f t="shared" si="185"/>
        <v>7.3899667929054544</v>
      </c>
      <c r="AR283" s="19">
        <f t="shared" ref="AR283:AR296" si="248">(Y283/6951482)*100000</f>
        <v>531.72834224414305</v>
      </c>
      <c r="AS283" s="22">
        <f t="shared" si="227"/>
        <v>26.958280263115121</v>
      </c>
      <c r="AT283" s="19">
        <f t="shared" ref="AT283:AT296" si="249">(N283/6951482)*100000</f>
        <v>685.4797293584304</v>
      </c>
      <c r="AU283" s="22">
        <f t="shared" si="236"/>
        <v>685.4797293584304</v>
      </c>
      <c r="AV283" s="2"/>
      <c r="AW283" s="60"/>
      <c r="AX283" s="60"/>
      <c r="BE283" s="6">
        <f t="shared" si="176"/>
        <v>44179</v>
      </c>
      <c r="BF283" s="2">
        <f t="shared" si="225"/>
        <v>179449</v>
      </c>
      <c r="BG283" s="2">
        <f t="shared" si="226"/>
        <v>5688</v>
      </c>
      <c r="BK283" s="11">
        <v>1634</v>
      </c>
      <c r="BO283" s="11">
        <f t="shared" si="231"/>
        <v>1634</v>
      </c>
      <c r="BP283" s="3">
        <v>497</v>
      </c>
      <c r="BQ283" s="11">
        <f t="shared" si="237"/>
        <v>47651</v>
      </c>
      <c r="BR283" s="3">
        <f t="shared" si="238"/>
        <v>18028</v>
      </c>
      <c r="BS283" s="3">
        <f t="shared" si="239"/>
        <v>37.833413779354053</v>
      </c>
    </row>
    <row r="284" spans="1:71" x14ac:dyDescent="0.3">
      <c r="B284" s="3">
        <v>12</v>
      </c>
      <c r="C284" s="3">
        <v>15</v>
      </c>
      <c r="D284" s="3">
        <v>283</v>
      </c>
      <c r="E284" s="84">
        <f t="shared" si="229"/>
        <v>44180</v>
      </c>
      <c r="F284" s="11">
        <v>5298</v>
      </c>
      <c r="J284" s="11">
        <f t="shared" si="230"/>
        <v>5298</v>
      </c>
      <c r="K284" s="3">
        <v>2095</v>
      </c>
      <c r="L284" s="2">
        <f t="shared" si="240"/>
        <v>2095</v>
      </c>
      <c r="N284" s="2">
        <f t="shared" si="232"/>
        <v>46689</v>
      </c>
      <c r="O284" s="11">
        <f t="shared" si="234"/>
        <v>46689</v>
      </c>
      <c r="P284" s="2">
        <f t="shared" si="233"/>
        <v>17359</v>
      </c>
      <c r="R284" s="2">
        <f t="shared" si="241"/>
        <v>37.180063826597269</v>
      </c>
      <c r="S284" s="3">
        <f t="shared" si="235"/>
        <v>37.180063826597269</v>
      </c>
      <c r="T284" s="3">
        <v>181544</v>
      </c>
      <c r="U284" s="3">
        <v>7045</v>
      </c>
      <c r="V284" s="3">
        <v>580</v>
      </c>
      <c r="W284" s="3">
        <f t="shared" si="130"/>
        <v>6465</v>
      </c>
      <c r="X284" s="3">
        <v>150</v>
      </c>
      <c r="Y284" s="2">
        <f t="shared" si="228"/>
        <v>36244</v>
      </c>
      <c r="Z284" s="2">
        <f t="shared" si="242"/>
        <v>1803</v>
      </c>
      <c r="AA284" s="19">
        <f t="shared" si="243"/>
        <v>4.9746164882463306</v>
      </c>
      <c r="AB284" s="3">
        <v>5838</v>
      </c>
      <c r="AC284" s="3">
        <v>1858</v>
      </c>
      <c r="AD284" s="2">
        <f t="shared" si="244"/>
        <v>35013</v>
      </c>
      <c r="AE284" s="2">
        <f t="shared" si="245"/>
        <v>36816</v>
      </c>
      <c r="AF284" s="2">
        <f t="shared" si="246"/>
        <v>4.8973272490221635</v>
      </c>
      <c r="AG284" s="2">
        <f t="shared" si="247"/>
        <v>1.0351583697483793</v>
      </c>
      <c r="AH284" s="3">
        <v>85578</v>
      </c>
      <c r="AI284" s="3">
        <f t="shared" si="180"/>
        <v>90128</v>
      </c>
      <c r="AJ284" s="3">
        <v>66</v>
      </c>
      <c r="AL284" s="3">
        <f t="shared" si="181"/>
        <v>83083</v>
      </c>
      <c r="AM284" s="3">
        <f t="shared" si="182"/>
        <v>3.2157493500198302</v>
      </c>
      <c r="AN284" s="3">
        <f t="shared" si="183"/>
        <v>7.816660749156755</v>
      </c>
      <c r="AO284" s="3">
        <f t="shared" si="179"/>
        <v>8.2327892122072388</v>
      </c>
      <c r="AP284" s="3">
        <f t="shared" si="184"/>
        <v>0.64352920291141491</v>
      </c>
      <c r="AQ284" s="3">
        <f t="shared" si="185"/>
        <v>7.1731315462453402</v>
      </c>
      <c r="AR284" s="19">
        <f t="shared" si="248"/>
        <v>521.38522404287312</v>
      </c>
      <c r="AS284" s="22">
        <f t="shared" si="227"/>
        <v>25.936915322516843</v>
      </c>
      <c r="AT284" s="19">
        <f t="shared" si="249"/>
        <v>671.6409536844086</v>
      </c>
      <c r="AU284" s="22">
        <f t="shared" si="236"/>
        <v>671.6409536844086</v>
      </c>
      <c r="AV284" s="2"/>
      <c r="AW284" s="60"/>
      <c r="AX284" s="60"/>
      <c r="BE284" s="6">
        <f t="shared" si="176"/>
        <v>44180</v>
      </c>
      <c r="BF284" s="2">
        <f t="shared" si="225"/>
        <v>181544</v>
      </c>
      <c r="BG284" s="2">
        <f t="shared" si="226"/>
        <v>5838</v>
      </c>
      <c r="BK284" s="11">
        <v>5298</v>
      </c>
      <c r="BO284" s="11">
        <f t="shared" si="231"/>
        <v>5298</v>
      </c>
      <c r="BP284" s="3">
        <v>2095</v>
      </c>
      <c r="BQ284" s="11">
        <f t="shared" si="237"/>
        <v>46689</v>
      </c>
      <c r="BR284" s="3">
        <f t="shared" si="238"/>
        <v>17359</v>
      </c>
      <c r="BS284" s="3">
        <f t="shared" si="239"/>
        <v>37.180063826597269</v>
      </c>
    </row>
    <row r="285" spans="1:71" x14ac:dyDescent="0.3">
      <c r="B285" s="3">
        <v>12</v>
      </c>
      <c r="C285" s="3">
        <v>16</v>
      </c>
      <c r="D285" s="3">
        <v>284</v>
      </c>
      <c r="E285" s="84">
        <f t="shared" si="229"/>
        <v>44181</v>
      </c>
      <c r="F285" s="11">
        <v>7737</v>
      </c>
      <c r="J285" s="11">
        <f t="shared" si="230"/>
        <v>7737</v>
      </c>
      <c r="K285" s="3">
        <v>2743</v>
      </c>
      <c r="L285" s="2">
        <f t="shared" si="240"/>
        <v>2743</v>
      </c>
      <c r="N285" s="2">
        <f t="shared" si="232"/>
        <v>44711</v>
      </c>
      <c r="O285" s="11">
        <f t="shared" si="234"/>
        <v>44711</v>
      </c>
      <c r="P285" s="2">
        <f t="shared" si="233"/>
        <v>16122</v>
      </c>
      <c r="R285" s="2">
        <f t="shared" si="241"/>
        <v>36.058240701393395</v>
      </c>
      <c r="S285" s="3">
        <f t="shared" si="235"/>
        <v>36.058240701393395</v>
      </c>
      <c r="T285" s="3">
        <v>184287</v>
      </c>
      <c r="U285" s="3">
        <v>6997</v>
      </c>
      <c r="V285" s="3">
        <v>582</v>
      </c>
      <c r="W285" s="3">
        <f t="shared" si="130"/>
        <v>6415</v>
      </c>
      <c r="X285" s="3">
        <v>167</v>
      </c>
      <c r="Y285" s="2">
        <f t="shared" si="228"/>
        <v>35512</v>
      </c>
      <c r="Z285" s="2">
        <f t="shared" si="242"/>
        <v>1817</v>
      </c>
      <c r="AA285" s="19">
        <f t="shared" si="243"/>
        <v>5.1165803108808294</v>
      </c>
      <c r="AB285" s="3">
        <v>6005</v>
      </c>
      <c r="AC285" s="3">
        <v>2357</v>
      </c>
      <c r="AD285" s="2">
        <f t="shared" si="244"/>
        <v>34935</v>
      </c>
      <c r="AE285" s="2">
        <f t="shared" si="245"/>
        <v>36752</v>
      </c>
      <c r="AF285" s="2">
        <f t="shared" si="246"/>
        <v>4.9439486286460603</v>
      </c>
      <c r="AG285" s="2">
        <f t="shared" si="247"/>
        <v>1.0165163875769285</v>
      </c>
      <c r="AH285" s="3">
        <v>87935</v>
      </c>
      <c r="AI285" s="3">
        <f t="shared" si="180"/>
        <v>90347</v>
      </c>
      <c r="AJ285" s="3">
        <v>140</v>
      </c>
      <c r="AL285" s="3">
        <f t="shared" si="181"/>
        <v>83350</v>
      </c>
      <c r="AM285" s="3">
        <f t="shared" si="182"/>
        <v>3.2585043980313317</v>
      </c>
      <c r="AN285" s="3">
        <f t="shared" si="183"/>
        <v>7.7445847676181829</v>
      </c>
      <c r="AO285" s="3">
        <f t="shared" si="179"/>
        <v>8.3178505073602977</v>
      </c>
      <c r="AP285" s="3">
        <f t="shared" si="184"/>
        <v>0.64418298338627733</v>
      </c>
      <c r="AQ285" s="3">
        <f t="shared" si="185"/>
        <v>7.1004017842319067</v>
      </c>
      <c r="AR285" s="19">
        <f t="shared" si="248"/>
        <v>510.8550953595219</v>
      </c>
      <c r="AS285" s="22">
        <f t="shared" si="227"/>
        <v>26.138311226296782</v>
      </c>
      <c r="AT285" s="19">
        <f t="shared" si="249"/>
        <v>643.18658956464242</v>
      </c>
      <c r="AU285" s="22">
        <f t="shared" si="236"/>
        <v>643.18658956464242</v>
      </c>
      <c r="AV285" s="2"/>
      <c r="AW285" s="60"/>
      <c r="AX285" s="60"/>
      <c r="BE285" s="6">
        <f t="shared" si="176"/>
        <v>44181</v>
      </c>
      <c r="BF285" s="2">
        <f t="shared" si="225"/>
        <v>184287</v>
      </c>
      <c r="BG285" s="2">
        <f t="shared" si="226"/>
        <v>6005</v>
      </c>
      <c r="BK285" s="11">
        <v>7737</v>
      </c>
      <c r="BO285" s="11">
        <f t="shared" si="231"/>
        <v>7737</v>
      </c>
      <c r="BP285" s="3">
        <v>2743</v>
      </c>
      <c r="BQ285" s="11">
        <f t="shared" si="237"/>
        <v>44711</v>
      </c>
      <c r="BR285" s="3">
        <f t="shared" si="238"/>
        <v>16122</v>
      </c>
      <c r="BS285" s="3">
        <f t="shared" si="239"/>
        <v>36.058240701393395</v>
      </c>
    </row>
    <row r="286" spans="1:71" x14ac:dyDescent="0.3">
      <c r="B286" s="3">
        <v>12</v>
      </c>
      <c r="C286" s="3">
        <v>17</v>
      </c>
      <c r="D286" s="3">
        <v>285</v>
      </c>
      <c r="E286" s="84">
        <f t="shared" si="229"/>
        <v>44182</v>
      </c>
      <c r="F286" s="11">
        <v>6113</v>
      </c>
      <c r="J286" s="11">
        <f t="shared" si="230"/>
        <v>6113</v>
      </c>
      <c r="K286" s="3">
        <v>1959</v>
      </c>
      <c r="L286" s="2">
        <f t="shared" si="240"/>
        <v>1959</v>
      </c>
      <c r="N286" s="2">
        <f t="shared" si="232"/>
        <v>42246</v>
      </c>
      <c r="O286" s="11">
        <f t="shared" si="234"/>
        <v>42246</v>
      </c>
      <c r="P286" s="2">
        <f t="shared" si="233"/>
        <v>14753</v>
      </c>
      <c r="R286" s="2">
        <f t="shared" si="241"/>
        <v>34.921649386924209</v>
      </c>
      <c r="S286" s="3">
        <f t="shared" si="235"/>
        <v>34.921649386924209</v>
      </c>
      <c r="T286" s="3">
        <v>186246</v>
      </c>
      <c r="U286" s="3">
        <v>7034</v>
      </c>
      <c r="V286" s="3">
        <v>570</v>
      </c>
      <c r="W286" s="3">
        <f t="shared" si="130"/>
        <v>6464</v>
      </c>
      <c r="X286" s="3">
        <v>191</v>
      </c>
      <c r="Y286" s="2">
        <f t="shared" si="228"/>
        <v>34333</v>
      </c>
      <c r="Z286" s="2">
        <f t="shared" si="242"/>
        <v>1849</v>
      </c>
      <c r="AA286" s="19">
        <f t="shared" si="243"/>
        <v>5.3854891795065978</v>
      </c>
      <c r="AB286" s="3">
        <v>6196</v>
      </c>
      <c r="AC286" s="3">
        <v>2575</v>
      </c>
      <c r="AD286" s="2">
        <f t="shared" si="244"/>
        <v>35304</v>
      </c>
      <c r="AE286" s="2">
        <f t="shared" si="245"/>
        <v>37153</v>
      </c>
      <c r="AF286" s="2">
        <f t="shared" si="246"/>
        <v>4.9767178962667886</v>
      </c>
      <c r="AG286" s="2">
        <f t="shared" si="247"/>
        <v>0.97249603444368915</v>
      </c>
      <c r="AH286" s="3">
        <v>90510</v>
      </c>
      <c r="AI286" s="3">
        <f t="shared" si="180"/>
        <v>89540</v>
      </c>
      <c r="AJ286" s="3">
        <v>119</v>
      </c>
      <c r="AL286" s="3">
        <f t="shared" si="181"/>
        <v>82506</v>
      </c>
      <c r="AM286" s="3">
        <f t="shared" si="182"/>
        <v>3.3267828570814943</v>
      </c>
      <c r="AN286" s="3">
        <f t="shared" si="183"/>
        <v>7.8557069466160385</v>
      </c>
      <c r="AO286" s="3">
        <f t="shared" si="179"/>
        <v>8.1034972988342329</v>
      </c>
      <c r="AP286" s="3">
        <f t="shared" si="184"/>
        <v>0.6365870002233639</v>
      </c>
      <c r="AQ286" s="3">
        <f t="shared" si="185"/>
        <v>7.2191199463926745</v>
      </c>
      <c r="AR286" s="19">
        <f t="shared" si="248"/>
        <v>493.89468317691109</v>
      </c>
      <c r="AS286" s="22">
        <f t="shared" si="227"/>
        <v>26.598644720650935</v>
      </c>
      <c r="AT286" s="19">
        <f t="shared" si="249"/>
        <v>607.72652507767407</v>
      </c>
      <c r="AU286" s="22">
        <f t="shared" si="236"/>
        <v>607.72652507767407</v>
      </c>
      <c r="AV286" s="2"/>
      <c r="AW286" s="60"/>
      <c r="AX286" s="60"/>
      <c r="BE286" s="6">
        <f t="shared" si="176"/>
        <v>44182</v>
      </c>
      <c r="BF286" s="2">
        <f t="shared" si="225"/>
        <v>186246</v>
      </c>
      <c r="BG286" s="2">
        <f t="shared" si="226"/>
        <v>6196</v>
      </c>
      <c r="BK286" s="11">
        <v>6113</v>
      </c>
      <c r="BO286" s="11">
        <f t="shared" si="231"/>
        <v>6113</v>
      </c>
      <c r="BP286" s="3">
        <v>1959</v>
      </c>
      <c r="BQ286" s="11">
        <f t="shared" si="237"/>
        <v>42246</v>
      </c>
      <c r="BR286" s="3">
        <f t="shared" si="238"/>
        <v>14753</v>
      </c>
      <c r="BS286" s="3">
        <f t="shared" si="239"/>
        <v>34.921649386924209</v>
      </c>
    </row>
    <row r="287" spans="1:71" x14ac:dyDescent="0.3">
      <c r="B287" s="3">
        <v>12</v>
      </c>
      <c r="C287" s="3">
        <v>18</v>
      </c>
      <c r="D287" s="3">
        <v>286</v>
      </c>
      <c r="E287" s="84">
        <f t="shared" si="229"/>
        <v>44183</v>
      </c>
      <c r="F287" s="11">
        <v>6825</v>
      </c>
      <c r="J287" s="11">
        <f t="shared" si="230"/>
        <v>6825</v>
      </c>
      <c r="K287" s="3">
        <v>2042</v>
      </c>
      <c r="L287" s="2">
        <f t="shared" si="240"/>
        <v>2042</v>
      </c>
      <c r="N287" s="2">
        <f t="shared" si="232"/>
        <v>40601</v>
      </c>
      <c r="O287" s="11">
        <f t="shared" si="234"/>
        <v>40601</v>
      </c>
      <c r="P287" s="2">
        <f t="shared" si="233"/>
        <v>13720</v>
      </c>
      <c r="R287" s="2">
        <f t="shared" si="241"/>
        <v>33.792271126326938</v>
      </c>
      <c r="S287" s="3">
        <f t="shared" si="235"/>
        <v>33.792271126326938</v>
      </c>
      <c r="T287" s="3">
        <v>188288</v>
      </c>
      <c r="U287" s="3">
        <v>6900</v>
      </c>
      <c r="V287" s="3">
        <v>567</v>
      </c>
      <c r="W287" s="3">
        <f t="shared" si="130"/>
        <v>6333</v>
      </c>
      <c r="X287" s="3">
        <v>143</v>
      </c>
      <c r="Y287" s="2">
        <f t="shared" si="228"/>
        <v>33095</v>
      </c>
      <c r="Z287" s="2">
        <f t="shared" si="242"/>
        <v>1836</v>
      </c>
      <c r="AA287" s="19">
        <f t="shared" si="243"/>
        <v>5.5476658105454</v>
      </c>
      <c r="AB287" s="3">
        <v>6339</v>
      </c>
      <c r="AC287" s="3">
        <v>3218</v>
      </c>
      <c r="AD287" s="2">
        <f t="shared" si="244"/>
        <v>36587</v>
      </c>
      <c r="AE287" s="2">
        <f t="shared" si="245"/>
        <v>38423</v>
      </c>
      <c r="AF287" s="2">
        <f t="shared" si="246"/>
        <v>4.7783879447206097</v>
      </c>
      <c r="AG287" s="2">
        <f t="shared" si="247"/>
        <v>0.90455626315357918</v>
      </c>
      <c r="AH287" s="3">
        <v>93728</v>
      </c>
      <c r="AI287" s="3">
        <f t="shared" si="180"/>
        <v>88221</v>
      </c>
      <c r="AJ287" s="3">
        <v>95</v>
      </c>
      <c r="AL287" s="3">
        <f t="shared" si="181"/>
        <v>81321</v>
      </c>
      <c r="AM287" s="3">
        <f t="shared" si="182"/>
        <v>3.3666510876954452</v>
      </c>
      <c r="AN287" s="3">
        <f t="shared" si="183"/>
        <v>7.8212670452613322</v>
      </c>
      <c r="AO287" s="3">
        <f t="shared" si="179"/>
        <v>8.2173913043478262</v>
      </c>
      <c r="AP287" s="3">
        <f t="shared" si="184"/>
        <v>0.6427041180671268</v>
      </c>
      <c r="AQ287" s="3">
        <f t="shared" si="185"/>
        <v>7.1785629271942053</v>
      </c>
      <c r="AR287" s="19">
        <f t="shared" si="248"/>
        <v>476.08553111408469</v>
      </c>
      <c r="AS287" s="22">
        <f t="shared" si="227"/>
        <v>26.411634238569558</v>
      </c>
      <c r="AT287" s="19">
        <f t="shared" si="249"/>
        <v>584.06250638353094</v>
      </c>
      <c r="AU287" s="22">
        <f t="shared" si="236"/>
        <v>584.06250638353094</v>
      </c>
      <c r="AV287" s="2"/>
      <c r="AW287" s="60"/>
      <c r="AX287" s="60"/>
      <c r="BE287" s="6">
        <f t="shared" si="176"/>
        <v>44183</v>
      </c>
      <c r="BF287" s="2">
        <f t="shared" si="225"/>
        <v>188288</v>
      </c>
      <c r="BG287" s="2">
        <f t="shared" si="226"/>
        <v>6339</v>
      </c>
      <c r="BK287" s="11">
        <v>6825</v>
      </c>
      <c r="BO287" s="11">
        <f t="shared" si="231"/>
        <v>6825</v>
      </c>
      <c r="BP287" s="3">
        <v>2042</v>
      </c>
      <c r="BQ287" s="11">
        <f t="shared" si="237"/>
        <v>40601</v>
      </c>
      <c r="BR287" s="3">
        <f t="shared" si="238"/>
        <v>13720</v>
      </c>
      <c r="BS287" s="3">
        <f t="shared" si="239"/>
        <v>33.792271126326938</v>
      </c>
    </row>
    <row r="288" spans="1:71" x14ac:dyDescent="0.3">
      <c r="B288" s="3">
        <v>12</v>
      </c>
      <c r="C288" s="3">
        <v>19</v>
      </c>
      <c r="D288" s="3">
        <v>287</v>
      </c>
      <c r="E288" s="84">
        <f t="shared" si="229"/>
        <v>44184</v>
      </c>
      <c r="F288" s="11">
        <v>6190</v>
      </c>
      <c r="J288" s="11">
        <f t="shared" si="230"/>
        <v>6190</v>
      </c>
      <c r="K288" s="3">
        <v>1739</v>
      </c>
      <c r="L288" s="2">
        <f t="shared" si="240"/>
        <v>1739</v>
      </c>
      <c r="N288" s="2">
        <f t="shared" si="232"/>
        <v>38204</v>
      </c>
      <c r="O288" s="11">
        <f t="shared" si="234"/>
        <v>38204</v>
      </c>
      <c r="P288" s="2">
        <f t="shared" si="233"/>
        <v>12362</v>
      </c>
      <c r="R288" s="2">
        <f t="shared" si="241"/>
        <v>32.357868286043342</v>
      </c>
      <c r="S288" s="3">
        <f t="shared" si="235"/>
        <v>32.357868286043342</v>
      </c>
      <c r="T288" s="3">
        <v>190027</v>
      </c>
      <c r="U288" s="3">
        <v>6535</v>
      </c>
      <c r="V288" s="3">
        <v>536</v>
      </c>
      <c r="W288" s="3">
        <f t="shared" si="130"/>
        <v>5999</v>
      </c>
      <c r="X288" s="3">
        <v>157</v>
      </c>
      <c r="Y288" s="2">
        <f t="shared" si="228"/>
        <v>31220</v>
      </c>
      <c r="Z288" s="2">
        <f t="shared" si="242"/>
        <v>1846</v>
      </c>
      <c r="AA288" s="19">
        <f t="shared" si="243"/>
        <v>5.9128763613068545</v>
      </c>
      <c r="AB288" s="3">
        <v>6496</v>
      </c>
      <c r="AC288" s="3">
        <v>2894</v>
      </c>
      <c r="AD288" s="2">
        <f t="shared" si="244"/>
        <v>36945</v>
      </c>
      <c r="AE288" s="2">
        <f t="shared" si="245"/>
        <v>38791</v>
      </c>
      <c r="AF288" s="2">
        <f t="shared" si="246"/>
        <v>4.7588358124307186</v>
      </c>
      <c r="AG288" s="2">
        <f t="shared" si="247"/>
        <v>0.84503992421166596</v>
      </c>
      <c r="AH288" s="3">
        <v>96622</v>
      </c>
      <c r="AI288" s="3">
        <f t="shared" si="180"/>
        <v>86909</v>
      </c>
      <c r="AJ288" s="3">
        <v>101</v>
      </c>
      <c r="AL288" s="3">
        <f t="shared" si="181"/>
        <v>80374</v>
      </c>
      <c r="AM288" s="3">
        <f t="shared" si="182"/>
        <v>3.4184615870376316</v>
      </c>
      <c r="AN288" s="3">
        <f t="shared" si="183"/>
        <v>7.519359329873776</v>
      </c>
      <c r="AO288" s="3">
        <f t="shared" si="179"/>
        <v>8.2019892884468248</v>
      </c>
      <c r="AP288" s="3">
        <f t="shared" si="184"/>
        <v>0.61673704679607411</v>
      </c>
      <c r="AQ288" s="3">
        <f t="shared" si="185"/>
        <v>6.9026222830777018</v>
      </c>
      <c r="AR288" s="19">
        <f t="shared" si="248"/>
        <v>449.1128654292711</v>
      </c>
      <c r="AS288" s="22">
        <f t="shared" si="227"/>
        <v>26.555488455555231</v>
      </c>
      <c r="AT288" s="19">
        <f t="shared" si="249"/>
        <v>549.58065057206511</v>
      </c>
      <c r="AU288" s="22">
        <f t="shared" si="236"/>
        <v>549.58065057206511</v>
      </c>
      <c r="AV288" s="2"/>
      <c r="AW288" s="60"/>
      <c r="AX288" s="60"/>
      <c r="BE288" s="6">
        <f t="shared" si="176"/>
        <v>44184</v>
      </c>
      <c r="BF288" s="2">
        <f t="shared" si="225"/>
        <v>190027</v>
      </c>
      <c r="BG288" s="2">
        <f t="shared" si="226"/>
        <v>6496</v>
      </c>
      <c r="BK288" s="11">
        <v>6190</v>
      </c>
      <c r="BO288" s="11">
        <f t="shared" si="231"/>
        <v>6190</v>
      </c>
      <c r="BP288" s="3">
        <v>1739</v>
      </c>
      <c r="BQ288" s="11">
        <f t="shared" si="237"/>
        <v>38204</v>
      </c>
      <c r="BR288" s="3">
        <f t="shared" si="238"/>
        <v>12362</v>
      </c>
      <c r="BS288" s="3">
        <f t="shared" si="239"/>
        <v>32.357868286043342</v>
      </c>
    </row>
    <row r="289" spans="1:71" s="46" customFormat="1" x14ac:dyDescent="0.3">
      <c r="A289" s="79" t="s">
        <v>86</v>
      </c>
      <c r="B289" s="46">
        <v>12</v>
      </c>
      <c r="C289" s="46">
        <v>20</v>
      </c>
      <c r="D289" s="46">
        <v>288</v>
      </c>
      <c r="E289" s="83">
        <f t="shared" si="229"/>
        <v>44185</v>
      </c>
      <c r="F289" s="51">
        <v>4213</v>
      </c>
      <c r="G289" s="51"/>
      <c r="H289" s="51"/>
      <c r="I289" s="51"/>
      <c r="J289" s="51">
        <f t="shared" si="230"/>
        <v>4213</v>
      </c>
      <c r="K289" s="46">
        <v>1002</v>
      </c>
      <c r="L289" s="36">
        <f t="shared" si="240"/>
        <v>1002</v>
      </c>
      <c r="M289" s="46">
        <v>12077</v>
      </c>
      <c r="N289" s="36">
        <f t="shared" si="232"/>
        <v>38010</v>
      </c>
      <c r="O289" s="51">
        <f t="shared" si="234"/>
        <v>38010</v>
      </c>
      <c r="P289" s="36">
        <f t="shared" si="233"/>
        <v>12077</v>
      </c>
      <c r="Q289" s="46">
        <v>925</v>
      </c>
      <c r="R289" s="36">
        <f t="shared" si="241"/>
        <v>31.773217574322548</v>
      </c>
      <c r="S289" s="46">
        <f t="shared" si="235"/>
        <v>31.773217574322548</v>
      </c>
      <c r="T289" s="46">
        <v>191029</v>
      </c>
      <c r="U289" s="46">
        <v>6640</v>
      </c>
      <c r="V289" s="46">
        <v>542</v>
      </c>
      <c r="W289" s="46">
        <f t="shared" si="130"/>
        <v>6098</v>
      </c>
      <c r="X289" s="46">
        <v>55</v>
      </c>
      <c r="Y289" s="36">
        <f t="shared" si="228"/>
        <v>30185</v>
      </c>
      <c r="Z289" s="36">
        <f t="shared" si="242"/>
        <v>1822</v>
      </c>
      <c r="AA289" s="39">
        <f t="shared" si="243"/>
        <v>6.0361106509855889</v>
      </c>
      <c r="AB289" s="46">
        <v>6551</v>
      </c>
      <c r="AC289" s="46">
        <v>1404</v>
      </c>
      <c r="AD289" s="36">
        <f t="shared" si="244"/>
        <v>37353</v>
      </c>
      <c r="AE289" s="36">
        <f t="shared" si="245"/>
        <v>39175</v>
      </c>
      <c r="AF289" s="36">
        <f t="shared" si="246"/>
        <v>4.6509253350350992</v>
      </c>
      <c r="AG289" s="36">
        <f t="shared" si="247"/>
        <v>0.80810108960458327</v>
      </c>
      <c r="AH289" s="46">
        <v>98026</v>
      </c>
      <c r="AI289" s="46">
        <f t="shared" si="180"/>
        <v>86452</v>
      </c>
      <c r="AJ289" s="46">
        <v>48</v>
      </c>
      <c r="AL289" s="46">
        <f t="shared" si="181"/>
        <v>79812</v>
      </c>
      <c r="AM289" s="46">
        <f t="shared" si="182"/>
        <v>3.4293222495013849</v>
      </c>
      <c r="AN289" s="46">
        <f t="shared" si="183"/>
        <v>7.6805626243464582</v>
      </c>
      <c r="AO289" s="46">
        <f t="shared" si="179"/>
        <v>8.1626506024096379</v>
      </c>
      <c r="AP289" s="46">
        <f t="shared" si="184"/>
        <v>0.6269374913246657</v>
      </c>
      <c r="AQ289" s="46">
        <f t="shared" si="185"/>
        <v>7.0536251330217929</v>
      </c>
      <c r="AR289" s="39">
        <f t="shared" si="248"/>
        <v>434.22395397125388</v>
      </c>
      <c r="AS289" s="41">
        <f t="shared" si="227"/>
        <v>26.210238334789619</v>
      </c>
      <c r="AT289" s="39">
        <f t="shared" si="249"/>
        <v>546.78987876254303</v>
      </c>
      <c r="AU289" s="41">
        <f t="shared" si="236"/>
        <v>546.78987876254303</v>
      </c>
      <c r="AV289" s="36"/>
      <c r="AW289" s="61"/>
      <c r="AX289" s="61"/>
      <c r="BA289" s="51"/>
      <c r="BD289" s="51"/>
      <c r="BE289" s="50">
        <f t="shared" si="176"/>
        <v>44185</v>
      </c>
      <c r="BF289" s="36">
        <f t="shared" si="225"/>
        <v>191029</v>
      </c>
      <c r="BG289" s="36">
        <f t="shared" si="226"/>
        <v>6551</v>
      </c>
      <c r="BK289" s="51">
        <v>4213</v>
      </c>
      <c r="BL289" s="51"/>
      <c r="BM289" s="51"/>
      <c r="BN289" s="51"/>
      <c r="BO289" s="51">
        <f t="shared" si="231"/>
        <v>4213</v>
      </c>
      <c r="BP289" s="46">
        <v>1002</v>
      </c>
      <c r="BQ289" s="11">
        <f t="shared" si="237"/>
        <v>38010</v>
      </c>
      <c r="BR289" s="3">
        <f t="shared" si="238"/>
        <v>12077</v>
      </c>
      <c r="BS289" s="3">
        <f t="shared" si="239"/>
        <v>31.773217574322548</v>
      </c>
    </row>
    <row r="290" spans="1:71" x14ac:dyDescent="0.3">
      <c r="B290" s="3">
        <v>12</v>
      </c>
      <c r="C290" s="3">
        <v>21</v>
      </c>
      <c r="D290" s="3">
        <v>289</v>
      </c>
      <c r="E290" s="84">
        <f t="shared" si="229"/>
        <v>44186</v>
      </c>
      <c r="F290" s="11">
        <v>790</v>
      </c>
      <c r="J290" s="11">
        <f t="shared" si="230"/>
        <v>790</v>
      </c>
      <c r="K290" s="3">
        <v>166</v>
      </c>
      <c r="L290" s="2">
        <f t="shared" si="240"/>
        <v>166</v>
      </c>
      <c r="N290" s="2">
        <f t="shared" si="232"/>
        <v>37166</v>
      </c>
      <c r="O290" s="11">
        <f t="shared" si="234"/>
        <v>37166</v>
      </c>
      <c r="P290" s="2">
        <f t="shared" si="233"/>
        <v>11746</v>
      </c>
      <c r="R290" s="2">
        <f t="shared" si="241"/>
        <v>31.6041543346069</v>
      </c>
      <c r="S290" s="3">
        <f t="shared" si="235"/>
        <v>31.6041543346069</v>
      </c>
      <c r="T290" s="3">
        <v>191195</v>
      </c>
      <c r="U290" s="3">
        <v>6624</v>
      </c>
      <c r="V290" s="3">
        <v>536</v>
      </c>
      <c r="W290" s="3">
        <f t="shared" si="130"/>
        <v>6088</v>
      </c>
      <c r="X290" s="3">
        <v>58</v>
      </c>
      <c r="Y290" s="2">
        <f t="shared" si="228"/>
        <v>29774</v>
      </c>
      <c r="Z290" s="2">
        <f t="shared" si="242"/>
        <v>1812</v>
      </c>
      <c r="AA290" s="19">
        <f t="shared" si="243"/>
        <v>6.0858467118962851</v>
      </c>
      <c r="AB290" s="3">
        <v>6609</v>
      </c>
      <c r="AC290" s="3">
        <v>1732</v>
      </c>
      <c r="AD290" s="2">
        <f t="shared" si="244"/>
        <v>37512</v>
      </c>
      <c r="AE290" s="2">
        <f t="shared" si="245"/>
        <v>39324</v>
      </c>
      <c r="AF290" s="2">
        <f t="shared" si="246"/>
        <v>4.6078730546231306</v>
      </c>
      <c r="AG290" s="2">
        <f t="shared" si="247"/>
        <v>0.79371934314352743</v>
      </c>
      <c r="AH290" s="3">
        <v>99758</v>
      </c>
      <c r="AI290" s="3">
        <f t="shared" si="180"/>
        <v>84828</v>
      </c>
      <c r="AJ290" s="3">
        <v>17</v>
      </c>
      <c r="AL290" s="3">
        <f t="shared" si="181"/>
        <v>78204</v>
      </c>
      <c r="AM290" s="3">
        <f t="shared" si="182"/>
        <v>3.4566803525196788</v>
      </c>
      <c r="AN290" s="3">
        <f t="shared" si="183"/>
        <v>7.8087423963785536</v>
      </c>
      <c r="AO290" s="3">
        <f t="shared" si="179"/>
        <v>8.0917874396135261</v>
      </c>
      <c r="AP290" s="3">
        <f t="shared" si="184"/>
        <v>0.6318668364219362</v>
      </c>
      <c r="AQ290" s="3">
        <f t="shared" si="185"/>
        <v>7.1768755599566179</v>
      </c>
      <c r="AR290" s="19">
        <f t="shared" si="248"/>
        <v>428.31154565314279</v>
      </c>
      <c r="AS290" s="22">
        <f t="shared" si="227"/>
        <v>26.066384117803945</v>
      </c>
      <c r="AT290" s="19">
        <f t="shared" si="249"/>
        <v>534.64858284895229</v>
      </c>
      <c r="AU290" s="22">
        <f t="shared" si="236"/>
        <v>534.64858284895229</v>
      </c>
      <c r="AV290" s="2"/>
      <c r="AW290" s="60"/>
      <c r="AX290" s="60"/>
      <c r="BE290" s="6">
        <f t="shared" si="176"/>
        <v>44186</v>
      </c>
      <c r="BF290" s="2">
        <f t="shared" si="225"/>
        <v>191195</v>
      </c>
      <c r="BG290" s="2">
        <f t="shared" si="226"/>
        <v>6609</v>
      </c>
      <c r="BK290" s="11">
        <v>790</v>
      </c>
      <c r="BO290" s="11">
        <f t="shared" si="231"/>
        <v>790</v>
      </c>
      <c r="BP290" s="3">
        <v>166</v>
      </c>
      <c r="BQ290" s="11">
        <f t="shared" si="237"/>
        <v>37166</v>
      </c>
      <c r="BR290" s="3">
        <f t="shared" si="238"/>
        <v>11746</v>
      </c>
      <c r="BS290" s="3">
        <f t="shared" si="239"/>
        <v>31.6041543346069</v>
      </c>
    </row>
    <row r="291" spans="1:71" x14ac:dyDescent="0.3">
      <c r="B291" s="3">
        <v>12</v>
      </c>
      <c r="C291" s="3">
        <v>22</v>
      </c>
      <c r="D291" s="3">
        <v>290</v>
      </c>
      <c r="E291" s="84">
        <f t="shared" si="229"/>
        <v>44187</v>
      </c>
      <c r="F291" s="11">
        <v>4304</v>
      </c>
      <c r="J291" s="11">
        <f t="shared" si="230"/>
        <v>4304</v>
      </c>
      <c r="K291" s="3">
        <v>1277</v>
      </c>
      <c r="L291" s="2">
        <f t="shared" si="240"/>
        <v>1277</v>
      </c>
      <c r="N291" s="2">
        <f t="shared" si="232"/>
        <v>36172</v>
      </c>
      <c r="O291" s="11">
        <f t="shared" si="234"/>
        <v>36172</v>
      </c>
      <c r="P291" s="2">
        <f t="shared" si="233"/>
        <v>10928</v>
      </c>
      <c r="R291" s="2">
        <f t="shared" si="241"/>
        <v>30.211213093000111</v>
      </c>
      <c r="S291" s="3">
        <f t="shared" si="235"/>
        <v>30.211213093000111</v>
      </c>
      <c r="T291" s="3">
        <v>192472</v>
      </c>
      <c r="U291" s="3">
        <v>6287</v>
      </c>
      <c r="V291" s="3">
        <v>523</v>
      </c>
      <c r="W291" s="3">
        <f t="shared" si="130"/>
        <v>5764</v>
      </c>
      <c r="X291" s="3">
        <v>156</v>
      </c>
      <c r="Y291" s="2">
        <f t="shared" si="228"/>
        <v>28287</v>
      </c>
      <c r="Z291" s="2">
        <f t="shared" si="242"/>
        <v>1755</v>
      </c>
      <c r="AA291" s="19">
        <f t="shared" si="243"/>
        <v>6.2042634425707917</v>
      </c>
      <c r="AB291" s="3">
        <v>6765</v>
      </c>
      <c r="AC291" s="3">
        <v>2908</v>
      </c>
      <c r="AD291" s="2">
        <f t="shared" si="244"/>
        <v>37050</v>
      </c>
      <c r="AE291" s="2">
        <f t="shared" si="245"/>
        <v>38805</v>
      </c>
      <c r="AF291" s="2">
        <f t="shared" si="246"/>
        <v>4.5226130653266337</v>
      </c>
      <c r="AG291" s="2">
        <f t="shared" si="247"/>
        <v>0.76348178137651823</v>
      </c>
      <c r="AH291" s="3">
        <v>102666</v>
      </c>
      <c r="AI291" s="3">
        <f t="shared" si="180"/>
        <v>83041</v>
      </c>
      <c r="AJ291" s="3">
        <v>59</v>
      </c>
      <c r="AL291" s="3">
        <f t="shared" si="181"/>
        <v>76754</v>
      </c>
      <c r="AM291" s="3">
        <f t="shared" si="182"/>
        <v>3.5147969574795295</v>
      </c>
      <c r="AN291" s="3">
        <f t="shared" si="183"/>
        <v>7.5709589239050592</v>
      </c>
      <c r="AO291" s="3">
        <f t="shared" si="179"/>
        <v>8.3187529823445203</v>
      </c>
      <c r="AP291" s="3">
        <f t="shared" si="184"/>
        <v>0.62980937127443071</v>
      </c>
      <c r="AQ291" s="3">
        <f t="shared" si="185"/>
        <v>6.9411495526306277</v>
      </c>
      <c r="AR291" s="19">
        <f t="shared" si="248"/>
        <v>406.92042358737319</v>
      </c>
      <c r="AS291" s="22">
        <f t="shared" si="227"/>
        <v>25.246415080985606</v>
      </c>
      <c r="AT291" s="19">
        <f t="shared" si="249"/>
        <v>520.34947368057635</v>
      </c>
      <c r="AU291" s="22">
        <f t="shared" si="236"/>
        <v>520.34947368057635</v>
      </c>
      <c r="AV291" s="2"/>
      <c r="AW291" s="60"/>
      <c r="AX291" s="60"/>
      <c r="BE291" s="6">
        <f t="shared" si="176"/>
        <v>44187</v>
      </c>
      <c r="BF291" s="2">
        <f t="shared" si="225"/>
        <v>192472</v>
      </c>
      <c r="BG291" s="2">
        <f t="shared" si="226"/>
        <v>6765</v>
      </c>
      <c r="BK291" s="11">
        <v>4304</v>
      </c>
      <c r="BO291" s="11">
        <f t="shared" si="231"/>
        <v>4304</v>
      </c>
      <c r="BP291" s="3">
        <v>1277</v>
      </c>
      <c r="BQ291" s="11">
        <f t="shared" si="237"/>
        <v>36172</v>
      </c>
      <c r="BR291" s="3">
        <f t="shared" si="238"/>
        <v>10928</v>
      </c>
      <c r="BS291" s="3">
        <f t="shared" si="239"/>
        <v>30.211213093000111</v>
      </c>
    </row>
    <row r="292" spans="1:71" x14ac:dyDescent="0.3">
      <c r="B292" s="3">
        <v>12</v>
      </c>
      <c r="C292" s="3">
        <v>23</v>
      </c>
      <c r="D292" s="3">
        <v>291</v>
      </c>
      <c r="E292" s="84">
        <f t="shared" si="229"/>
        <v>44188</v>
      </c>
      <c r="F292" s="11">
        <v>6233</v>
      </c>
      <c r="J292" s="11">
        <f t="shared" si="230"/>
        <v>6233</v>
      </c>
      <c r="K292" s="3">
        <v>1799</v>
      </c>
      <c r="L292" s="2">
        <f t="shared" si="240"/>
        <v>1799</v>
      </c>
      <c r="N292" s="2">
        <f t="shared" si="232"/>
        <v>34668</v>
      </c>
      <c r="O292" s="11">
        <f t="shared" si="234"/>
        <v>34668</v>
      </c>
      <c r="P292" s="2">
        <f t="shared" si="233"/>
        <v>9984</v>
      </c>
      <c r="R292" s="2">
        <f t="shared" si="241"/>
        <v>28.798892350294221</v>
      </c>
      <c r="S292" s="3">
        <f t="shared" si="235"/>
        <v>28.798892350294221</v>
      </c>
      <c r="T292" s="3">
        <v>194271</v>
      </c>
      <c r="U292" s="3">
        <v>6123</v>
      </c>
      <c r="V292" s="3">
        <v>526</v>
      </c>
      <c r="W292" s="3">
        <f t="shared" si="130"/>
        <v>5597</v>
      </c>
      <c r="X292" s="3">
        <v>114</v>
      </c>
      <c r="Y292" s="2">
        <f t="shared" si="228"/>
        <v>26106</v>
      </c>
      <c r="Z292" s="2">
        <f t="shared" si="242"/>
        <v>1723</v>
      </c>
      <c r="AA292" s="19">
        <f t="shared" si="243"/>
        <v>6.6000153221481659</v>
      </c>
      <c r="AB292" s="3">
        <v>6879</v>
      </c>
      <c r="AC292" s="3">
        <v>2424</v>
      </c>
      <c r="AD292" s="2">
        <f t="shared" si="244"/>
        <v>36062</v>
      </c>
      <c r="AE292" s="2">
        <f t="shared" si="245"/>
        <v>37785</v>
      </c>
      <c r="AF292" s="2">
        <f t="shared" si="246"/>
        <v>4.5600105862114599</v>
      </c>
      <c r="AG292" s="2">
        <f t="shared" si="247"/>
        <v>0.72391991570073766</v>
      </c>
      <c r="AH292" s="3">
        <v>105090</v>
      </c>
      <c r="AI292" s="3">
        <f t="shared" si="180"/>
        <v>82302</v>
      </c>
      <c r="AJ292" s="3">
        <v>98</v>
      </c>
      <c r="AL292" s="3">
        <f t="shared" si="181"/>
        <v>76179</v>
      </c>
      <c r="AM292" s="3">
        <f t="shared" si="182"/>
        <v>3.5409299380761929</v>
      </c>
      <c r="AN292" s="3">
        <f t="shared" si="183"/>
        <v>7.4396733979733174</v>
      </c>
      <c r="AO292" s="3">
        <f t="shared" si="179"/>
        <v>8.590560182916871</v>
      </c>
      <c r="AP292" s="3">
        <f t="shared" si="184"/>
        <v>0.63910962066535437</v>
      </c>
      <c r="AQ292" s="3">
        <f t="shared" si="185"/>
        <v>6.8005637773079632</v>
      </c>
      <c r="AR292" s="19">
        <f t="shared" si="248"/>
        <v>375.54581886279789</v>
      </c>
      <c r="AS292" s="22">
        <f t="shared" si="227"/>
        <v>24.786081586631454</v>
      </c>
      <c r="AT292" s="19">
        <f t="shared" si="249"/>
        <v>498.7137994459311</v>
      </c>
      <c r="AU292" s="22">
        <f t="shared" si="236"/>
        <v>498.7137994459311</v>
      </c>
      <c r="AV292" s="2"/>
      <c r="AW292" s="60"/>
      <c r="AX292" s="60"/>
      <c r="BE292" s="6">
        <f t="shared" si="176"/>
        <v>44188</v>
      </c>
      <c r="BF292" s="2">
        <f t="shared" si="225"/>
        <v>194271</v>
      </c>
      <c r="BG292" s="2">
        <f t="shared" si="226"/>
        <v>6879</v>
      </c>
      <c r="BK292" s="11">
        <v>6233</v>
      </c>
      <c r="BO292" s="11">
        <f t="shared" si="231"/>
        <v>6233</v>
      </c>
      <c r="BP292" s="3">
        <v>1799</v>
      </c>
      <c r="BQ292" s="11">
        <f t="shared" si="237"/>
        <v>34668</v>
      </c>
      <c r="BR292" s="3">
        <f t="shared" si="238"/>
        <v>9984</v>
      </c>
      <c r="BS292" s="3">
        <f t="shared" si="239"/>
        <v>28.798892350294221</v>
      </c>
    </row>
    <row r="293" spans="1:71" x14ac:dyDescent="0.3">
      <c r="B293" s="3">
        <v>12</v>
      </c>
      <c r="C293" s="3">
        <v>24</v>
      </c>
      <c r="D293" s="3">
        <v>292</v>
      </c>
      <c r="E293" s="84">
        <f t="shared" si="229"/>
        <v>44189</v>
      </c>
      <c r="F293" s="11">
        <v>5242</v>
      </c>
      <c r="G293" s="11">
        <v>1703</v>
      </c>
      <c r="H293" s="87">
        <v>243</v>
      </c>
      <c r="I293" s="11">
        <v>1372</v>
      </c>
      <c r="J293" s="11">
        <f t="shared" si="230"/>
        <v>6945</v>
      </c>
      <c r="K293" s="3">
        <v>1615</v>
      </c>
      <c r="L293" s="2">
        <f t="shared" si="240"/>
        <v>1615</v>
      </c>
      <c r="N293" s="2">
        <f t="shared" si="232"/>
        <v>33797</v>
      </c>
      <c r="O293" s="11">
        <f t="shared" si="234"/>
        <v>35500</v>
      </c>
      <c r="P293" s="2">
        <f t="shared" si="233"/>
        <v>9640</v>
      </c>
      <c r="R293" s="2">
        <f t="shared" si="241"/>
        <v>28.523241707843894</v>
      </c>
      <c r="S293" s="3">
        <f t="shared" si="235"/>
        <v>27.154929577464788</v>
      </c>
      <c r="T293" s="3">
        <v>195886</v>
      </c>
      <c r="U293" s="3">
        <v>5713</v>
      </c>
      <c r="V293" s="3">
        <v>533</v>
      </c>
      <c r="W293" s="3">
        <f t="shared" si="130"/>
        <v>5180</v>
      </c>
      <c r="X293" s="3">
        <v>99</v>
      </c>
      <c r="Y293" s="2">
        <f t="shared" si="228"/>
        <v>24393</v>
      </c>
      <c r="Z293" s="2">
        <f t="shared" si="242"/>
        <v>1695</v>
      </c>
      <c r="AA293" s="19">
        <f t="shared" si="243"/>
        <v>6.9487147952281392</v>
      </c>
      <c r="AB293" s="3">
        <v>6978</v>
      </c>
      <c r="AC293" s="3">
        <v>1375</v>
      </c>
      <c r="AD293" s="2">
        <f t="shared" si="244"/>
        <v>34387</v>
      </c>
      <c r="AE293" s="2">
        <f t="shared" si="245"/>
        <v>36082</v>
      </c>
      <c r="AF293" s="2">
        <f t="shared" si="246"/>
        <v>4.697633168893077</v>
      </c>
      <c r="AG293" s="2">
        <f t="shared" si="247"/>
        <v>0.70936691191438628</v>
      </c>
      <c r="AH293" s="3">
        <v>106465</v>
      </c>
      <c r="AI293" s="3">
        <f t="shared" si="180"/>
        <v>82443</v>
      </c>
      <c r="AJ293" s="3">
        <v>65</v>
      </c>
      <c r="AL293" s="3">
        <f t="shared" si="181"/>
        <v>76730</v>
      </c>
      <c r="AM293" s="3">
        <f t="shared" si="182"/>
        <v>3.5622760176837547</v>
      </c>
      <c r="AN293" s="3">
        <f t="shared" si="183"/>
        <v>6.9296362335189157</v>
      </c>
      <c r="AO293" s="3">
        <f t="shared" si="179"/>
        <v>9.3295991598109573</v>
      </c>
      <c r="AP293" s="3">
        <f t="shared" si="184"/>
        <v>0.64650728382033651</v>
      </c>
      <c r="AQ293" s="3">
        <f t="shared" si="185"/>
        <v>6.2831289496985798</v>
      </c>
      <c r="AR293" s="19">
        <f t="shared" si="248"/>
        <v>350.90359149315208</v>
      </c>
      <c r="AS293" s="22">
        <f t="shared" si="227"/>
        <v>24.383289779071571</v>
      </c>
      <c r="AT293" s="19">
        <f t="shared" si="249"/>
        <v>486.18409714647896</v>
      </c>
      <c r="AU293" s="22">
        <f t="shared" si="236"/>
        <v>510.68247029913908</v>
      </c>
      <c r="AV293" s="2"/>
      <c r="AW293" s="60"/>
      <c r="AX293" s="60"/>
      <c r="BE293" s="6">
        <f t="shared" si="176"/>
        <v>44189</v>
      </c>
      <c r="BF293" s="2">
        <f t="shared" si="225"/>
        <v>195886</v>
      </c>
      <c r="BG293" s="2">
        <f t="shared" si="226"/>
        <v>6978</v>
      </c>
      <c r="BK293" s="11">
        <v>5242</v>
      </c>
      <c r="BL293" s="11">
        <v>1703</v>
      </c>
      <c r="BM293" s="87">
        <v>243</v>
      </c>
      <c r="BN293" s="11">
        <v>1372</v>
      </c>
      <c r="BO293" s="11">
        <f t="shared" si="231"/>
        <v>6945</v>
      </c>
      <c r="BP293" s="3">
        <v>1615</v>
      </c>
      <c r="BQ293" s="11">
        <f t="shared" si="237"/>
        <v>35500</v>
      </c>
      <c r="BR293" s="3">
        <f t="shared" si="238"/>
        <v>9640</v>
      </c>
      <c r="BS293" s="3">
        <f t="shared" si="239"/>
        <v>27.154929577464788</v>
      </c>
    </row>
    <row r="294" spans="1:71" x14ac:dyDescent="0.3">
      <c r="B294" s="3">
        <v>12</v>
      </c>
      <c r="C294" s="3">
        <v>25</v>
      </c>
      <c r="D294" s="3">
        <v>293</v>
      </c>
      <c r="E294" s="84">
        <f t="shared" si="229"/>
        <v>44190</v>
      </c>
      <c r="F294" s="11">
        <v>2407</v>
      </c>
      <c r="G294" s="11">
        <v>1262</v>
      </c>
      <c r="H294" s="87">
        <v>145</v>
      </c>
      <c r="I294" s="11">
        <v>627</v>
      </c>
      <c r="J294" s="11">
        <f t="shared" si="230"/>
        <v>3669</v>
      </c>
      <c r="K294" s="3">
        <v>772</v>
      </c>
      <c r="L294" s="2">
        <f t="shared" si="240"/>
        <v>772</v>
      </c>
      <c r="N294" s="2">
        <f t="shared" si="232"/>
        <v>29379</v>
      </c>
      <c r="O294" s="11">
        <f t="shared" si="234"/>
        <v>32344</v>
      </c>
      <c r="P294" s="2">
        <f t="shared" si="233"/>
        <v>8370</v>
      </c>
      <c r="R294" s="2">
        <f t="shared" si="241"/>
        <v>28.489737567650366</v>
      </c>
      <c r="S294" s="3">
        <f t="shared" si="235"/>
        <v>25.878060845906504</v>
      </c>
      <c r="T294" s="3">
        <v>196658</v>
      </c>
      <c r="U294" s="3">
        <v>5671</v>
      </c>
      <c r="V294" s="3">
        <v>521</v>
      </c>
      <c r="W294" s="3">
        <f t="shared" si="130"/>
        <v>5150</v>
      </c>
      <c r="X294" s="3">
        <v>45</v>
      </c>
      <c r="Y294" s="2">
        <f t="shared" si="228"/>
        <v>22090</v>
      </c>
      <c r="Z294" s="2">
        <f t="shared" si="242"/>
        <v>1618</v>
      </c>
      <c r="AA294" s="19">
        <f t="shared" si="243"/>
        <v>7.3245812584880037</v>
      </c>
      <c r="AB294" s="3">
        <v>7023</v>
      </c>
      <c r="AC294" s="3">
        <v>1215</v>
      </c>
      <c r="AD294" s="2">
        <f t="shared" si="244"/>
        <v>32448</v>
      </c>
      <c r="AE294" s="2">
        <f t="shared" si="245"/>
        <v>34066</v>
      </c>
      <c r="AF294" s="2">
        <f t="shared" si="246"/>
        <v>4.7496037104444309</v>
      </c>
      <c r="AG294" s="2">
        <f t="shared" si="247"/>
        <v>0.68078155818540431</v>
      </c>
      <c r="AH294" s="3">
        <v>107680</v>
      </c>
      <c r="AI294" s="3">
        <f t="shared" si="180"/>
        <v>81955</v>
      </c>
      <c r="AJ294" s="3">
        <v>10</v>
      </c>
      <c r="AL294" s="3">
        <f t="shared" si="181"/>
        <v>76284</v>
      </c>
      <c r="AM294" s="3">
        <f t="shared" si="182"/>
        <v>3.5711743229362649</v>
      </c>
      <c r="AN294" s="3">
        <f t="shared" si="183"/>
        <v>6.9196510280031722</v>
      </c>
      <c r="AO294" s="3">
        <f t="shared" si="179"/>
        <v>9.1870922235937229</v>
      </c>
      <c r="AP294" s="3">
        <f t="shared" si="184"/>
        <v>0.6357147214935025</v>
      </c>
      <c r="AQ294" s="3">
        <f t="shared" si="185"/>
        <v>6.2839363065096698</v>
      </c>
      <c r="AR294" s="19">
        <f t="shared" si="248"/>
        <v>317.77396532135162</v>
      </c>
      <c r="AS294" s="22">
        <f t="shared" si="227"/>
        <v>23.27561230828189</v>
      </c>
      <c r="AT294" s="19">
        <f t="shared" si="249"/>
        <v>422.62930408220871</v>
      </c>
      <c r="AU294" s="22">
        <f t="shared" si="236"/>
        <v>465.28207941846074</v>
      </c>
      <c r="AV294" s="2"/>
      <c r="AW294" s="60"/>
      <c r="AX294" s="60"/>
      <c r="BE294" s="6">
        <f t="shared" si="176"/>
        <v>44190</v>
      </c>
      <c r="BF294" s="2">
        <f t="shared" si="225"/>
        <v>196658</v>
      </c>
      <c r="BG294" s="2">
        <f t="shared" si="226"/>
        <v>7023</v>
      </c>
      <c r="BK294" s="11">
        <v>2407</v>
      </c>
      <c r="BL294" s="11">
        <v>1262</v>
      </c>
      <c r="BM294" s="87">
        <v>145</v>
      </c>
      <c r="BN294" s="11">
        <v>627</v>
      </c>
      <c r="BO294" s="11">
        <f t="shared" si="231"/>
        <v>3669</v>
      </c>
      <c r="BP294" s="3">
        <v>772</v>
      </c>
      <c r="BQ294" s="11">
        <f t="shared" si="237"/>
        <v>32344</v>
      </c>
      <c r="BR294" s="3">
        <f t="shared" si="238"/>
        <v>8370</v>
      </c>
      <c r="BS294" s="3">
        <f t="shared" si="239"/>
        <v>25.878060845906504</v>
      </c>
    </row>
    <row r="295" spans="1:71" x14ac:dyDescent="0.3">
      <c r="B295" s="3">
        <v>12</v>
      </c>
      <c r="C295" s="3">
        <v>26</v>
      </c>
      <c r="D295" s="3">
        <v>294</v>
      </c>
      <c r="E295" s="84">
        <f t="shared" si="229"/>
        <v>44191</v>
      </c>
      <c r="F295" s="11">
        <v>1060</v>
      </c>
      <c r="G295" s="11">
        <v>1012</v>
      </c>
      <c r="H295" s="87">
        <v>104</v>
      </c>
      <c r="I295" s="11">
        <v>153</v>
      </c>
      <c r="J295" s="11">
        <f t="shared" si="230"/>
        <v>2072</v>
      </c>
      <c r="K295" s="3">
        <v>257</v>
      </c>
      <c r="L295" s="2">
        <f t="shared" si="240"/>
        <v>257</v>
      </c>
      <c r="N295" s="2">
        <f t="shared" si="232"/>
        <v>24249</v>
      </c>
      <c r="O295" s="11">
        <f t="shared" si="234"/>
        <v>28226</v>
      </c>
      <c r="P295" s="2">
        <f t="shared" si="233"/>
        <v>6888</v>
      </c>
      <c r="R295" s="2">
        <f t="shared" si="241"/>
        <v>28.405295063713972</v>
      </c>
      <c r="S295" s="3">
        <f t="shared" si="235"/>
        <v>24.403032664918868</v>
      </c>
      <c r="T295" s="3">
        <v>196915</v>
      </c>
      <c r="U295" s="3">
        <v>5580</v>
      </c>
      <c r="V295" s="3">
        <v>512</v>
      </c>
      <c r="W295" s="3">
        <f t="shared" si="130"/>
        <v>5068</v>
      </c>
      <c r="X295" s="3">
        <v>50</v>
      </c>
      <c r="Y295" s="2">
        <f t="shared" si="228"/>
        <v>19250</v>
      </c>
      <c r="Z295" s="2">
        <f t="shared" si="242"/>
        <v>1511</v>
      </c>
      <c r="AA295" s="19">
        <f t="shared" si="243"/>
        <v>7.8493506493506491</v>
      </c>
      <c r="AB295" s="3">
        <v>7073</v>
      </c>
      <c r="AC295" s="3">
        <v>1186</v>
      </c>
      <c r="AD295" s="2">
        <f t="shared" si="244"/>
        <v>29344</v>
      </c>
      <c r="AE295" s="2">
        <f t="shared" si="245"/>
        <v>30855</v>
      </c>
      <c r="AF295" s="2">
        <f t="shared" si="246"/>
        <v>4.8970993356020092</v>
      </c>
      <c r="AG295" s="2">
        <f t="shared" si="247"/>
        <v>0.65601145038167941</v>
      </c>
      <c r="AH295" s="3">
        <v>108866</v>
      </c>
      <c r="AI295" s="3">
        <f t="shared" si="180"/>
        <v>80976</v>
      </c>
      <c r="AJ295" s="3">
        <v>6</v>
      </c>
      <c r="AL295" s="3">
        <f t="shared" si="181"/>
        <v>75396</v>
      </c>
      <c r="AM295" s="3">
        <f t="shared" si="182"/>
        <v>3.5919051367341241</v>
      </c>
      <c r="AN295" s="3">
        <f t="shared" si="183"/>
        <v>6.8909306461173685</v>
      </c>
      <c r="AO295" s="3">
        <f t="shared" si="179"/>
        <v>9.1756272401433687</v>
      </c>
      <c r="AP295" s="3">
        <f t="shared" si="184"/>
        <v>0.63228610946453268</v>
      </c>
      <c r="AQ295" s="3">
        <f t="shared" si="185"/>
        <v>6.2586445366528354</v>
      </c>
      <c r="AR295" s="19">
        <f t="shared" si="248"/>
        <v>276.91936769742051</v>
      </c>
      <c r="AS295" s="22">
        <f t="shared" si="227"/>
        <v>21.736372186535188</v>
      </c>
      <c r="AT295" s="19">
        <f t="shared" si="249"/>
        <v>348.83209076855843</v>
      </c>
      <c r="AU295" s="22">
        <f t="shared" si="236"/>
        <v>406.04291286376059</v>
      </c>
      <c r="AV295" s="2"/>
      <c r="AW295" s="60"/>
      <c r="AX295" s="60"/>
      <c r="BE295" s="6">
        <f t="shared" si="176"/>
        <v>44191</v>
      </c>
      <c r="BF295" s="2">
        <f t="shared" si="225"/>
        <v>196915</v>
      </c>
      <c r="BG295" s="2">
        <f t="shared" si="226"/>
        <v>7073</v>
      </c>
      <c r="BK295" s="11">
        <v>1060</v>
      </c>
      <c r="BL295" s="11">
        <v>1012</v>
      </c>
      <c r="BM295" s="87">
        <v>104</v>
      </c>
      <c r="BN295" s="11">
        <v>153</v>
      </c>
      <c r="BO295" s="11">
        <f t="shared" si="231"/>
        <v>2072</v>
      </c>
      <c r="BP295" s="3">
        <v>257</v>
      </c>
      <c r="BQ295" s="11">
        <f t="shared" si="237"/>
        <v>28226</v>
      </c>
      <c r="BR295" s="3">
        <f t="shared" si="238"/>
        <v>6888</v>
      </c>
      <c r="BS295" s="3">
        <f t="shared" si="239"/>
        <v>24.403032664918868</v>
      </c>
    </row>
    <row r="296" spans="1:71" s="46" customFormat="1" x14ac:dyDescent="0.3">
      <c r="A296" s="79" t="s">
        <v>87</v>
      </c>
      <c r="B296" s="46">
        <v>12</v>
      </c>
      <c r="C296" s="46">
        <v>27</v>
      </c>
      <c r="D296" s="46">
        <v>295</v>
      </c>
      <c r="E296" s="83">
        <f t="shared" si="229"/>
        <v>44192</v>
      </c>
      <c r="F296" s="51">
        <v>1759</v>
      </c>
      <c r="G296" s="51">
        <v>1214</v>
      </c>
      <c r="H296" s="88">
        <v>153</v>
      </c>
      <c r="I296" s="51">
        <v>316</v>
      </c>
      <c r="J296" s="51">
        <f t="shared" si="230"/>
        <v>2973</v>
      </c>
      <c r="K296" s="46">
        <v>469</v>
      </c>
      <c r="L296" s="36">
        <f t="shared" si="240"/>
        <v>469</v>
      </c>
      <c r="M296" s="46">
        <v>6355</v>
      </c>
      <c r="N296" s="36">
        <f t="shared" si="232"/>
        <v>21795</v>
      </c>
      <c r="O296" s="51">
        <f t="shared" si="234"/>
        <v>26986</v>
      </c>
      <c r="P296" s="36">
        <f t="shared" si="233"/>
        <v>6355</v>
      </c>
      <c r="Q296" s="46">
        <v>572</v>
      </c>
      <c r="R296" s="36">
        <f t="shared" si="241"/>
        <v>29.158063776095432</v>
      </c>
      <c r="S296" s="46">
        <f t="shared" si="235"/>
        <v>23.54924775809679</v>
      </c>
      <c r="T296" s="46">
        <v>197384</v>
      </c>
      <c r="U296" s="46">
        <v>5545</v>
      </c>
      <c r="V296" s="46">
        <v>523</v>
      </c>
      <c r="W296" s="46">
        <f t="shared" si="130"/>
        <v>5022</v>
      </c>
      <c r="X296" s="46">
        <v>50</v>
      </c>
      <c r="Y296" s="36">
        <f t="shared" si="228"/>
        <v>18432</v>
      </c>
      <c r="Z296" s="36">
        <f t="shared" si="242"/>
        <v>1497</v>
      </c>
      <c r="AA296" s="39">
        <f t="shared" si="243"/>
        <v>8.1217447916666679</v>
      </c>
      <c r="AB296" s="46">
        <v>7123</v>
      </c>
      <c r="AC296" s="46">
        <v>876</v>
      </c>
      <c r="AD296" s="36">
        <f t="shared" si="244"/>
        <v>27985</v>
      </c>
      <c r="AE296" s="36">
        <f t="shared" si="245"/>
        <v>29482</v>
      </c>
      <c r="AF296" s="36">
        <f t="shared" si="246"/>
        <v>5.0776745132623295</v>
      </c>
      <c r="AG296" s="36">
        <f t="shared" si="247"/>
        <v>0.65863855636948365</v>
      </c>
      <c r="AH296" s="46">
        <v>109742</v>
      </c>
      <c r="AI296" s="46">
        <f t="shared" si="180"/>
        <v>80519</v>
      </c>
      <c r="AJ296" s="46">
        <v>17</v>
      </c>
      <c r="AL296" s="46">
        <f t="shared" si="181"/>
        <v>74974</v>
      </c>
      <c r="AM296" s="46">
        <f t="shared" si="182"/>
        <v>3.6087018198030236</v>
      </c>
      <c r="AN296" s="46">
        <f t="shared" si="183"/>
        <v>6.88657335535712</v>
      </c>
      <c r="AO296" s="46">
        <f t="shared" si="179"/>
        <v>9.4319206492335432</v>
      </c>
      <c r="AP296" s="46">
        <f t="shared" si="184"/>
        <v>0.64953613432854351</v>
      </c>
      <c r="AQ296" s="46">
        <f t="shared" si="185"/>
        <v>6.2370372210285767</v>
      </c>
      <c r="AR296" s="39">
        <f t="shared" si="248"/>
        <v>265.15209274799247</v>
      </c>
      <c r="AS296" s="41">
        <f t="shared" si="227"/>
        <v>21.534976282755245</v>
      </c>
      <c r="AT296" s="39">
        <f t="shared" si="249"/>
        <v>313.53026592027425</v>
      </c>
      <c r="AU296" s="41">
        <f t="shared" si="236"/>
        <v>388.20498995753712</v>
      </c>
      <c r="AV296" s="36"/>
      <c r="AW296" s="61"/>
      <c r="AX296" s="61"/>
      <c r="BA296" s="51"/>
      <c r="BD296" s="51"/>
      <c r="BE296" s="50">
        <f t="shared" si="176"/>
        <v>44192</v>
      </c>
      <c r="BF296" s="36">
        <f t="shared" si="225"/>
        <v>197384</v>
      </c>
      <c r="BG296" s="36">
        <f t="shared" si="226"/>
        <v>7123</v>
      </c>
      <c r="BK296" s="51">
        <v>1759</v>
      </c>
      <c r="BL296" s="51">
        <v>1214</v>
      </c>
      <c r="BM296" s="88">
        <v>153</v>
      </c>
      <c r="BN296" s="51">
        <v>316</v>
      </c>
      <c r="BO296" s="51">
        <f t="shared" si="231"/>
        <v>2973</v>
      </c>
      <c r="BP296" s="46">
        <v>469</v>
      </c>
      <c r="BQ296" s="11">
        <f t="shared" si="237"/>
        <v>26986</v>
      </c>
      <c r="BR296" s="3">
        <f t="shared" si="238"/>
        <v>6355</v>
      </c>
      <c r="BS296" s="3">
        <f t="shared" si="239"/>
        <v>23.54924775809679</v>
      </c>
    </row>
    <row r="297" spans="1:71" x14ac:dyDescent="0.3">
      <c r="B297" s="3">
        <v>12</v>
      </c>
      <c r="C297" s="3">
        <v>28</v>
      </c>
      <c r="D297" s="3">
        <v>296</v>
      </c>
      <c r="E297" s="84">
        <f t="shared" si="229"/>
        <v>44193</v>
      </c>
      <c r="F297" s="11">
        <v>1906</v>
      </c>
      <c r="G297" s="11">
        <v>904</v>
      </c>
      <c r="H297" s="11">
        <v>141</v>
      </c>
      <c r="I297" s="11">
        <v>191</v>
      </c>
      <c r="J297" s="11">
        <f t="shared" si="230"/>
        <v>2810</v>
      </c>
      <c r="K297" s="3">
        <v>332</v>
      </c>
      <c r="L297" s="2">
        <f t="shared" ref="L297" si="250">T297-T296</f>
        <v>332</v>
      </c>
      <c r="N297" s="2">
        <f t="shared" ref="N297" si="251">SUM(F291:F297)</f>
        <v>22911</v>
      </c>
      <c r="O297" s="11">
        <f t="shared" ref="O297" si="252">SUM(J291:J297)</f>
        <v>29006</v>
      </c>
      <c r="P297" s="2">
        <f t="shared" ref="P297" si="253">SUM(K291:K297)</f>
        <v>6521</v>
      </c>
      <c r="R297" s="2">
        <f t="shared" ref="R297" si="254">(P297/N297)*100</f>
        <v>28.462310680459169</v>
      </c>
      <c r="S297" s="3">
        <f t="shared" ref="S297" si="255">(P297/O297)*100</f>
        <v>22.481555540233057</v>
      </c>
      <c r="T297" s="3">
        <v>197716</v>
      </c>
      <c r="U297" s="3">
        <v>5571</v>
      </c>
      <c r="V297" s="3">
        <v>523</v>
      </c>
      <c r="W297" s="3">
        <f t="shared" si="130"/>
        <v>5048</v>
      </c>
      <c r="X297" s="3">
        <v>41</v>
      </c>
      <c r="Y297" s="2">
        <f t="shared" ref="Y297" si="256">SUM(K284:K297)</f>
        <v>18267</v>
      </c>
      <c r="Z297" s="2">
        <f t="shared" ref="Z297" si="257">SUM(X284:X297)</f>
        <v>1476</v>
      </c>
      <c r="AA297" s="19">
        <f t="shared" ref="AA297" si="258">(Z297/Y297)*100</f>
        <v>8.0801445229101656</v>
      </c>
      <c r="AB297" s="3">
        <v>7164</v>
      </c>
      <c r="AC297" s="3">
        <v>1266</v>
      </c>
      <c r="AD297" s="2">
        <f t="shared" ref="AD297" si="259">SUM(AC284:AC297)</f>
        <v>27288</v>
      </c>
      <c r="AE297" s="2">
        <f t="shared" ref="AE297" si="260">AD297+Z297</f>
        <v>28764</v>
      </c>
      <c r="AF297" s="2">
        <f t="shared" ref="AF297" si="261">(Z297/AE297)*100</f>
        <v>5.1314142678347929</v>
      </c>
      <c r="AG297" s="2">
        <f t="shared" ref="AG297" si="262">Y297/AD297</f>
        <v>0.66941512752858401</v>
      </c>
      <c r="AH297" s="3">
        <v>111008</v>
      </c>
      <c r="AI297" s="3">
        <f t="shared" si="180"/>
        <v>79544</v>
      </c>
      <c r="AJ297" s="3">
        <v>29</v>
      </c>
      <c r="AL297" s="3">
        <f t="shared" si="181"/>
        <v>73973</v>
      </c>
      <c r="AM297" s="3">
        <f t="shared" si="182"/>
        <v>3.6233789880434562</v>
      </c>
      <c r="AN297" s="3">
        <f t="shared" si="183"/>
        <v>7.003670924268329</v>
      </c>
      <c r="AO297" s="3">
        <f t="shared" si="179"/>
        <v>9.3879016334589842</v>
      </c>
      <c r="AP297" s="3">
        <f t="shared" si="184"/>
        <v>0.65749773710147841</v>
      </c>
      <c r="AQ297" s="3">
        <f t="shared" si="185"/>
        <v>6.3461731871668512</v>
      </c>
      <c r="AR297" s="19">
        <f t="shared" ref="AR297" si="263">(Y297/6951482)*100000</f>
        <v>262.7784981677288</v>
      </c>
      <c r="AS297" s="22">
        <f t="shared" ref="AS297" si="264">(Z297/6951482)*100000</f>
        <v>21.232882427085332</v>
      </c>
      <c r="AT297" s="19">
        <f t="shared" ref="AT297" si="265">(N297/6951482)*100000</f>
        <v>329.58439653587533</v>
      </c>
      <c r="AU297" s="22">
        <f t="shared" ref="AU297" si="266">(O297/6951482)*100000</f>
        <v>417.26354178864301</v>
      </c>
      <c r="AV297" s="2"/>
      <c r="AW297" s="60"/>
      <c r="AX297" s="60"/>
      <c r="BE297" s="6">
        <f t="shared" si="176"/>
        <v>44193</v>
      </c>
      <c r="BF297" s="2">
        <f t="shared" si="225"/>
        <v>197716</v>
      </c>
      <c r="BG297" s="2">
        <f t="shared" si="226"/>
        <v>7164</v>
      </c>
      <c r="BK297" s="11">
        <v>1906</v>
      </c>
      <c r="BL297" s="11">
        <v>904</v>
      </c>
      <c r="BM297" s="11">
        <v>141</v>
      </c>
      <c r="BN297" s="11">
        <v>191</v>
      </c>
      <c r="BO297" s="11">
        <f t="shared" si="231"/>
        <v>2810</v>
      </c>
      <c r="BP297" s="3">
        <v>332</v>
      </c>
      <c r="BQ297" s="11">
        <f t="shared" si="237"/>
        <v>29006</v>
      </c>
      <c r="BR297" s="3">
        <f t="shared" si="238"/>
        <v>6521</v>
      </c>
      <c r="BS297" s="3">
        <f t="shared" si="239"/>
        <v>22.481555540233057</v>
      </c>
    </row>
    <row r="298" spans="1:71" x14ac:dyDescent="0.3">
      <c r="B298" s="3">
        <v>12</v>
      </c>
      <c r="C298" s="3">
        <v>29</v>
      </c>
      <c r="D298" s="3">
        <v>297</v>
      </c>
      <c r="E298" s="84">
        <f t="shared" si="229"/>
        <v>44194</v>
      </c>
      <c r="F298" s="11">
        <v>1012</v>
      </c>
      <c r="G298" s="11">
        <v>1357</v>
      </c>
      <c r="H298" s="11">
        <v>148</v>
      </c>
      <c r="I298" s="11">
        <v>189</v>
      </c>
      <c r="J298" s="11">
        <f t="shared" si="230"/>
        <v>2369</v>
      </c>
      <c r="K298" s="3">
        <v>337</v>
      </c>
      <c r="L298" s="2">
        <f t="shared" ref="L298" si="267">T298-T297</f>
        <v>337</v>
      </c>
      <c r="N298" s="2">
        <f t="shared" ref="N298" si="268">SUM(F292:F298)</f>
        <v>19619</v>
      </c>
      <c r="O298" s="11">
        <f t="shared" ref="O298" si="269">SUM(J292:J298)</f>
        <v>27071</v>
      </c>
      <c r="P298" s="2">
        <f t="shared" ref="P298" si="270">SUM(K292:K298)</f>
        <v>5581</v>
      </c>
      <c r="R298" s="2">
        <f t="shared" ref="R298" si="271">(P298/N298)*100</f>
        <v>28.446913706101228</v>
      </c>
      <c r="S298" s="3">
        <f t="shared" ref="S298" si="272">(P298/O298)*100</f>
        <v>20.616157511728417</v>
      </c>
      <c r="T298" s="3">
        <v>198053</v>
      </c>
      <c r="U298" s="3">
        <v>5511</v>
      </c>
      <c r="V298" s="3">
        <v>504</v>
      </c>
      <c r="W298" s="3">
        <f t="shared" si="130"/>
        <v>5007</v>
      </c>
      <c r="X298" s="3">
        <v>87</v>
      </c>
      <c r="Y298" s="2">
        <f t="shared" ref="Y298" si="273">SUM(K285:K298)</f>
        <v>16509</v>
      </c>
      <c r="Z298" s="2">
        <f t="shared" ref="Z298" si="274">SUM(X285:X298)</f>
        <v>1413</v>
      </c>
      <c r="AA298" s="19">
        <f t="shared" ref="AA298" si="275">(Z298/Y298)*100</f>
        <v>8.5589678357259675</v>
      </c>
      <c r="AB298" s="3">
        <v>7251</v>
      </c>
      <c r="AC298" s="3">
        <v>1475</v>
      </c>
      <c r="AD298" s="2">
        <f t="shared" ref="AD298" si="276">SUM(AC285:AC298)</f>
        <v>26905</v>
      </c>
      <c r="AE298" s="2">
        <f t="shared" ref="AE298" si="277">AD298+Z298</f>
        <v>28318</v>
      </c>
      <c r="AF298" s="2">
        <f t="shared" ref="AF298" si="278">(Z298/AE298)*100</f>
        <v>4.989759163782753</v>
      </c>
      <c r="AG298" s="2">
        <f t="shared" ref="AG298" si="279">Y298/AD298</f>
        <v>0.61360341943876606</v>
      </c>
      <c r="AH298" s="3">
        <v>112483</v>
      </c>
      <c r="AI298" s="3">
        <f t="shared" si="180"/>
        <v>78319</v>
      </c>
      <c r="AJ298" s="3">
        <v>23</v>
      </c>
      <c r="AL298" s="3">
        <f t="shared" si="181"/>
        <v>72808</v>
      </c>
      <c r="AM298" s="3">
        <f t="shared" si="182"/>
        <v>3.6611412096761975</v>
      </c>
      <c r="AN298" s="3">
        <f t="shared" si="183"/>
        <v>7.0366066982469135</v>
      </c>
      <c r="AO298" s="3">
        <f t="shared" si="179"/>
        <v>9.1453456722917803</v>
      </c>
      <c r="AP298" s="3">
        <f t="shared" si="184"/>
        <v>0.64352200615431765</v>
      </c>
      <c r="AQ298" s="3">
        <f t="shared" si="185"/>
        <v>6.3930846920925957</v>
      </c>
      <c r="AR298" s="19">
        <f t="shared" ref="AR298" si="280">(Y298/6951482)*100000</f>
        <v>237.48892682164754</v>
      </c>
      <c r="AS298" s="22">
        <f t="shared" ref="AS298" si="281">(Z298/6951482)*100000</f>
        <v>20.32660086007559</v>
      </c>
      <c r="AT298" s="19">
        <f t="shared" ref="AT298" si="282">(N298/6951482)*100000</f>
        <v>282.22758830419184</v>
      </c>
      <c r="AU298" s="22">
        <f t="shared" ref="AU298" si="283">(O298/6951482)*100000</f>
        <v>389.42775080191535</v>
      </c>
      <c r="AV298" s="2"/>
      <c r="AW298" s="60"/>
      <c r="AX298" s="60"/>
      <c r="BE298" s="6">
        <f t="shared" si="176"/>
        <v>44194</v>
      </c>
      <c r="BF298" s="2">
        <f t="shared" si="225"/>
        <v>198053</v>
      </c>
      <c r="BG298" s="2">
        <f t="shared" si="226"/>
        <v>7251</v>
      </c>
      <c r="BK298" s="11">
        <v>1012</v>
      </c>
      <c r="BL298" s="11">
        <v>1357</v>
      </c>
      <c r="BM298" s="11">
        <v>148</v>
      </c>
      <c r="BN298" s="11">
        <v>189</v>
      </c>
      <c r="BO298" s="11">
        <f t="shared" si="231"/>
        <v>2369</v>
      </c>
      <c r="BP298" s="3">
        <v>337</v>
      </c>
      <c r="BQ298" s="11">
        <f t="shared" si="237"/>
        <v>27071</v>
      </c>
      <c r="BR298" s="3">
        <f t="shared" si="238"/>
        <v>5581</v>
      </c>
      <c r="BS298" s="3">
        <f t="shared" si="239"/>
        <v>20.616157511728417</v>
      </c>
    </row>
    <row r="299" spans="1:71" x14ac:dyDescent="0.3">
      <c r="B299" s="3">
        <v>12</v>
      </c>
      <c r="C299" s="3">
        <v>30</v>
      </c>
      <c r="D299" s="3">
        <v>298</v>
      </c>
      <c r="E299" s="84">
        <f t="shared" si="229"/>
        <v>44195</v>
      </c>
      <c r="F299" s="11">
        <v>3703</v>
      </c>
      <c r="G299" s="11">
        <v>4381</v>
      </c>
      <c r="H299" s="11">
        <v>636</v>
      </c>
      <c r="I299" s="11">
        <v>802</v>
      </c>
      <c r="J299" s="11">
        <f t="shared" si="230"/>
        <v>8084</v>
      </c>
      <c r="K299" s="3">
        <v>1438</v>
      </c>
      <c r="L299" s="2">
        <f t="shared" ref="L299" si="284">T299-T298</f>
        <v>1438</v>
      </c>
      <c r="N299" s="2">
        <f t="shared" ref="N299" si="285">SUM(F293:F299)</f>
        <v>17089</v>
      </c>
      <c r="O299" s="11">
        <f t="shared" ref="O299" si="286">SUM(J293:J299)</f>
        <v>28922</v>
      </c>
      <c r="P299" s="2">
        <f t="shared" ref="P299" si="287">SUM(K293:K299)</f>
        <v>5220</v>
      </c>
      <c r="R299" s="2">
        <f t="shared" ref="R299" si="288">(P299/N299)*100</f>
        <v>30.545965240798171</v>
      </c>
      <c r="S299" s="3">
        <f t="shared" ref="S299" si="289">(P299/O299)*100</f>
        <v>18.048544360694283</v>
      </c>
      <c r="T299" s="3">
        <v>199491</v>
      </c>
      <c r="U299" s="3">
        <v>5023</v>
      </c>
      <c r="V299" s="3">
        <v>474</v>
      </c>
      <c r="W299" s="3">
        <f t="shared" si="130"/>
        <v>4549</v>
      </c>
      <c r="X299" s="3">
        <v>154</v>
      </c>
      <c r="Y299" s="2">
        <f t="shared" ref="Y299" si="290">SUM(K286:K299)</f>
        <v>15204</v>
      </c>
      <c r="Z299" s="2">
        <f t="shared" ref="Z299" si="291">SUM(X286:X299)</f>
        <v>1400</v>
      </c>
      <c r="AA299" s="19">
        <f t="shared" ref="AA299" si="292">(Z299/Y299)*100</f>
        <v>9.2081031307550649</v>
      </c>
      <c r="AB299" s="3">
        <v>7405</v>
      </c>
      <c r="AC299" s="3">
        <v>2919</v>
      </c>
      <c r="AD299" s="2">
        <f t="shared" ref="AD299" si="293">SUM(AC286:AC299)</f>
        <v>27467</v>
      </c>
      <c r="AE299" s="2">
        <f t="shared" ref="AE299" si="294">AD299+Z299</f>
        <v>28867</v>
      </c>
      <c r="AF299" s="2">
        <f t="shared" ref="AF299" si="295">(Z299/AE299)*100</f>
        <v>4.8498285239200474</v>
      </c>
      <c r="AG299" s="2">
        <f t="shared" ref="AG299" si="296">Y299/AD299</f>
        <v>0.55353697163869375</v>
      </c>
      <c r="AH299" s="3">
        <v>115402</v>
      </c>
      <c r="AI299" s="3">
        <f t="shared" si="180"/>
        <v>76684</v>
      </c>
      <c r="AJ299" s="3">
        <v>57</v>
      </c>
      <c r="AL299" s="3">
        <f t="shared" si="181"/>
        <v>71661</v>
      </c>
      <c r="AM299" s="3">
        <f t="shared" si="182"/>
        <v>3.7119469048729017</v>
      </c>
      <c r="AN299" s="3">
        <f t="shared" si="183"/>
        <v>6.5502582024933487</v>
      </c>
      <c r="AO299" s="3">
        <f t="shared" si="179"/>
        <v>9.4365916782799122</v>
      </c>
      <c r="AP299" s="3">
        <f t="shared" si="184"/>
        <v>0.6181211204423348</v>
      </c>
      <c r="AQ299" s="3">
        <f t="shared" si="185"/>
        <v>5.932137082051014</v>
      </c>
      <c r="AR299" s="19">
        <f t="shared" ref="AR299" si="297">(Y299/6951482)*100000</f>
        <v>218.71595150501719</v>
      </c>
      <c r="AS299" s="22">
        <f t="shared" ref="AS299" si="298">(Z299/6951482)*100000</f>
        <v>20.139590377994217</v>
      </c>
      <c r="AT299" s="19">
        <f t="shared" ref="AT299" si="299">(N299/6951482)*100000</f>
        <v>245.83247140681658</v>
      </c>
      <c r="AU299" s="22">
        <f t="shared" ref="AU299" si="300">(O299/6951482)*100000</f>
        <v>416.05516636596343</v>
      </c>
      <c r="AV299" s="2"/>
      <c r="AW299" s="60"/>
      <c r="AX299" s="60"/>
      <c r="BE299" s="6">
        <f t="shared" si="176"/>
        <v>44195</v>
      </c>
      <c r="BF299" s="2">
        <f t="shared" si="225"/>
        <v>199491</v>
      </c>
      <c r="BG299" s="2">
        <f t="shared" si="226"/>
        <v>7405</v>
      </c>
      <c r="BK299" s="11">
        <v>3703</v>
      </c>
      <c r="BL299" s="11">
        <v>4381</v>
      </c>
      <c r="BM299" s="11">
        <v>636</v>
      </c>
      <c r="BN299" s="11">
        <v>802</v>
      </c>
      <c r="BO299" s="11">
        <f t="shared" si="231"/>
        <v>8084</v>
      </c>
      <c r="BP299" s="3">
        <v>1438</v>
      </c>
      <c r="BQ299" s="11">
        <f t="shared" si="237"/>
        <v>28922</v>
      </c>
      <c r="BR299" s="3">
        <f t="shared" si="238"/>
        <v>5220</v>
      </c>
      <c r="BS299" s="3">
        <f t="shared" si="239"/>
        <v>18.048544360694283</v>
      </c>
    </row>
    <row r="300" spans="1:71" ht="15" customHeight="1" x14ac:dyDescent="0.3">
      <c r="B300" s="3">
        <v>12</v>
      </c>
      <c r="C300" s="3">
        <v>31</v>
      </c>
      <c r="D300" s="3">
        <v>299</v>
      </c>
      <c r="E300" s="84">
        <f t="shared" si="229"/>
        <v>44196</v>
      </c>
      <c r="F300" s="11">
        <v>4605</v>
      </c>
      <c r="G300" s="11">
        <v>3870</v>
      </c>
      <c r="H300" s="11">
        <v>631</v>
      </c>
      <c r="I300" s="11">
        <v>1098</v>
      </c>
      <c r="J300" s="11">
        <f t="shared" si="230"/>
        <v>8475</v>
      </c>
      <c r="K300" s="3">
        <v>1729</v>
      </c>
      <c r="L300" s="2">
        <f t="shared" ref="L300" si="301">T300-T299</f>
        <v>1729</v>
      </c>
      <c r="N300" s="2">
        <f t="shared" ref="N300" si="302">SUM(F294:F300)</f>
        <v>16452</v>
      </c>
      <c r="O300" s="11">
        <f t="shared" ref="O300" si="303">SUM(J294:J300)</f>
        <v>30452</v>
      </c>
      <c r="P300" s="2">
        <f t="shared" ref="P300" si="304">SUM(K294:K300)</f>
        <v>5334</v>
      </c>
      <c r="R300" s="2">
        <f t="shared" ref="R300" si="305">(P300/N300)*100</f>
        <v>32.421590080233408</v>
      </c>
      <c r="S300" s="3">
        <f t="shared" ref="S300" si="306">(P300/O300)*100</f>
        <v>17.516090897149613</v>
      </c>
      <c r="T300" s="3">
        <v>201220</v>
      </c>
      <c r="U300" s="3">
        <v>4831</v>
      </c>
      <c r="V300" s="3">
        <v>467</v>
      </c>
      <c r="W300" s="3">
        <f t="shared" si="130"/>
        <v>4364</v>
      </c>
      <c r="X300" s="3">
        <v>110</v>
      </c>
      <c r="Y300" s="2">
        <f t="shared" ref="Y300" si="307">SUM(K287:K300)</f>
        <v>14974</v>
      </c>
      <c r="Z300" s="2">
        <f t="shared" ref="Z300" si="308">SUM(X287:X300)</f>
        <v>1319</v>
      </c>
      <c r="AA300" s="19">
        <f t="shared" ref="AA300" si="309">(Z300/Y300)*100</f>
        <v>8.808601576065179</v>
      </c>
      <c r="AB300" s="3">
        <v>7515</v>
      </c>
      <c r="AC300" s="3">
        <v>2933</v>
      </c>
      <c r="AD300" s="2">
        <f t="shared" ref="AD300" si="310">SUM(AC287:AC300)</f>
        <v>27825</v>
      </c>
      <c r="AE300" s="2">
        <f t="shared" ref="AE300" si="311">AD300+Z300</f>
        <v>29144</v>
      </c>
      <c r="AF300" s="2">
        <f t="shared" ref="AF300" si="312">(Z300/AE300)*100</f>
        <v>4.5258029096898165</v>
      </c>
      <c r="AG300" s="2">
        <f t="shared" ref="AG300" si="313">Y300/AD300</f>
        <v>0.53814914645103329</v>
      </c>
      <c r="AH300" s="3">
        <v>118335</v>
      </c>
      <c r="AI300" s="3">
        <f t="shared" si="180"/>
        <v>75370</v>
      </c>
      <c r="AJ300" s="3">
        <v>64</v>
      </c>
      <c r="AL300" s="3">
        <f t="shared" si="181"/>
        <v>70539</v>
      </c>
      <c r="AM300" s="3">
        <f t="shared" si="182"/>
        <v>3.7347182188649244</v>
      </c>
      <c r="AN300" s="3">
        <f t="shared" si="183"/>
        <v>6.4097120870372821</v>
      </c>
      <c r="AO300" s="3">
        <f t="shared" si="179"/>
        <v>9.666735665493686</v>
      </c>
      <c r="AP300" s="3">
        <f t="shared" si="184"/>
        <v>0.61960992437309281</v>
      </c>
      <c r="AQ300" s="3">
        <f t="shared" si="185"/>
        <v>5.7901021626641906</v>
      </c>
      <c r="AR300" s="19">
        <f t="shared" ref="AR300" si="314">(Y300/6951482)*100000</f>
        <v>215.40730451434675</v>
      </c>
      <c r="AS300" s="22">
        <f t="shared" ref="AS300" si="315">(Z300/6951482)*100000</f>
        <v>18.974371220410266</v>
      </c>
      <c r="AT300" s="19">
        <f t="shared" ref="AT300" si="316">(N300/6951482)*100000</f>
        <v>236.66895778482916</v>
      </c>
      <c r="AU300" s="22">
        <f t="shared" ref="AU300" si="317">(O300/6951482)*100000</f>
        <v>438.06486156477132</v>
      </c>
      <c r="AV300" s="2"/>
      <c r="AW300" s="60"/>
      <c r="AX300" s="60"/>
      <c r="BE300" s="6">
        <f t="shared" si="176"/>
        <v>44196</v>
      </c>
      <c r="BF300" s="2">
        <f t="shared" si="225"/>
        <v>201220</v>
      </c>
      <c r="BG300" s="2">
        <f t="shared" si="226"/>
        <v>7515</v>
      </c>
      <c r="BK300" s="11">
        <v>4605</v>
      </c>
      <c r="BL300" s="11">
        <v>3870</v>
      </c>
      <c r="BM300" s="11">
        <v>631</v>
      </c>
      <c r="BN300" s="11">
        <v>1098</v>
      </c>
      <c r="BO300" s="11">
        <f t="shared" si="231"/>
        <v>8475</v>
      </c>
      <c r="BP300" s="3">
        <v>1729</v>
      </c>
      <c r="BQ300" s="11">
        <f t="shared" si="237"/>
        <v>30452</v>
      </c>
      <c r="BR300" s="3">
        <f t="shared" si="238"/>
        <v>5334</v>
      </c>
      <c r="BS300" s="3">
        <f t="shared" si="239"/>
        <v>17.516090897149613</v>
      </c>
    </row>
    <row r="301" spans="1:71" x14ac:dyDescent="0.3">
      <c r="B301" s="3">
        <v>1</v>
      </c>
      <c r="C301" s="3">
        <v>1</v>
      </c>
      <c r="D301" s="3">
        <v>300</v>
      </c>
      <c r="E301" s="84">
        <f t="shared" si="229"/>
        <v>44197</v>
      </c>
      <c r="F301" s="11">
        <v>3591</v>
      </c>
      <c r="G301" s="11">
        <v>2148</v>
      </c>
      <c r="H301" s="11">
        <v>302</v>
      </c>
      <c r="I301" s="11">
        <v>744</v>
      </c>
      <c r="J301" s="11">
        <f t="shared" si="230"/>
        <v>5739</v>
      </c>
      <c r="K301" s="3">
        <v>1046</v>
      </c>
      <c r="L301" s="2">
        <f t="shared" ref="L301" si="318">T301-T300</f>
        <v>1046</v>
      </c>
      <c r="N301" s="2">
        <f t="shared" ref="N301" si="319">SUM(F295:F301)</f>
        <v>17636</v>
      </c>
      <c r="O301" s="11">
        <f t="shared" ref="O301" si="320">SUM(J295:J301)</f>
        <v>32522</v>
      </c>
      <c r="P301" s="2">
        <f t="shared" ref="P301" si="321">SUM(K295:K301)</f>
        <v>5608</v>
      </c>
      <c r="R301" s="2">
        <f t="shared" ref="R301" si="322">(P301/N301)*100</f>
        <v>31.798593785438872</v>
      </c>
      <c r="S301" s="3">
        <f t="shared" ref="S301" si="323">(P301/O301)*100</f>
        <v>17.243711948834637</v>
      </c>
      <c r="T301" s="3">
        <v>202266</v>
      </c>
      <c r="U301" s="3">
        <v>4756</v>
      </c>
      <c r="V301" s="3">
        <v>464</v>
      </c>
      <c r="W301" s="3">
        <f t="shared" si="130"/>
        <v>4292</v>
      </c>
      <c r="X301" s="3">
        <v>61</v>
      </c>
      <c r="Y301" s="2">
        <f t="shared" ref="Y301" si="324">SUM(K288:K301)</f>
        <v>13978</v>
      </c>
      <c r="Z301" s="2">
        <f t="shared" ref="Z301" si="325">SUM(X288:X301)</f>
        <v>1237</v>
      </c>
      <c r="AA301" s="19">
        <f t="shared" ref="AA301" si="326">(Z301/Y301)*100</f>
        <v>8.8496208327371573</v>
      </c>
      <c r="AB301" s="3">
        <v>7576</v>
      </c>
      <c r="AC301" s="3">
        <v>1192</v>
      </c>
      <c r="AD301" s="2">
        <f t="shared" ref="AD301" si="327">SUM(AC288:AC301)</f>
        <v>25799</v>
      </c>
      <c r="AE301" s="2">
        <f t="shared" ref="AE301" si="328">AD301+Z301</f>
        <v>27036</v>
      </c>
      <c r="AF301" s="2">
        <f t="shared" ref="AF301" si="329">(Z301/AE301)*100</f>
        <v>4.5753809735167925</v>
      </c>
      <c r="AG301" s="2">
        <f t="shared" ref="AG301" si="330">Y301/AD301</f>
        <v>0.54180394588937553</v>
      </c>
      <c r="AH301" s="3">
        <v>119527</v>
      </c>
      <c r="AI301" s="3">
        <f t="shared" si="180"/>
        <v>75163</v>
      </c>
      <c r="AJ301" s="3">
        <v>44</v>
      </c>
      <c r="AL301" s="3">
        <f t="shared" si="181"/>
        <v>70407</v>
      </c>
      <c r="AM301" s="3">
        <f t="shared" si="182"/>
        <v>3.7455627737731501</v>
      </c>
      <c r="AN301" s="3">
        <f t="shared" si="183"/>
        <v>6.3275813897795459</v>
      </c>
      <c r="AO301" s="3">
        <f t="shared" si="179"/>
        <v>9.7560975609756095</v>
      </c>
      <c r="AP301" s="3">
        <f t="shared" si="184"/>
        <v>0.61732501363702885</v>
      </c>
      <c r="AQ301" s="3">
        <f t="shared" si="185"/>
        <v>5.7102563761425165</v>
      </c>
      <c r="AR301" s="19">
        <f t="shared" ref="AR301" si="331">(Y301/6951482)*100000</f>
        <v>201.07942450257369</v>
      </c>
      <c r="AS301" s="22">
        <f t="shared" ref="AS301" si="332">(Z301/6951482)*100000</f>
        <v>17.794766641127747</v>
      </c>
      <c r="AT301" s="19">
        <f t="shared" ref="AT301" si="333">(N301/6951482)*100000</f>
        <v>253.70129707593287</v>
      </c>
      <c r="AU301" s="22">
        <f t="shared" ref="AU301" si="334">(O301/6951482)*100000</f>
        <v>467.8426844808057</v>
      </c>
      <c r="AV301" s="2"/>
      <c r="AW301" s="60"/>
      <c r="AX301" s="60"/>
      <c r="BE301" s="6">
        <f t="shared" si="176"/>
        <v>44197</v>
      </c>
      <c r="BF301" s="2">
        <f t="shared" si="225"/>
        <v>202266</v>
      </c>
      <c r="BG301" s="2">
        <f t="shared" si="226"/>
        <v>7576</v>
      </c>
      <c r="BK301" s="11">
        <v>3591</v>
      </c>
      <c r="BL301" s="11">
        <v>2148</v>
      </c>
      <c r="BM301" s="11">
        <v>302</v>
      </c>
      <c r="BN301" s="11">
        <v>744</v>
      </c>
      <c r="BO301" s="11">
        <f t="shared" si="231"/>
        <v>5739</v>
      </c>
      <c r="BP301" s="3">
        <v>1046</v>
      </c>
      <c r="BQ301" s="11">
        <f t="shared" si="237"/>
        <v>32522</v>
      </c>
      <c r="BR301" s="3">
        <f t="shared" si="238"/>
        <v>5608</v>
      </c>
      <c r="BS301" s="3">
        <f t="shared" si="239"/>
        <v>17.243711948834637</v>
      </c>
    </row>
    <row r="302" spans="1:71" x14ac:dyDescent="0.3">
      <c r="A302" s="92"/>
      <c r="B302" s="3">
        <v>1</v>
      </c>
      <c r="C302" s="3">
        <v>2</v>
      </c>
      <c r="D302" s="3">
        <v>301</v>
      </c>
      <c r="E302" s="84">
        <f>E301+1</f>
        <v>44198</v>
      </c>
      <c r="F302" s="11">
        <v>1831</v>
      </c>
      <c r="G302" s="11">
        <v>616</v>
      </c>
      <c r="H302" s="11">
        <v>114</v>
      </c>
      <c r="I302" s="11">
        <v>160</v>
      </c>
      <c r="J302" s="11">
        <f t="shared" si="230"/>
        <v>2447</v>
      </c>
      <c r="K302" s="3">
        <v>274</v>
      </c>
      <c r="L302" s="2">
        <f t="shared" ref="L302" si="335">T302-T301</f>
        <v>274</v>
      </c>
      <c r="N302" s="2">
        <f t="shared" ref="N302" si="336">SUM(F296:F302)</f>
        <v>18407</v>
      </c>
      <c r="O302" s="11">
        <f t="shared" ref="O302" si="337">SUM(J296:J302)</f>
        <v>32897</v>
      </c>
      <c r="P302" s="2">
        <f t="shared" ref="P302" si="338">SUM(K296:K302)</f>
        <v>5625</v>
      </c>
      <c r="R302" s="2">
        <f t="shared" ref="R302" si="339">(P302/N302)*100</f>
        <v>30.559026457326016</v>
      </c>
      <c r="S302" s="3">
        <f t="shared" ref="S302" si="340">(P302/O302)*100</f>
        <v>17.098823600936257</v>
      </c>
      <c r="T302" s="3">
        <v>202540</v>
      </c>
      <c r="U302" s="3">
        <v>4747</v>
      </c>
      <c r="V302" s="3">
        <v>462</v>
      </c>
      <c r="W302" s="3">
        <f t="shared" si="130"/>
        <v>4285</v>
      </c>
      <c r="X302" s="3">
        <v>28</v>
      </c>
      <c r="Y302" s="2">
        <f t="shared" ref="Y302" si="341">SUM(K289:K302)</f>
        <v>12513</v>
      </c>
      <c r="Z302" s="2">
        <f t="shared" ref="Z302" si="342">SUM(X289:X302)</f>
        <v>1108</v>
      </c>
      <c r="AA302" s="19">
        <f t="shared" ref="AA302" si="343">(Z302/Y302)*100</f>
        <v>8.8547910173419648</v>
      </c>
      <c r="AB302" s="3">
        <v>7604</v>
      </c>
      <c r="AC302" s="3">
        <v>816</v>
      </c>
      <c r="AD302" s="2">
        <f t="shared" ref="AD302" si="344">SUM(AC289:AC302)</f>
        <v>23721</v>
      </c>
      <c r="AE302" s="2">
        <f t="shared" ref="AE302" si="345">AD302+Z302</f>
        <v>24829</v>
      </c>
      <c r="AF302" s="2">
        <f t="shared" ref="AF302" si="346">(Z302/AE302)*100</f>
        <v>4.4625236618470332</v>
      </c>
      <c r="AG302" s="2">
        <f t="shared" ref="AG302" si="347">Y302/AD302</f>
        <v>0.52750727203743519</v>
      </c>
      <c r="AH302" s="3">
        <v>120343</v>
      </c>
      <c r="AI302" s="3">
        <f t="shared" si="180"/>
        <v>74593</v>
      </c>
      <c r="AJ302" s="3">
        <v>8</v>
      </c>
      <c r="AL302" s="3">
        <f t="shared" si="181"/>
        <v>69846</v>
      </c>
      <c r="AM302" s="3">
        <f t="shared" si="182"/>
        <v>3.7543201342944603</v>
      </c>
      <c r="AN302" s="3">
        <f t="shared" si="183"/>
        <v>6.3638679232635775</v>
      </c>
      <c r="AO302" s="3">
        <f t="shared" si="179"/>
        <v>9.7324626079629244</v>
      </c>
      <c r="AP302" s="3">
        <f t="shared" si="184"/>
        <v>0.61936106605177432</v>
      </c>
      <c r="AQ302" s="3">
        <f t="shared" si="185"/>
        <v>5.7445068572118032</v>
      </c>
      <c r="AR302" s="19">
        <f t="shared" ref="AR302" si="348">(Y302/6951482)*100000</f>
        <v>180.00478171417259</v>
      </c>
      <c r="AS302" s="22">
        <f t="shared" ref="AS302" si="349">(Z302/6951482)*100000</f>
        <v>15.939047242012567</v>
      </c>
      <c r="AT302" s="19">
        <f t="shared" ref="AT302" si="350">(N302/6951482)*100000</f>
        <v>264.79245720552825</v>
      </c>
      <c r="AU302" s="22">
        <f t="shared" ref="AU302" si="351">(O302/6951482)*100000</f>
        <v>473.23721761776841</v>
      </c>
      <c r="AV302" s="2"/>
      <c r="AW302" s="60"/>
      <c r="AX302" s="60"/>
      <c r="BE302" s="6">
        <f t="shared" si="176"/>
        <v>44198</v>
      </c>
      <c r="BF302" s="2">
        <f t="shared" si="225"/>
        <v>202540</v>
      </c>
      <c r="BG302" s="2">
        <f t="shared" si="226"/>
        <v>7604</v>
      </c>
      <c r="BK302" s="11">
        <v>1831</v>
      </c>
      <c r="BL302" s="11">
        <v>616</v>
      </c>
      <c r="BM302" s="11">
        <v>114</v>
      </c>
      <c r="BN302" s="11">
        <v>160</v>
      </c>
      <c r="BO302" s="11">
        <f t="shared" si="231"/>
        <v>2447</v>
      </c>
      <c r="BP302" s="3">
        <v>274</v>
      </c>
      <c r="BQ302" s="11">
        <f t="shared" si="237"/>
        <v>32897</v>
      </c>
      <c r="BR302" s="3">
        <f t="shared" si="238"/>
        <v>5625</v>
      </c>
      <c r="BS302" s="3">
        <f t="shared" si="239"/>
        <v>17.098823600936257</v>
      </c>
    </row>
    <row r="303" spans="1:71" s="46" customFormat="1" x14ac:dyDescent="0.3">
      <c r="A303" s="79" t="s">
        <v>102</v>
      </c>
      <c r="B303" s="46">
        <v>1</v>
      </c>
      <c r="C303" s="46">
        <v>3</v>
      </c>
      <c r="D303" s="46">
        <v>302</v>
      </c>
      <c r="E303" s="83">
        <f t="shared" ref="E303:E304" si="352">E302+1</f>
        <v>44199</v>
      </c>
      <c r="F303" s="51">
        <v>1867</v>
      </c>
      <c r="G303" s="51">
        <v>718</v>
      </c>
      <c r="H303" s="51">
        <v>159</v>
      </c>
      <c r="I303" s="51">
        <v>181</v>
      </c>
      <c r="J303" s="51">
        <f t="shared" si="230"/>
        <v>2585</v>
      </c>
      <c r="K303" s="46">
        <v>340</v>
      </c>
      <c r="L303" s="36">
        <f t="shared" ref="L303:L304" si="353">T303-T302</f>
        <v>340</v>
      </c>
      <c r="M303" s="46">
        <v>5496</v>
      </c>
      <c r="N303" s="36">
        <f t="shared" ref="N303:N304" si="354">SUM(F297:F303)</f>
        <v>18515</v>
      </c>
      <c r="O303" s="51">
        <f t="shared" ref="O303:O304" si="355">SUM(J297:J303)</f>
        <v>32509</v>
      </c>
      <c r="P303" s="36">
        <f t="shared" ref="P303:P304" si="356">SUM(K297:K303)</f>
        <v>5496</v>
      </c>
      <c r="Q303" s="46">
        <v>521</v>
      </c>
      <c r="R303" s="36">
        <f t="shared" ref="R303:R304" si="357">(P303/N303)*100</f>
        <v>29.684039967593844</v>
      </c>
      <c r="S303" s="46">
        <f t="shared" ref="S303:S304" si="358">(P303/O303)*100</f>
        <v>16.906087544987543</v>
      </c>
      <c r="T303" s="46">
        <v>202880</v>
      </c>
      <c r="U303" s="46">
        <v>4786</v>
      </c>
      <c r="V303" s="46">
        <v>458</v>
      </c>
      <c r="W303" s="46">
        <f t="shared" si="130"/>
        <v>4328</v>
      </c>
      <c r="X303" s="46">
        <v>40</v>
      </c>
      <c r="Y303" s="36">
        <f t="shared" ref="Y303:Y304" si="359">SUM(K290:K303)</f>
        <v>11851</v>
      </c>
      <c r="Z303" s="36">
        <f t="shared" ref="Z303:Z304" si="360">SUM(X290:X303)</f>
        <v>1093</v>
      </c>
      <c r="AA303" s="39">
        <f t="shared" ref="AA303:AA304" si="361">(Z303/Y303)*100</f>
        <v>9.2228503923719529</v>
      </c>
      <c r="AB303" s="46">
        <v>7644</v>
      </c>
      <c r="AC303" s="46">
        <v>1124</v>
      </c>
      <c r="AD303" s="36">
        <f t="shared" ref="AD303:AD304" si="362">SUM(AC290:AC303)</f>
        <v>23441</v>
      </c>
      <c r="AE303" s="36">
        <f t="shared" ref="AE303:AE304" si="363">AD303+Z303</f>
        <v>24534</v>
      </c>
      <c r="AF303" s="36">
        <f t="shared" ref="AF303:AF304" si="364">(Z303/AE303)*100</f>
        <v>4.455041982554822</v>
      </c>
      <c r="AG303" s="36">
        <f t="shared" ref="AG303:AG304" si="365">Y303/AD303</f>
        <v>0.50556716863615037</v>
      </c>
      <c r="AH303" s="46">
        <v>121467</v>
      </c>
      <c r="AI303" s="46">
        <f t="shared" si="180"/>
        <v>73769</v>
      </c>
      <c r="AJ303" s="46">
        <v>8</v>
      </c>
      <c r="AL303" s="46">
        <f t="shared" si="181"/>
        <v>68983</v>
      </c>
      <c r="AM303" s="46">
        <f t="shared" si="182"/>
        <v>3.7677444794952684</v>
      </c>
      <c r="AN303" s="46">
        <f t="shared" si="183"/>
        <v>6.4878200870284273</v>
      </c>
      <c r="AO303" s="46">
        <f t="shared" si="179"/>
        <v>9.5695779356456327</v>
      </c>
      <c r="AP303" s="46">
        <f t="shared" si="184"/>
        <v>0.62085699955265761</v>
      </c>
      <c r="AQ303" s="46">
        <f t="shared" si="185"/>
        <v>5.866963087475769</v>
      </c>
      <c r="AR303" s="39">
        <f t="shared" ref="AR303:AR304" si="366">(Y303/6951482)*100000</f>
        <v>170.48163254972107</v>
      </c>
      <c r="AS303" s="41">
        <f t="shared" ref="AS303:AS304" si="367">(Z303/6951482)*100000</f>
        <v>15.723265916534057</v>
      </c>
      <c r="AT303" s="39">
        <f t="shared" ref="AT303:AT304" si="368">(N303/6951482)*100000</f>
        <v>266.34608274897357</v>
      </c>
      <c r="AU303" s="41">
        <f t="shared" ref="AU303:AU304" si="369">(O303/6951482)*100000</f>
        <v>467.65567399872424</v>
      </c>
      <c r="AV303" s="36"/>
      <c r="AW303" s="61"/>
      <c r="AX303" s="61"/>
      <c r="BA303" s="51"/>
      <c r="BD303" s="51"/>
      <c r="BE303" s="50">
        <f t="shared" si="176"/>
        <v>44199</v>
      </c>
      <c r="BF303" s="36">
        <f t="shared" si="225"/>
        <v>202880</v>
      </c>
      <c r="BG303" s="36">
        <f t="shared" si="226"/>
        <v>7644</v>
      </c>
      <c r="BK303" s="51">
        <v>1867</v>
      </c>
      <c r="BL303" s="51">
        <v>718</v>
      </c>
      <c r="BM303" s="51">
        <v>159</v>
      </c>
      <c r="BN303" s="51">
        <v>181</v>
      </c>
      <c r="BO303" s="51">
        <f t="shared" si="231"/>
        <v>2585</v>
      </c>
      <c r="BP303" s="46">
        <v>340</v>
      </c>
      <c r="BQ303" s="11">
        <f t="shared" si="237"/>
        <v>32509</v>
      </c>
      <c r="BR303" s="3">
        <f t="shared" si="238"/>
        <v>5496</v>
      </c>
      <c r="BS303" s="3">
        <f t="shared" si="239"/>
        <v>16.906087544987543</v>
      </c>
    </row>
    <row r="304" spans="1:71" x14ac:dyDescent="0.3">
      <c r="B304" s="3">
        <v>1</v>
      </c>
      <c r="C304" s="3">
        <v>4</v>
      </c>
      <c r="D304" s="3">
        <v>303</v>
      </c>
      <c r="E304" s="84">
        <f t="shared" si="352"/>
        <v>44200</v>
      </c>
      <c r="F304" s="11">
        <v>1816</v>
      </c>
      <c r="G304" s="11">
        <v>844</v>
      </c>
      <c r="H304" s="11">
        <v>99</v>
      </c>
      <c r="I304" s="11">
        <v>72</v>
      </c>
      <c r="J304" s="11">
        <f t="shared" si="230"/>
        <v>2660</v>
      </c>
      <c r="K304" s="3">
        <v>171</v>
      </c>
      <c r="L304" s="2">
        <f t="shared" si="353"/>
        <v>171</v>
      </c>
      <c r="N304" s="2">
        <f t="shared" si="354"/>
        <v>18425</v>
      </c>
      <c r="O304" s="11">
        <f t="shared" si="355"/>
        <v>32359</v>
      </c>
      <c r="P304" s="2">
        <f t="shared" si="356"/>
        <v>5335</v>
      </c>
      <c r="R304" s="2">
        <f t="shared" si="357"/>
        <v>28.955223880597014</v>
      </c>
      <c r="S304" s="3">
        <f t="shared" si="358"/>
        <v>16.486912450941006</v>
      </c>
      <c r="T304" s="3">
        <v>203051</v>
      </c>
      <c r="U304" s="3">
        <v>4689</v>
      </c>
      <c r="V304" s="3">
        <v>453</v>
      </c>
      <c r="W304" s="3">
        <f t="shared" si="130"/>
        <v>4236</v>
      </c>
      <c r="X304" s="3">
        <v>34</v>
      </c>
      <c r="Y304" s="2">
        <f t="shared" si="359"/>
        <v>11856</v>
      </c>
      <c r="Z304" s="2">
        <f t="shared" si="360"/>
        <v>1069</v>
      </c>
      <c r="AA304" s="19">
        <f t="shared" si="361"/>
        <v>9.0165317139001342</v>
      </c>
      <c r="AB304" s="3">
        <v>7678</v>
      </c>
      <c r="AC304" s="3">
        <v>944</v>
      </c>
      <c r="AD304" s="2">
        <f t="shared" si="362"/>
        <v>22653</v>
      </c>
      <c r="AE304" s="2">
        <f t="shared" si="363"/>
        <v>23722</v>
      </c>
      <c r="AF304" s="2">
        <f t="shared" si="364"/>
        <v>4.5063653992074872</v>
      </c>
      <c r="AG304" s="2">
        <f t="shared" si="365"/>
        <v>0.52337438749834464</v>
      </c>
      <c r="AH304" s="3">
        <v>122411</v>
      </c>
      <c r="AI304" s="3">
        <f t="shared" si="180"/>
        <v>72962</v>
      </c>
      <c r="AJ304" s="3">
        <v>6</v>
      </c>
      <c r="AL304" s="3">
        <f t="shared" si="181"/>
        <v>68273</v>
      </c>
      <c r="AM304" s="3">
        <f t="shared" si="182"/>
        <v>3.7813160240530705</v>
      </c>
      <c r="AN304" s="3">
        <f t="shared" si="183"/>
        <v>6.4266330418574045</v>
      </c>
      <c r="AO304" s="3">
        <f t="shared" si="179"/>
        <v>9.6609085092770322</v>
      </c>
      <c r="AP304" s="3">
        <f t="shared" si="184"/>
        <v>0.62087113840081143</v>
      </c>
      <c r="AQ304" s="3">
        <f t="shared" si="185"/>
        <v>5.8057619034565935</v>
      </c>
      <c r="AR304" s="19">
        <f t="shared" si="366"/>
        <v>170.55355965821389</v>
      </c>
      <c r="AS304" s="22">
        <f t="shared" si="367"/>
        <v>15.378015795768443</v>
      </c>
      <c r="AT304" s="19">
        <f t="shared" si="368"/>
        <v>265.05139479610244</v>
      </c>
      <c r="AU304" s="22">
        <f t="shared" si="369"/>
        <v>465.49786074393921</v>
      </c>
      <c r="AV304" s="2"/>
      <c r="AW304" s="60"/>
      <c r="AX304" s="60"/>
      <c r="BE304" s="6">
        <f t="shared" si="176"/>
        <v>44200</v>
      </c>
      <c r="BF304" s="2">
        <f t="shared" si="225"/>
        <v>203051</v>
      </c>
      <c r="BG304" s="2">
        <f t="shared" si="226"/>
        <v>7678</v>
      </c>
      <c r="BK304" s="11">
        <v>1816</v>
      </c>
      <c r="BL304" s="11">
        <v>844</v>
      </c>
      <c r="BM304" s="11">
        <v>99</v>
      </c>
      <c r="BN304" s="11">
        <v>72</v>
      </c>
      <c r="BO304" s="11">
        <f t="shared" si="231"/>
        <v>2660</v>
      </c>
      <c r="BP304" s="3">
        <v>171</v>
      </c>
      <c r="BQ304" s="11">
        <f t="shared" si="237"/>
        <v>32359</v>
      </c>
      <c r="BR304" s="3">
        <f t="shared" si="238"/>
        <v>5335</v>
      </c>
      <c r="BS304" s="3">
        <f t="shared" si="239"/>
        <v>16.486912450941006</v>
      </c>
    </row>
    <row r="305" spans="1:71" x14ac:dyDescent="0.3">
      <c r="B305" s="3">
        <v>1</v>
      </c>
      <c r="C305" s="3">
        <v>5</v>
      </c>
      <c r="D305" s="3">
        <v>304</v>
      </c>
      <c r="E305" s="84">
        <f>E304+1</f>
        <v>44201</v>
      </c>
      <c r="F305" s="11">
        <v>5435</v>
      </c>
      <c r="G305" s="11">
        <v>5339</v>
      </c>
      <c r="H305" s="11">
        <v>504</v>
      </c>
      <c r="I305" s="11">
        <v>525</v>
      </c>
      <c r="J305" s="11">
        <f t="shared" si="230"/>
        <v>10774</v>
      </c>
      <c r="K305" s="3">
        <v>1029</v>
      </c>
      <c r="L305" s="2">
        <f t="shared" ref="L305" si="370">T305-T304</f>
        <v>1029</v>
      </c>
      <c r="N305" s="2">
        <f t="shared" ref="N305" si="371">SUM(F299:F305)</f>
        <v>22848</v>
      </c>
      <c r="O305" s="11">
        <f t="shared" ref="O305" si="372">SUM(J299:J305)</f>
        <v>40764</v>
      </c>
      <c r="P305" s="2">
        <f t="shared" ref="P305" si="373">SUM(K299:K305)</f>
        <v>6027</v>
      </c>
      <c r="R305" s="2">
        <f t="shared" ref="R305" si="374">(P305/N305)*100</f>
        <v>26.378676470588236</v>
      </c>
      <c r="S305" s="3">
        <f t="shared" ref="S305" si="375">(P305/O305)*100</f>
        <v>14.785104503974095</v>
      </c>
      <c r="T305" s="3">
        <v>204080</v>
      </c>
      <c r="U305" s="3">
        <v>4405</v>
      </c>
      <c r="V305" s="3">
        <v>411</v>
      </c>
      <c r="W305" s="3">
        <f t="shared" si="130"/>
        <v>3994</v>
      </c>
      <c r="X305" s="3">
        <v>157</v>
      </c>
      <c r="Y305" s="2">
        <f t="shared" ref="Y305" si="376">SUM(K292:K305)</f>
        <v>11608</v>
      </c>
      <c r="Z305" s="2">
        <f t="shared" ref="Z305" si="377">SUM(X292:X305)</f>
        <v>1070</v>
      </c>
      <c r="AA305" s="19">
        <f t="shared" ref="AA305" si="378">(Z305/Y305)*100</f>
        <v>9.217780840799449</v>
      </c>
      <c r="AB305" s="3">
        <v>7835</v>
      </c>
      <c r="AC305" s="3">
        <v>2213</v>
      </c>
      <c r="AD305" s="2">
        <f t="shared" ref="AD305" si="379">SUM(AC292:AC305)</f>
        <v>21958</v>
      </c>
      <c r="AE305" s="2">
        <f t="shared" ref="AE305" si="380">AD305+Z305</f>
        <v>23028</v>
      </c>
      <c r="AF305" s="2">
        <f t="shared" ref="AF305" si="381">(Z305/AE305)*100</f>
        <v>4.6465172833072783</v>
      </c>
      <c r="AG305" s="2">
        <f t="shared" ref="AG305" si="382">Y305/AD305</f>
        <v>0.52864559613808182</v>
      </c>
      <c r="AH305" s="3">
        <v>124624</v>
      </c>
      <c r="AI305" s="3">
        <f t="shared" si="180"/>
        <v>71621</v>
      </c>
      <c r="AJ305" s="3">
        <v>42</v>
      </c>
      <c r="AL305" s="3">
        <f t="shared" si="181"/>
        <v>67216</v>
      </c>
      <c r="AM305" s="3">
        <f t="shared" si="182"/>
        <v>3.8391807134457077</v>
      </c>
      <c r="AN305" s="3">
        <f t="shared" si="183"/>
        <v>6.1504307395875513</v>
      </c>
      <c r="AO305" s="3">
        <f t="shared" si="179"/>
        <v>9.3303064699205454</v>
      </c>
      <c r="AP305" s="3">
        <f t="shared" si="184"/>
        <v>0.5738540372237193</v>
      </c>
      <c r="AQ305" s="3">
        <f t="shared" si="185"/>
        <v>5.5765767023638322</v>
      </c>
      <c r="AR305" s="19">
        <f t="shared" ref="AR305" si="383">(Y305/6951482)*100000</f>
        <v>166.9859750769692</v>
      </c>
      <c r="AS305" s="22">
        <f t="shared" ref="AS305" si="384">(Z305/6951482)*100000</f>
        <v>15.392401217467009</v>
      </c>
      <c r="AT305" s="19">
        <f t="shared" ref="AT305" si="385">(N305/6951482)*100000</f>
        <v>328.67811496886566</v>
      </c>
      <c r="AU305" s="22">
        <f t="shared" ref="AU305" si="386">(O305/6951482)*100000</f>
        <v>586.40733012039732</v>
      </c>
      <c r="AV305" s="2"/>
      <c r="AW305" s="60"/>
      <c r="AX305" s="60"/>
      <c r="BE305" s="6">
        <f t="shared" si="176"/>
        <v>44201</v>
      </c>
      <c r="BF305" s="2">
        <f t="shared" si="225"/>
        <v>204080</v>
      </c>
      <c r="BG305" s="2">
        <f t="shared" si="226"/>
        <v>7835</v>
      </c>
      <c r="BK305" s="11">
        <v>5435</v>
      </c>
      <c r="BL305" s="11">
        <v>5339</v>
      </c>
      <c r="BM305" s="11">
        <v>504</v>
      </c>
      <c r="BN305" s="11">
        <v>525</v>
      </c>
      <c r="BO305" s="11">
        <f t="shared" si="231"/>
        <v>10774</v>
      </c>
      <c r="BP305" s="3">
        <v>1029</v>
      </c>
      <c r="BQ305" s="11">
        <f t="shared" si="237"/>
        <v>40764</v>
      </c>
      <c r="BR305" s="3">
        <f t="shared" si="238"/>
        <v>6027</v>
      </c>
      <c r="BS305" s="3">
        <f t="shared" si="239"/>
        <v>14.785104503974095</v>
      </c>
    </row>
    <row r="306" spans="1:71" x14ac:dyDescent="0.3">
      <c r="B306" s="3">
        <v>1</v>
      </c>
      <c r="C306" s="3">
        <v>6</v>
      </c>
      <c r="D306" s="3">
        <v>305</v>
      </c>
      <c r="E306" s="84">
        <f t="shared" ref="E306:E369" si="387">E305+1</f>
        <v>44202</v>
      </c>
      <c r="F306" s="11">
        <v>7290</v>
      </c>
      <c r="G306" s="11">
        <v>4166</v>
      </c>
      <c r="H306" s="11">
        <v>387</v>
      </c>
      <c r="I306" s="11">
        <v>923</v>
      </c>
      <c r="J306" s="11">
        <f t="shared" si="230"/>
        <v>11456</v>
      </c>
      <c r="K306" s="3">
        <v>1310</v>
      </c>
      <c r="L306" s="2">
        <f t="shared" ref="L306" si="388">T306-T305</f>
        <v>1310</v>
      </c>
      <c r="N306" s="2">
        <f t="shared" ref="N306" si="389">SUM(F300:F306)</f>
        <v>26435</v>
      </c>
      <c r="O306" s="11">
        <f t="shared" ref="O306" si="390">SUM(J300:J306)</f>
        <v>44136</v>
      </c>
      <c r="P306" s="2">
        <f t="shared" ref="P306" si="391">SUM(K300:K306)</f>
        <v>5899</v>
      </c>
      <c r="R306" s="2">
        <f t="shared" ref="R306" si="392">(P306/N306)*100</f>
        <v>22.315112540192928</v>
      </c>
      <c r="S306" s="3">
        <f t="shared" ref="S306" si="393">(P306/O306)*100</f>
        <v>13.365506615914446</v>
      </c>
      <c r="T306" s="3">
        <v>205390</v>
      </c>
      <c r="U306" s="3">
        <v>4286</v>
      </c>
      <c r="V306" s="3">
        <v>393</v>
      </c>
      <c r="W306" s="3">
        <f t="shared" si="130"/>
        <v>3893</v>
      </c>
      <c r="X306" s="3">
        <v>67</v>
      </c>
      <c r="Y306" s="2">
        <f t="shared" ref="Y306" si="394">SUM(K293:K306)</f>
        <v>11119</v>
      </c>
      <c r="Z306" s="2">
        <f t="shared" ref="Z306" si="395">SUM(X293:X306)</f>
        <v>1023</v>
      </c>
      <c r="AA306" s="19">
        <f t="shared" ref="AA306" si="396">(Z306/Y306)*100</f>
        <v>9.2004676679557509</v>
      </c>
      <c r="AB306" s="3">
        <v>7902</v>
      </c>
      <c r="AC306" s="3">
        <v>2142</v>
      </c>
      <c r="AD306" s="2">
        <f t="shared" ref="AD306" si="397">SUM(AC293:AC306)</f>
        <v>21676</v>
      </c>
      <c r="AE306" s="2">
        <f t="shared" ref="AE306" si="398">AD306+Z306</f>
        <v>22699</v>
      </c>
      <c r="AF306" s="2">
        <f t="shared" ref="AF306" si="399">(Z306/AE306)*100</f>
        <v>4.5068064672452532</v>
      </c>
      <c r="AG306" s="2">
        <f t="shared" ref="AG306" si="400">Y306/AD306</f>
        <v>0.51296364642923054</v>
      </c>
      <c r="AH306" s="3">
        <v>126766</v>
      </c>
      <c r="AI306" s="3">
        <f t="shared" si="180"/>
        <v>70722</v>
      </c>
      <c r="AJ306" s="3">
        <v>42</v>
      </c>
      <c r="AL306" s="3">
        <f t="shared" si="181"/>
        <v>66436</v>
      </c>
      <c r="AM306" s="3">
        <f t="shared" si="182"/>
        <v>3.847314864404304</v>
      </c>
      <c r="AN306" s="3">
        <f t="shared" si="183"/>
        <v>6.0603489720313339</v>
      </c>
      <c r="AO306" s="3">
        <f t="shared" si="179"/>
        <v>9.1693887074195057</v>
      </c>
      <c r="AP306" s="3">
        <f t="shared" si="184"/>
        <v>0.55569695427165522</v>
      </c>
      <c r="AQ306" s="3">
        <f t="shared" si="185"/>
        <v>5.5046520177596783</v>
      </c>
      <c r="AR306" s="19">
        <f t="shared" ref="AR306" si="401">(Y306/6951482)*100000</f>
        <v>159.95150386636979</v>
      </c>
      <c r="AS306" s="22">
        <f t="shared" ref="AS306" si="402">(Z306/6951482)*100000</f>
        <v>14.716286397634345</v>
      </c>
      <c r="AT306" s="19">
        <f t="shared" ref="AT306" si="403">(N306/6951482)*100000</f>
        <v>380.27862260162652</v>
      </c>
      <c r="AU306" s="22">
        <f t="shared" ref="AU306" si="404">(O306/6951482)*100000</f>
        <v>634.91497208796625</v>
      </c>
      <c r="AV306" s="2"/>
      <c r="AW306" s="60"/>
      <c r="AX306" s="60"/>
      <c r="BE306" s="6">
        <f t="shared" si="176"/>
        <v>44202</v>
      </c>
      <c r="BF306" s="2">
        <f t="shared" si="225"/>
        <v>205390</v>
      </c>
      <c r="BG306" s="2">
        <f t="shared" si="226"/>
        <v>7902</v>
      </c>
      <c r="BK306" s="11">
        <v>7290</v>
      </c>
      <c r="BL306" s="11">
        <v>4166</v>
      </c>
      <c r="BM306" s="11">
        <v>387</v>
      </c>
      <c r="BN306" s="11">
        <v>923</v>
      </c>
      <c r="BO306" s="11">
        <f t="shared" si="231"/>
        <v>11456</v>
      </c>
      <c r="BP306" s="3">
        <v>1310</v>
      </c>
      <c r="BQ306" s="11">
        <f t="shared" si="237"/>
        <v>44136</v>
      </c>
      <c r="BR306" s="3">
        <f t="shared" si="238"/>
        <v>5899</v>
      </c>
      <c r="BS306" s="3">
        <f t="shared" si="239"/>
        <v>13.365506615914446</v>
      </c>
    </row>
    <row r="307" spans="1:71" x14ac:dyDescent="0.3">
      <c r="B307" s="3">
        <v>1</v>
      </c>
      <c r="C307" s="3">
        <v>7</v>
      </c>
      <c r="D307" s="3">
        <v>306</v>
      </c>
      <c r="E307" s="84">
        <f t="shared" si="387"/>
        <v>44203</v>
      </c>
      <c r="F307" s="11">
        <v>5541</v>
      </c>
      <c r="G307" s="11">
        <v>4547</v>
      </c>
      <c r="H307" s="11">
        <v>343</v>
      </c>
      <c r="I307" s="11">
        <v>659</v>
      </c>
      <c r="J307" s="11">
        <f t="shared" si="230"/>
        <v>10088</v>
      </c>
      <c r="K307" s="3">
        <v>1002</v>
      </c>
      <c r="L307" s="2">
        <f t="shared" ref="L307" si="405">T307-T306</f>
        <v>1002</v>
      </c>
      <c r="N307" s="2">
        <f t="shared" ref="N307" si="406">SUM(F301:F307)</f>
        <v>27371</v>
      </c>
      <c r="O307" s="11">
        <f t="shared" ref="O307" si="407">SUM(J301:J307)</f>
        <v>45749</v>
      </c>
      <c r="P307" s="2">
        <f t="shared" ref="P307" si="408">SUM(K301:K307)</f>
        <v>5172</v>
      </c>
      <c r="R307" s="2">
        <f t="shared" ref="R307" si="409">(P307/N307)*100</f>
        <v>18.895911731394541</v>
      </c>
      <c r="S307" s="3">
        <f t="shared" ref="S307:S308" si="410">(P307/O307)*100</f>
        <v>11.305165140221645</v>
      </c>
      <c r="T307" s="3">
        <v>206392</v>
      </c>
      <c r="U307" s="3">
        <v>4262</v>
      </c>
      <c r="V307" s="3">
        <v>379</v>
      </c>
      <c r="W307" s="3">
        <f t="shared" si="130"/>
        <v>3883</v>
      </c>
      <c r="X307" s="3">
        <v>59</v>
      </c>
      <c r="Y307" s="2">
        <f t="shared" ref="Y307" si="411">SUM(K294:K307)</f>
        <v>10506</v>
      </c>
      <c r="Z307" s="2">
        <f t="shared" ref="Z307" si="412">SUM(X294:X307)</f>
        <v>983</v>
      </c>
      <c r="AA307" s="19">
        <f t="shared" ref="AA307" si="413">(Z307/Y307)*100</f>
        <v>9.3565581572434802</v>
      </c>
      <c r="AB307" s="3">
        <v>7961</v>
      </c>
      <c r="AC307" s="3">
        <v>2023</v>
      </c>
      <c r="AD307" s="2">
        <f t="shared" ref="AD307" si="414">SUM(AC294:AC307)</f>
        <v>22324</v>
      </c>
      <c r="AE307" s="2">
        <f t="shared" ref="AE307" si="415">AD307+Z307</f>
        <v>23307</v>
      </c>
      <c r="AF307" s="2">
        <f t="shared" ref="AF307" si="416">(Z307/AE307)*100</f>
        <v>4.2176170249281331</v>
      </c>
      <c r="AG307" s="2">
        <f t="shared" ref="AG307" si="417">Y307/AD307</f>
        <v>0.470614585199785</v>
      </c>
      <c r="AH307" s="3">
        <v>128789</v>
      </c>
      <c r="AI307" s="3">
        <f t="shared" si="180"/>
        <v>69642</v>
      </c>
      <c r="AJ307" s="3">
        <v>28</v>
      </c>
      <c r="AL307" s="3">
        <f t="shared" si="181"/>
        <v>65380</v>
      </c>
      <c r="AM307" s="3">
        <f t="shared" si="182"/>
        <v>3.8572231481840378</v>
      </c>
      <c r="AN307" s="3">
        <f t="shared" si="183"/>
        <v>6.1198701932741741</v>
      </c>
      <c r="AO307" s="3">
        <f t="shared" si="179"/>
        <v>8.8925387142186771</v>
      </c>
      <c r="AP307" s="3">
        <f t="shared" si="184"/>
        <v>0.54421182619683528</v>
      </c>
      <c r="AQ307" s="3">
        <f t="shared" si="185"/>
        <v>5.575658367077339</v>
      </c>
      <c r="AR307" s="19">
        <f t="shared" ref="AR307" si="418">(Y307/6951482)*100000</f>
        <v>151.13324036514803</v>
      </c>
      <c r="AS307" s="22">
        <f t="shared" ref="AS307" si="419">(Z307/6951482)*100000</f>
        <v>14.140869529691654</v>
      </c>
      <c r="AT307" s="19">
        <f t="shared" ref="AT307" si="420">(N307/6951482)*100000</f>
        <v>393.74337731148546</v>
      </c>
      <c r="AU307" s="22">
        <f t="shared" ref="AU307" si="421">(O307/6951482)*100000</f>
        <v>658.11865728775535</v>
      </c>
      <c r="AV307" s="2"/>
      <c r="AW307" s="60"/>
      <c r="AX307" s="60"/>
      <c r="BE307" s="6">
        <f t="shared" si="176"/>
        <v>44203</v>
      </c>
      <c r="BF307" s="2">
        <f t="shared" si="225"/>
        <v>206392</v>
      </c>
      <c r="BG307" s="2">
        <f t="shared" si="226"/>
        <v>7961</v>
      </c>
      <c r="BK307" s="11">
        <v>5541</v>
      </c>
      <c r="BL307" s="11">
        <v>4547</v>
      </c>
      <c r="BM307" s="11">
        <v>343</v>
      </c>
      <c r="BN307" s="11">
        <v>659</v>
      </c>
      <c r="BO307" s="11">
        <f t="shared" si="231"/>
        <v>10088</v>
      </c>
      <c r="BP307" s="3">
        <v>1002</v>
      </c>
      <c r="BQ307" s="11">
        <f t="shared" si="237"/>
        <v>45749</v>
      </c>
      <c r="BR307" s="3">
        <f t="shared" si="238"/>
        <v>5172</v>
      </c>
      <c r="BS307" s="3">
        <f t="shared" si="239"/>
        <v>11.305165140221645</v>
      </c>
    </row>
    <row r="308" spans="1:71" x14ac:dyDescent="0.3">
      <c r="B308" s="3">
        <v>1</v>
      </c>
      <c r="C308" s="3">
        <v>8</v>
      </c>
      <c r="D308" s="3">
        <v>307</v>
      </c>
      <c r="E308" s="84">
        <f t="shared" si="387"/>
        <v>44204</v>
      </c>
      <c r="F308" s="11">
        <v>6079</v>
      </c>
      <c r="G308" s="11">
        <v>3832</v>
      </c>
      <c r="H308" s="11">
        <v>284</v>
      </c>
      <c r="I308" s="11">
        <v>583</v>
      </c>
      <c r="J308" s="11">
        <f t="shared" si="230"/>
        <v>9911</v>
      </c>
      <c r="K308" s="3">
        <v>867</v>
      </c>
      <c r="L308" s="2">
        <f t="shared" ref="L308" si="422">T308-T307</f>
        <v>867</v>
      </c>
      <c r="N308" s="2">
        <f t="shared" ref="N308" si="423">SUM(F302:F308)</f>
        <v>29859</v>
      </c>
      <c r="O308" s="11">
        <f t="shared" ref="O308" si="424">SUM(J302:J308)</f>
        <v>49921</v>
      </c>
      <c r="P308" s="2">
        <f t="shared" ref="P308" si="425">SUM(K302:K308)</f>
        <v>4993</v>
      </c>
      <c r="R308" s="2">
        <f t="shared" ref="R308" si="426">(P308/N308)*100</f>
        <v>16.721926387353896</v>
      </c>
      <c r="S308" s="3">
        <f t="shared" si="410"/>
        <v>10.001802848500631</v>
      </c>
      <c r="T308" s="3">
        <v>207259</v>
      </c>
      <c r="U308" s="3">
        <v>4250</v>
      </c>
      <c r="V308" s="3">
        <v>377</v>
      </c>
      <c r="W308" s="3">
        <f t="shared" si="130"/>
        <v>3873</v>
      </c>
      <c r="X308" s="3">
        <v>56</v>
      </c>
      <c r="Y308" s="2">
        <f t="shared" ref="Y308" si="427">SUM(K295:K308)</f>
        <v>10601</v>
      </c>
      <c r="Z308" s="2">
        <f t="shared" ref="Z308" si="428">SUM(X295:X308)</f>
        <v>994</v>
      </c>
      <c r="AA308" s="19">
        <f t="shared" ref="AA308" si="429">(Z308/Y308)*100</f>
        <v>9.3764739175549483</v>
      </c>
      <c r="AB308" s="3">
        <v>8017</v>
      </c>
      <c r="AC308" s="3">
        <v>1402</v>
      </c>
      <c r="AD308" s="2">
        <f t="shared" ref="AD308" si="430">SUM(AC295:AC308)</f>
        <v>22511</v>
      </c>
      <c r="AE308" s="2">
        <f t="shared" ref="AE308" si="431">AD308+Z308</f>
        <v>23505</v>
      </c>
      <c r="AF308" s="2">
        <f t="shared" ref="AF308" si="432">(Z308/AE308)*100</f>
        <v>4.2288874707509043</v>
      </c>
      <c r="AG308" s="2">
        <f t="shared" ref="AG308" si="433">Y308/AD308</f>
        <v>0.47092532539647286</v>
      </c>
      <c r="AH308" s="3">
        <v>130191</v>
      </c>
      <c r="AI308" s="3">
        <f t="shared" si="180"/>
        <v>69051</v>
      </c>
      <c r="AJ308" s="3">
        <v>42</v>
      </c>
      <c r="AL308" s="3">
        <f t="shared" si="181"/>
        <v>64801</v>
      </c>
      <c r="AM308" s="3">
        <f t="shared" si="182"/>
        <v>3.8681070544584313</v>
      </c>
      <c r="AN308" s="3">
        <f t="shared" si="183"/>
        <v>6.1548710373492055</v>
      </c>
      <c r="AO308" s="3">
        <f t="shared" si="179"/>
        <v>8.8705882352941181</v>
      </c>
      <c r="AP308" s="3">
        <f t="shared" si="184"/>
        <v>0.54597326613662367</v>
      </c>
      <c r="AQ308" s="3">
        <f t="shared" si="185"/>
        <v>5.6088977712125825</v>
      </c>
      <c r="AR308" s="19">
        <f t="shared" ref="AR308" si="434">(Y308/6951482)*100000</f>
        <v>152.49985542651194</v>
      </c>
      <c r="AS308" s="22">
        <f t="shared" ref="AS308" si="435">(Z308/6951482)*100000</f>
        <v>14.299109168375894</v>
      </c>
      <c r="AT308" s="19">
        <f t="shared" ref="AT308" si="436">(N308/6951482)*100000</f>
        <v>429.53430649752096</v>
      </c>
      <c r="AU308" s="22">
        <f t="shared" ref="AU308" si="437">(O308/6951482)*100000</f>
        <v>718.13463661417813</v>
      </c>
      <c r="AV308" s="2"/>
      <c r="AW308" s="60"/>
      <c r="AX308" s="60"/>
      <c r="BE308" s="6">
        <f t="shared" si="176"/>
        <v>44204</v>
      </c>
      <c r="BF308" s="2">
        <f t="shared" si="225"/>
        <v>207259</v>
      </c>
      <c r="BG308" s="2">
        <f t="shared" si="226"/>
        <v>8017</v>
      </c>
      <c r="BK308" s="11">
        <v>6079</v>
      </c>
      <c r="BL308" s="11">
        <v>3832</v>
      </c>
      <c r="BM308" s="11">
        <v>284</v>
      </c>
      <c r="BN308" s="11">
        <v>583</v>
      </c>
      <c r="BO308" s="11">
        <f t="shared" si="231"/>
        <v>9911</v>
      </c>
      <c r="BP308" s="3">
        <v>867</v>
      </c>
      <c r="BQ308" s="11">
        <f t="shared" si="237"/>
        <v>49921</v>
      </c>
      <c r="BR308" s="3">
        <f t="shared" si="238"/>
        <v>4993</v>
      </c>
      <c r="BS308" s="3">
        <f t="shared" si="239"/>
        <v>10.001802848500631</v>
      </c>
    </row>
    <row r="309" spans="1:71" x14ac:dyDescent="0.3">
      <c r="B309" s="3">
        <v>1</v>
      </c>
      <c r="C309" s="3">
        <v>9</v>
      </c>
      <c r="D309" s="3">
        <v>308</v>
      </c>
      <c r="E309" s="84">
        <f t="shared" si="387"/>
        <v>44205</v>
      </c>
      <c r="F309" s="11">
        <v>6481</v>
      </c>
      <c r="G309" s="11">
        <v>3390</v>
      </c>
      <c r="H309" s="11">
        <v>281</v>
      </c>
      <c r="I309" s="11">
        <v>472</v>
      </c>
      <c r="J309" s="11">
        <f t="shared" si="230"/>
        <v>9871</v>
      </c>
      <c r="K309" s="3">
        <v>753</v>
      </c>
      <c r="L309" s="2">
        <f t="shared" ref="L309" si="438">T309-T308</f>
        <v>753</v>
      </c>
      <c r="N309" s="2">
        <f t="shared" ref="N309" si="439">SUM(F303:F309)</f>
        <v>34509</v>
      </c>
      <c r="O309" s="11">
        <f t="shared" ref="O309" si="440">SUM(J303:J309)</f>
        <v>57345</v>
      </c>
      <c r="P309" s="2">
        <f t="shared" ref="P309" si="441">SUM(K303:K309)</f>
        <v>5472</v>
      </c>
      <c r="R309" s="2">
        <f t="shared" ref="R309" si="442">(P309/N309)*100</f>
        <v>15.856733026167086</v>
      </c>
      <c r="S309" s="3">
        <f t="shared" ref="S309" si="443">(P309/O309)*100</f>
        <v>9.5422443107507195</v>
      </c>
      <c r="T309" s="3">
        <v>208012</v>
      </c>
      <c r="U309" s="3">
        <v>4186</v>
      </c>
      <c r="V309" s="3">
        <v>380</v>
      </c>
      <c r="W309" s="3">
        <f t="shared" si="130"/>
        <v>3806</v>
      </c>
      <c r="X309" s="3">
        <v>61</v>
      </c>
      <c r="Y309" s="2">
        <f t="shared" ref="Y309" si="444">SUM(K296:K309)</f>
        <v>11097</v>
      </c>
      <c r="Z309" s="2">
        <f t="shared" ref="Z309" si="445">SUM(X296:X309)</f>
        <v>1005</v>
      </c>
      <c r="AA309" s="19">
        <f t="shared" ref="AA309" si="446">(Z309/Y309)*100</f>
        <v>9.0565017572316844</v>
      </c>
      <c r="AB309" s="3">
        <v>8078</v>
      </c>
      <c r="AC309" s="3">
        <v>3831</v>
      </c>
      <c r="AD309" s="2">
        <f t="shared" ref="AD309" si="447">SUM(AC296:AC309)</f>
        <v>25156</v>
      </c>
      <c r="AE309" s="2">
        <f t="shared" ref="AE309" si="448">AD309+Z309</f>
        <v>26161</v>
      </c>
      <c r="AF309" s="2">
        <f t="shared" ref="AF309" si="449">(Z309/AE309)*100</f>
        <v>3.8415962692557626</v>
      </c>
      <c r="AG309" s="2">
        <f t="shared" ref="AG309" si="450">Y309/AD309</f>
        <v>0.4411273652408968</v>
      </c>
      <c r="AH309" s="3">
        <v>134022</v>
      </c>
      <c r="AI309" s="3">
        <f t="shared" si="180"/>
        <v>65912</v>
      </c>
      <c r="AJ309" s="3">
        <v>37</v>
      </c>
      <c r="AL309" s="3">
        <f t="shared" si="181"/>
        <v>61726</v>
      </c>
      <c r="AM309" s="3">
        <f t="shared" si="182"/>
        <v>3.8834298021268006</v>
      </c>
      <c r="AN309" s="3">
        <f t="shared" si="183"/>
        <v>6.350892098555649</v>
      </c>
      <c r="AO309" s="3">
        <f t="shared" si="179"/>
        <v>9.0778786430960352</v>
      </c>
      <c r="AP309" s="3">
        <f t="shared" si="184"/>
        <v>0.57652627746085694</v>
      </c>
      <c r="AQ309" s="3">
        <f t="shared" si="185"/>
        <v>5.7743658210947926</v>
      </c>
      <c r="AR309" s="19">
        <f t="shared" ref="AR309" si="451">(Y309/6951482)*100000</f>
        <v>159.63502458900132</v>
      </c>
      <c r="AS309" s="22">
        <f t="shared" ref="AS309" si="452">(Z309/6951482)*100000</f>
        <v>14.457348807060136</v>
      </c>
      <c r="AT309" s="19">
        <f t="shared" ref="AT309" si="453">(N309/6951482)*100000</f>
        <v>496.42651739585887</v>
      </c>
      <c r="AU309" s="22">
        <f t="shared" ref="AU309" si="454">(O309/6951482)*100000</f>
        <v>824.93200730434182</v>
      </c>
      <c r="AV309" s="2"/>
      <c r="AW309" s="60"/>
      <c r="AX309" s="60"/>
      <c r="BE309" s="6">
        <f t="shared" si="176"/>
        <v>44205</v>
      </c>
      <c r="BF309" s="2">
        <f t="shared" si="225"/>
        <v>208012</v>
      </c>
      <c r="BG309" s="2">
        <f t="shared" si="226"/>
        <v>8078</v>
      </c>
      <c r="BK309" s="11">
        <v>6481</v>
      </c>
      <c r="BL309" s="11">
        <v>3390</v>
      </c>
      <c r="BM309" s="11">
        <v>281</v>
      </c>
      <c r="BN309" s="11">
        <v>472</v>
      </c>
      <c r="BO309" s="11">
        <f t="shared" si="231"/>
        <v>9871</v>
      </c>
      <c r="BP309" s="3">
        <v>753</v>
      </c>
      <c r="BQ309" s="11">
        <f t="shared" si="237"/>
        <v>57345</v>
      </c>
      <c r="BR309" s="3">
        <f t="shared" si="238"/>
        <v>5472</v>
      </c>
      <c r="BS309" s="3">
        <f t="shared" si="239"/>
        <v>9.5422443107507195</v>
      </c>
    </row>
    <row r="310" spans="1:71" s="46" customFormat="1" x14ac:dyDescent="0.3">
      <c r="A310" s="79" t="s">
        <v>103</v>
      </c>
      <c r="B310" s="46">
        <v>1</v>
      </c>
      <c r="C310" s="46">
        <v>10</v>
      </c>
      <c r="D310" s="46">
        <v>309</v>
      </c>
      <c r="E310" s="83">
        <f t="shared" si="387"/>
        <v>44206</v>
      </c>
      <c r="F310" s="51">
        <v>4658</v>
      </c>
      <c r="G310" s="51">
        <v>1252</v>
      </c>
      <c r="H310" s="51">
        <v>118</v>
      </c>
      <c r="I310" s="51">
        <v>276</v>
      </c>
      <c r="J310" s="51">
        <f t="shared" si="230"/>
        <v>5910</v>
      </c>
      <c r="K310" s="46">
        <v>394</v>
      </c>
      <c r="L310" s="36">
        <f t="shared" ref="L310:L311" si="455">T310-T309</f>
        <v>394</v>
      </c>
      <c r="M310" s="46">
        <v>5526</v>
      </c>
      <c r="N310" s="36">
        <f t="shared" ref="N310:N311" si="456">SUM(F304:F310)</f>
        <v>37300</v>
      </c>
      <c r="O310" s="51">
        <f t="shared" ref="O310:O311" si="457">SUM(J304:J310)</f>
        <v>60670</v>
      </c>
      <c r="P310" s="36">
        <f t="shared" ref="P310:P311" si="458">SUM(K304:K310)</f>
        <v>5526</v>
      </c>
      <c r="Q310" s="46">
        <v>453</v>
      </c>
      <c r="R310" s="36">
        <f t="shared" ref="R310:R311" si="459">(P310/N310)*100</f>
        <v>14.815013404825736</v>
      </c>
      <c r="S310" s="46">
        <f t="shared" ref="S310:S311" si="460">(P310/O310)*100</f>
        <v>9.1082907532553161</v>
      </c>
      <c r="T310" s="46">
        <v>208406</v>
      </c>
      <c r="U310" s="46">
        <v>4190</v>
      </c>
      <c r="V310" s="46">
        <v>380</v>
      </c>
      <c r="W310" s="46">
        <f t="shared" si="130"/>
        <v>3810</v>
      </c>
      <c r="X310" s="46">
        <v>19</v>
      </c>
      <c r="Y310" s="36">
        <f t="shared" ref="Y310:Y311" si="461">SUM(K297:K310)</f>
        <v>11022</v>
      </c>
      <c r="Z310" s="36">
        <f t="shared" ref="Z310:Z311" si="462">SUM(X297:X310)</f>
        <v>974</v>
      </c>
      <c r="AA310" s="39">
        <f t="shared" ref="AA310:AA311" si="463">(Z310/Y310)*100</f>
        <v>8.8368717111232087</v>
      </c>
      <c r="AB310" s="46">
        <v>8097</v>
      </c>
      <c r="AC310" s="46">
        <v>542</v>
      </c>
      <c r="AD310" s="36">
        <f t="shared" ref="AD310:AD311" si="464">SUM(AC297:AC310)</f>
        <v>24822</v>
      </c>
      <c r="AE310" s="36">
        <f t="shared" ref="AE310:AE311" si="465">AD310+Z310</f>
        <v>25796</v>
      </c>
      <c r="AF310" s="36">
        <f t="shared" ref="AF310:AF311" si="466">(Z310/AE310)*100</f>
        <v>3.7757791905721816</v>
      </c>
      <c r="AG310" s="36">
        <f t="shared" ref="AG310:AG311" si="467">Y310/AD310</f>
        <v>0.44404157602127148</v>
      </c>
      <c r="AH310" s="46">
        <v>134564</v>
      </c>
      <c r="AI310" s="46">
        <f t="shared" si="180"/>
        <v>65745</v>
      </c>
      <c r="AJ310" s="46">
        <v>12</v>
      </c>
      <c r="AL310" s="46">
        <f t="shared" si="181"/>
        <v>61555</v>
      </c>
      <c r="AM310" s="46">
        <f t="shared" si="182"/>
        <v>3.8852048405516157</v>
      </c>
      <c r="AN310" s="46">
        <f t="shared" si="183"/>
        <v>6.3731082211575032</v>
      </c>
      <c r="AO310" s="46">
        <f t="shared" si="179"/>
        <v>9.0692124105011924</v>
      </c>
      <c r="AP310" s="46">
        <f t="shared" si="184"/>
        <v>0.57799072172788801</v>
      </c>
      <c r="AQ310" s="46">
        <f t="shared" si="185"/>
        <v>5.7951174994296144</v>
      </c>
      <c r="AR310" s="39">
        <f t="shared" ref="AR310:AR311" si="468">(Y310/6951482)*100000</f>
        <v>158.55611796160878</v>
      </c>
      <c r="AS310" s="41">
        <f t="shared" ref="AS310:AS311" si="469">(Z310/6951482)*100000</f>
        <v>14.011400734404548</v>
      </c>
      <c r="AT310" s="39">
        <f t="shared" ref="AT310:AT311" si="470">(N310/6951482)*100000</f>
        <v>536.57622935656025</v>
      </c>
      <c r="AU310" s="41">
        <f t="shared" ref="AU310:AU311" si="471">(O310/6951482)*100000</f>
        <v>872.76353445207792</v>
      </c>
      <c r="AV310" s="36"/>
      <c r="AW310" s="61"/>
      <c r="AX310" s="61"/>
      <c r="BA310" s="51"/>
      <c r="BD310" s="51"/>
      <c r="BE310" s="50">
        <f t="shared" si="176"/>
        <v>44206</v>
      </c>
      <c r="BF310" s="36">
        <f t="shared" si="225"/>
        <v>208406</v>
      </c>
      <c r="BG310" s="36">
        <f t="shared" si="226"/>
        <v>8097</v>
      </c>
      <c r="BK310" s="51">
        <v>4658</v>
      </c>
      <c r="BL310" s="51">
        <v>1252</v>
      </c>
      <c r="BM310" s="51">
        <v>118</v>
      </c>
      <c r="BN310" s="51">
        <v>276</v>
      </c>
      <c r="BO310" s="51">
        <f t="shared" si="231"/>
        <v>5910</v>
      </c>
      <c r="BP310" s="46">
        <v>394</v>
      </c>
      <c r="BQ310" s="11">
        <f t="shared" si="237"/>
        <v>60670</v>
      </c>
      <c r="BR310" s="3">
        <f t="shared" si="238"/>
        <v>5526</v>
      </c>
      <c r="BS310" s="3">
        <f t="shared" si="239"/>
        <v>9.1082907532553161</v>
      </c>
    </row>
    <row r="311" spans="1:71" x14ac:dyDescent="0.3">
      <c r="B311" s="3">
        <v>1</v>
      </c>
      <c r="C311" s="3">
        <v>11</v>
      </c>
      <c r="D311" s="3">
        <v>310</v>
      </c>
      <c r="E311" s="84">
        <f t="shared" si="387"/>
        <v>44207</v>
      </c>
      <c r="F311" s="11">
        <v>956</v>
      </c>
      <c r="G311" s="11">
        <v>673</v>
      </c>
      <c r="H311" s="11">
        <v>63</v>
      </c>
      <c r="I311" s="11">
        <v>42</v>
      </c>
      <c r="J311" s="11">
        <f t="shared" si="230"/>
        <v>1629</v>
      </c>
      <c r="K311" s="3">
        <v>105</v>
      </c>
      <c r="L311" s="2">
        <f t="shared" si="455"/>
        <v>105</v>
      </c>
      <c r="N311" s="2">
        <f t="shared" si="456"/>
        <v>36440</v>
      </c>
      <c r="O311" s="11">
        <f t="shared" si="457"/>
        <v>59639</v>
      </c>
      <c r="P311" s="2">
        <f t="shared" si="458"/>
        <v>5460</v>
      </c>
      <c r="R311" s="2">
        <f t="shared" si="459"/>
        <v>14.983534577387486</v>
      </c>
      <c r="S311" s="3">
        <f t="shared" si="460"/>
        <v>9.1550830832173578</v>
      </c>
      <c r="T311" s="3">
        <v>208511</v>
      </c>
      <c r="U311" s="3">
        <v>4205</v>
      </c>
      <c r="V311" s="3">
        <v>380</v>
      </c>
      <c r="W311" s="3">
        <f t="shared" si="130"/>
        <v>3825</v>
      </c>
      <c r="X311" s="3">
        <v>29</v>
      </c>
      <c r="Y311" s="2">
        <f t="shared" si="461"/>
        <v>10795</v>
      </c>
      <c r="Z311" s="2">
        <f t="shared" si="462"/>
        <v>962</v>
      </c>
      <c r="AA311" s="19">
        <f t="shared" si="463"/>
        <v>8.9115331171838807</v>
      </c>
      <c r="AB311" s="3">
        <v>8126</v>
      </c>
      <c r="AC311" s="3">
        <v>695</v>
      </c>
      <c r="AD311" s="2">
        <f t="shared" si="464"/>
        <v>24251</v>
      </c>
      <c r="AE311" s="2">
        <f t="shared" si="465"/>
        <v>25213</v>
      </c>
      <c r="AF311" s="2">
        <f t="shared" si="466"/>
        <v>3.8154920080910641</v>
      </c>
      <c r="AG311" s="2">
        <f t="shared" si="467"/>
        <v>0.44513628303987463</v>
      </c>
      <c r="AH311" s="3">
        <v>135259</v>
      </c>
      <c r="AI311" s="3">
        <f t="shared" si="180"/>
        <v>65126</v>
      </c>
      <c r="AJ311" s="3">
        <v>6</v>
      </c>
      <c r="AL311" s="3">
        <f t="shared" si="181"/>
        <v>60921</v>
      </c>
      <c r="AM311" s="3">
        <f t="shared" si="182"/>
        <v>3.8971565049325934</v>
      </c>
      <c r="AN311" s="3">
        <f t="shared" si="183"/>
        <v>6.4567146761662002</v>
      </c>
      <c r="AO311" s="3">
        <f t="shared" si="179"/>
        <v>9.0368608799048751</v>
      </c>
      <c r="AP311" s="3">
        <f t="shared" si="184"/>
        <v>0.58348432269754014</v>
      </c>
      <c r="AQ311" s="3">
        <f t="shared" si="185"/>
        <v>5.873230353468661</v>
      </c>
      <c r="AR311" s="19">
        <f t="shared" si="468"/>
        <v>155.290627236034</v>
      </c>
      <c r="AS311" s="22">
        <f t="shared" si="469"/>
        <v>13.83877567402174</v>
      </c>
      <c r="AT311" s="19">
        <f t="shared" si="470"/>
        <v>524.20476669579239</v>
      </c>
      <c r="AU311" s="22">
        <f t="shared" si="471"/>
        <v>857.93216468085507</v>
      </c>
      <c r="AV311" s="2"/>
      <c r="AW311" s="60"/>
      <c r="AX311" s="60"/>
      <c r="BE311" s="6">
        <f t="shared" si="176"/>
        <v>44207</v>
      </c>
      <c r="BF311" s="2">
        <f t="shared" si="225"/>
        <v>208511</v>
      </c>
      <c r="BG311" s="2">
        <f t="shared" si="226"/>
        <v>8126</v>
      </c>
      <c r="BK311" s="11">
        <v>956</v>
      </c>
      <c r="BL311" s="11">
        <v>673</v>
      </c>
      <c r="BM311" s="11">
        <v>63</v>
      </c>
      <c r="BN311" s="11">
        <v>42</v>
      </c>
      <c r="BO311" s="11">
        <f t="shared" si="231"/>
        <v>1629</v>
      </c>
      <c r="BP311" s="3">
        <v>105</v>
      </c>
      <c r="BQ311" s="11">
        <f t="shared" si="237"/>
        <v>59639</v>
      </c>
      <c r="BR311" s="3">
        <f t="shared" si="238"/>
        <v>5460</v>
      </c>
      <c r="BS311" s="3">
        <f t="shared" si="239"/>
        <v>9.1550830832173578</v>
      </c>
    </row>
    <row r="312" spans="1:71" x14ac:dyDescent="0.3">
      <c r="B312" s="3">
        <v>1</v>
      </c>
      <c r="C312" s="3">
        <v>12</v>
      </c>
      <c r="D312" s="3">
        <v>311</v>
      </c>
      <c r="E312" s="84">
        <f t="shared" si="387"/>
        <v>44208</v>
      </c>
      <c r="F312" s="11">
        <v>3491</v>
      </c>
      <c r="G312" s="11">
        <v>4313</v>
      </c>
      <c r="H312" s="11">
        <v>298</v>
      </c>
      <c r="I312" s="11">
        <v>322</v>
      </c>
      <c r="J312" s="11">
        <f t="shared" si="230"/>
        <v>7804</v>
      </c>
      <c r="K312" s="3">
        <v>620</v>
      </c>
      <c r="L312" s="2">
        <f t="shared" ref="L312" si="472">T312-T311</f>
        <v>620</v>
      </c>
      <c r="N312" s="2">
        <f t="shared" ref="N312" si="473">SUM(F306:F312)</f>
        <v>34496</v>
      </c>
      <c r="O312" s="11">
        <f t="shared" ref="O312" si="474">SUM(J306:J312)</f>
        <v>56669</v>
      </c>
      <c r="P312" s="2">
        <f t="shared" ref="P312" si="475">SUM(K306:K312)</f>
        <v>5051</v>
      </c>
      <c r="R312" s="2">
        <f t="shared" ref="R312" si="476">(P312/N312)*100</f>
        <v>14.642277365491651</v>
      </c>
      <c r="S312" s="3">
        <f t="shared" ref="S312" si="477">(P312/O312)*100</f>
        <v>8.9131623991953273</v>
      </c>
      <c r="T312" s="3">
        <v>209131</v>
      </c>
      <c r="U312" s="3">
        <v>4046</v>
      </c>
      <c r="V312" s="3">
        <v>375</v>
      </c>
      <c r="W312" s="3">
        <f t="shared" si="130"/>
        <v>3671</v>
      </c>
      <c r="X312" s="3">
        <v>106</v>
      </c>
      <c r="Y312" s="2">
        <f t="shared" ref="Y312" si="478">SUM(K299:K312)</f>
        <v>11078</v>
      </c>
      <c r="Z312" s="2">
        <f t="shared" ref="Z312" si="479">SUM(X299:X312)</f>
        <v>981</v>
      </c>
      <c r="AA312" s="19">
        <f t="shared" ref="AA312" si="480">(Z312/Y312)*100</f>
        <v>8.8553890593970035</v>
      </c>
      <c r="AB312" s="3">
        <v>8232</v>
      </c>
      <c r="AC312" s="3">
        <v>2583</v>
      </c>
      <c r="AD312" s="2">
        <f t="shared" ref="AD312" si="481">SUM(AC299:AC312)</f>
        <v>25359</v>
      </c>
      <c r="AE312" s="2">
        <f t="shared" ref="AE312" si="482">AD312+Z312</f>
        <v>26340</v>
      </c>
      <c r="AF312" s="2">
        <f t="shared" ref="AF312" si="483">(Z312/AE312)*100</f>
        <v>3.7243735763097954</v>
      </c>
      <c r="AG312" s="2">
        <f t="shared" ref="AG312" si="484">Y312/AD312</f>
        <v>0.43684687882014273</v>
      </c>
      <c r="AH312" s="3">
        <v>137842</v>
      </c>
      <c r="AI312" s="3">
        <f t="shared" si="180"/>
        <v>63057</v>
      </c>
      <c r="AJ312" s="3">
        <v>26</v>
      </c>
      <c r="AL312" s="3">
        <f t="shared" si="181"/>
        <v>59011</v>
      </c>
      <c r="AM312" s="3">
        <f t="shared" si="182"/>
        <v>3.9362887376811666</v>
      </c>
      <c r="AN312" s="3">
        <f t="shared" si="183"/>
        <v>6.4164168926526797</v>
      </c>
      <c r="AO312" s="3">
        <f t="shared" si="179"/>
        <v>9.2684132476520027</v>
      </c>
      <c r="AP312" s="3">
        <f t="shared" si="184"/>
        <v>0.59470003330320187</v>
      </c>
      <c r="AQ312" s="3">
        <f t="shared" si="185"/>
        <v>5.8217168593494772</v>
      </c>
      <c r="AR312" s="19">
        <f t="shared" ref="AR312" si="485">(Y312/6951482)*100000</f>
        <v>159.36170157672854</v>
      </c>
      <c r="AS312" s="22">
        <f t="shared" ref="AS312" si="486">(Z312/6951482)*100000</f>
        <v>14.112098686294521</v>
      </c>
      <c r="AT312" s="19">
        <f t="shared" ref="AT312" si="487">(N312/6951482)*100000</f>
        <v>496.23950691377752</v>
      </c>
      <c r="AU312" s="22">
        <f t="shared" ref="AU312" si="488">(O312/6951482)*100000</f>
        <v>815.20746223611025</v>
      </c>
      <c r="AV312" s="2"/>
      <c r="AW312" s="60"/>
      <c r="AX312" s="60"/>
      <c r="BE312" s="6">
        <f t="shared" si="176"/>
        <v>44208</v>
      </c>
      <c r="BF312" s="2">
        <f t="shared" si="225"/>
        <v>209131</v>
      </c>
      <c r="BG312" s="2">
        <f t="shared" si="226"/>
        <v>8232</v>
      </c>
      <c r="BK312" s="11">
        <v>3491</v>
      </c>
      <c r="BL312" s="11">
        <v>4313</v>
      </c>
      <c r="BM312" s="11">
        <v>298</v>
      </c>
      <c r="BN312" s="11">
        <v>322</v>
      </c>
      <c r="BO312" s="11">
        <f t="shared" si="231"/>
        <v>7804</v>
      </c>
      <c r="BP312" s="3">
        <v>620</v>
      </c>
      <c r="BQ312" s="11">
        <f t="shared" si="237"/>
        <v>56669</v>
      </c>
      <c r="BR312" s="3">
        <f t="shared" si="238"/>
        <v>5051</v>
      </c>
      <c r="BS312" s="3">
        <f t="shared" si="239"/>
        <v>8.9131623991953273</v>
      </c>
    </row>
    <row r="313" spans="1:71" x14ac:dyDescent="0.3">
      <c r="B313" s="3">
        <v>1</v>
      </c>
      <c r="C313" s="3">
        <v>13</v>
      </c>
      <c r="D313" s="3">
        <v>312</v>
      </c>
      <c r="E313" s="84">
        <f t="shared" si="387"/>
        <v>44209</v>
      </c>
      <c r="F313" s="11">
        <v>5385</v>
      </c>
      <c r="G313" s="11">
        <v>4262</v>
      </c>
      <c r="H313" s="11">
        <v>254</v>
      </c>
      <c r="I313" s="11">
        <v>496</v>
      </c>
      <c r="J313" s="11">
        <f t="shared" si="230"/>
        <v>9647</v>
      </c>
      <c r="K313" s="3">
        <v>750</v>
      </c>
      <c r="L313" s="2">
        <f t="shared" ref="L313" si="489">T313-T312</f>
        <v>750</v>
      </c>
      <c r="N313" s="2">
        <f t="shared" ref="N313" si="490">SUM(F307:F313)</f>
        <v>32591</v>
      </c>
      <c r="O313" s="11">
        <f t="shared" ref="O313" si="491">SUM(J307:J313)</f>
        <v>54860</v>
      </c>
      <c r="P313" s="2">
        <f t="shared" ref="P313" si="492">SUM(K307:K313)</f>
        <v>4491</v>
      </c>
      <c r="R313" s="2">
        <f t="shared" ref="R313" si="493">(P313/N313)*100</f>
        <v>13.77987788039643</v>
      </c>
      <c r="S313" s="3">
        <f t="shared" ref="S313" si="494">(P313/O313)*100</f>
        <v>8.1862923806051775</v>
      </c>
      <c r="T313" s="3">
        <v>209881</v>
      </c>
      <c r="U313" s="3">
        <v>3945</v>
      </c>
      <c r="V313" s="3">
        <v>367</v>
      </c>
      <c r="W313" s="3">
        <f t="shared" si="130"/>
        <v>3578</v>
      </c>
      <c r="X313" s="3">
        <v>47</v>
      </c>
      <c r="Y313" s="2">
        <f t="shared" ref="Y313" si="495">SUM(K300:K313)</f>
        <v>10390</v>
      </c>
      <c r="Z313" s="2">
        <f t="shared" ref="Z313" si="496">SUM(X300:X313)</f>
        <v>874</v>
      </c>
      <c r="AA313" s="19">
        <f t="shared" ref="AA313" si="497">(Z313/Y313)*100</f>
        <v>8.4119345524542819</v>
      </c>
      <c r="AB313" s="3">
        <v>8279</v>
      </c>
      <c r="AC313" s="3">
        <v>2706</v>
      </c>
      <c r="AD313" s="2">
        <f t="shared" ref="AD313" si="498">SUM(AC300:AC313)</f>
        <v>25146</v>
      </c>
      <c r="AE313" s="2">
        <f t="shared" ref="AE313" si="499">AD313+Z313</f>
        <v>26020</v>
      </c>
      <c r="AF313" s="2">
        <f t="shared" ref="AF313" si="500">(Z313/AE313)*100</f>
        <v>3.3589546502690242</v>
      </c>
      <c r="AG313" s="2">
        <f t="shared" ref="AG313" si="501">Y313/AD313</f>
        <v>0.41318698799013759</v>
      </c>
      <c r="AH313" s="3">
        <v>140548</v>
      </c>
      <c r="AI313" s="3">
        <f t="shared" si="180"/>
        <v>61054</v>
      </c>
      <c r="AJ313" s="3">
        <v>26</v>
      </c>
      <c r="AL313" s="3">
        <f t="shared" si="181"/>
        <v>57109</v>
      </c>
      <c r="AM313" s="3">
        <f t="shared" si="182"/>
        <v>3.9446162349140703</v>
      </c>
      <c r="AN313" s="3">
        <f t="shared" si="183"/>
        <v>6.4614931044648998</v>
      </c>
      <c r="AO313" s="3">
        <f t="shared" si="179"/>
        <v>9.3029150823827642</v>
      </c>
      <c r="AP313" s="3">
        <f t="shared" si="184"/>
        <v>0.60110721656238741</v>
      </c>
      <c r="AQ313" s="3">
        <f t="shared" si="185"/>
        <v>5.8603858879025124</v>
      </c>
      <c r="AR313" s="19">
        <f t="shared" ref="AR313" si="502">(Y313/6951482)*100000</f>
        <v>149.46453144811423</v>
      </c>
      <c r="AS313" s="22">
        <f t="shared" ref="AS313" si="503">(Z313/6951482)*100000</f>
        <v>12.572858564547818</v>
      </c>
      <c r="AT313" s="19">
        <f t="shared" ref="AT313" si="504">(N313/6951482)*100000</f>
        <v>468.83527857800686</v>
      </c>
      <c r="AU313" s="22">
        <f t="shared" ref="AU313" si="505">(O313/6951482)*100000</f>
        <v>789.18423438340199</v>
      </c>
      <c r="AV313" s="2"/>
      <c r="AW313" s="60"/>
      <c r="AX313" s="60"/>
      <c r="BE313" s="6">
        <f t="shared" si="176"/>
        <v>44209</v>
      </c>
      <c r="BF313" s="2">
        <f t="shared" si="225"/>
        <v>209881</v>
      </c>
      <c r="BG313" s="2">
        <f t="shared" si="226"/>
        <v>8279</v>
      </c>
      <c r="BK313" s="11">
        <v>5385</v>
      </c>
      <c r="BL313" s="11">
        <v>4262</v>
      </c>
      <c r="BM313" s="11">
        <v>254</v>
      </c>
      <c r="BN313" s="11">
        <v>496</v>
      </c>
      <c r="BO313" s="11">
        <f t="shared" si="231"/>
        <v>9647</v>
      </c>
      <c r="BP313" s="3">
        <v>750</v>
      </c>
      <c r="BQ313" s="11">
        <f t="shared" si="237"/>
        <v>54860</v>
      </c>
      <c r="BR313" s="3">
        <f t="shared" si="238"/>
        <v>4491</v>
      </c>
      <c r="BS313" s="3">
        <f t="shared" si="239"/>
        <v>8.1862923806051775</v>
      </c>
    </row>
    <row r="314" spans="1:71" x14ac:dyDescent="0.3">
      <c r="B314" s="3">
        <v>1</v>
      </c>
      <c r="C314" s="3">
        <v>14</v>
      </c>
      <c r="D314" s="3">
        <v>313</v>
      </c>
      <c r="E314" s="84">
        <f t="shared" si="387"/>
        <v>44210</v>
      </c>
      <c r="F314" s="11">
        <v>4153</v>
      </c>
      <c r="G314" s="11">
        <v>3417</v>
      </c>
      <c r="H314" s="11">
        <v>194</v>
      </c>
      <c r="I314" s="11">
        <v>341</v>
      </c>
      <c r="J314" s="11">
        <f t="shared" si="230"/>
        <v>7570</v>
      </c>
      <c r="K314" s="3">
        <v>535</v>
      </c>
      <c r="L314" s="2">
        <f t="shared" ref="L314" si="506">T314-T313</f>
        <v>535</v>
      </c>
      <c r="N314" s="2">
        <f t="shared" ref="N314" si="507">SUM(F308:F314)</f>
        <v>31203</v>
      </c>
      <c r="O314" s="11">
        <f t="shared" ref="O314" si="508">SUM(J308:J314)</f>
        <v>52342</v>
      </c>
      <c r="P314" s="2">
        <f t="shared" ref="P314" si="509">SUM(K308:K314)</f>
        <v>4024</v>
      </c>
      <c r="R314" s="2">
        <f t="shared" ref="R314" si="510">(P314/N314)*100</f>
        <v>12.896195878601416</v>
      </c>
      <c r="S314" s="3">
        <f t="shared" ref="S314" si="511">(P314/O314)*100</f>
        <v>7.6878988193038094</v>
      </c>
      <c r="T314" s="3">
        <v>210416</v>
      </c>
      <c r="U314" s="3">
        <v>3681</v>
      </c>
      <c r="V314" s="3">
        <v>348</v>
      </c>
      <c r="W314" s="3">
        <f t="shared" si="130"/>
        <v>3333</v>
      </c>
      <c r="X314" s="3">
        <v>70</v>
      </c>
      <c r="Y314" s="2">
        <f t="shared" ref="Y314" si="512">SUM(K301:K314)</f>
        <v>9196</v>
      </c>
      <c r="Z314" s="2">
        <f t="shared" ref="Z314" si="513">SUM(X301:X314)</f>
        <v>834</v>
      </c>
      <c r="AA314" s="19">
        <f t="shared" ref="AA314" si="514">(Z314/Y314)*100</f>
        <v>9.0691605045672024</v>
      </c>
      <c r="AB314" s="3">
        <v>8349</v>
      </c>
      <c r="AC314" s="3">
        <v>3094</v>
      </c>
      <c r="AD314" s="2">
        <f t="shared" ref="AD314" si="515">SUM(AC301:AC314)</f>
        <v>25307</v>
      </c>
      <c r="AE314" s="2">
        <f t="shared" ref="AE314" si="516">AD314+Z314</f>
        <v>26141</v>
      </c>
      <c r="AF314" s="2">
        <f t="shared" ref="AF314" si="517">(Z314/AE314)*100</f>
        <v>3.190390574193795</v>
      </c>
      <c r="AG314" s="2">
        <f t="shared" ref="AG314" si="518">Y314/AD314</f>
        <v>0.36337772157900977</v>
      </c>
      <c r="AH314" s="3">
        <v>143642</v>
      </c>
      <c r="AI314" s="3">
        <f t="shared" si="180"/>
        <v>58425</v>
      </c>
      <c r="AJ314" s="3">
        <v>26</v>
      </c>
      <c r="AL314" s="3">
        <f t="shared" si="181"/>
        <v>54744</v>
      </c>
      <c r="AM314" s="3">
        <f t="shared" si="182"/>
        <v>3.9678541555775229</v>
      </c>
      <c r="AN314" s="3">
        <f t="shared" si="183"/>
        <v>6.3003851091142495</v>
      </c>
      <c r="AO314" s="3">
        <f t="shared" si="179"/>
        <v>9.4539527302363489</v>
      </c>
      <c r="AP314" s="3">
        <f t="shared" si="184"/>
        <v>0.59563543003851083</v>
      </c>
      <c r="AQ314" s="3">
        <f t="shared" si="185"/>
        <v>5.7047496790757375</v>
      </c>
      <c r="AR314" s="19">
        <f t="shared" ref="AR314" si="519">(Y314/6951482)*100000</f>
        <v>132.28833794002489</v>
      </c>
      <c r="AS314" s="22">
        <f t="shared" ref="AS314" si="520">(Z314/6951482)*100000</f>
        <v>11.997441696605128</v>
      </c>
      <c r="AT314" s="19">
        <f t="shared" ref="AT314" si="521">(N314/6951482)*100000</f>
        <v>448.86831326039544</v>
      </c>
      <c r="AU314" s="22">
        <f t="shared" ref="AU314" si="522">(O314/6951482)*100000</f>
        <v>752.96174254640948</v>
      </c>
      <c r="AV314" s="2"/>
      <c r="AW314" s="60"/>
      <c r="AX314" s="60"/>
      <c r="BE314" s="6">
        <f t="shared" si="176"/>
        <v>44210</v>
      </c>
      <c r="BF314" s="2">
        <f t="shared" si="225"/>
        <v>210416</v>
      </c>
      <c r="BG314" s="2">
        <f t="shared" si="226"/>
        <v>8349</v>
      </c>
      <c r="BK314" s="11">
        <v>4153</v>
      </c>
      <c r="BL314" s="11">
        <v>3417</v>
      </c>
      <c r="BM314" s="11">
        <v>194</v>
      </c>
      <c r="BN314" s="11">
        <v>341</v>
      </c>
      <c r="BO314" s="11">
        <f t="shared" si="231"/>
        <v>7570</v>
      </c>
      <c r="BP314" s="3">
        <v>535</v>
      </c>
      <c r="BQ314" s="11">
        <f t="shared" si="237"/>
        <v>52342</v>
      </c>
      <c r="BR314" s="3">
        <f t="shared" si="238"/>
        <v>4024</v>
      </c>
      <c r="BS314" s="3">
        <f t="shared" si="239"/>
        <v>7.6878988193038094</v>
      </c>
    </row>
    <row r="315" spans="1:71" x14ac:dyDescent="0.3">
      <c r="B315" s="3">
        <v>1</v>
      </c>
      <c r="C315" s="3">
        <v>15</v>
      </c>
      <c r="D315" s="3">
        <v>314</v>
      </c>
      <c r="E315" s="84">
        <f t="shared" si="387"/>
        <v>44211</v>
      </c>
      <c r="F315" s="11">
        <v>3937</v>
      </c>
      <c r="G315" s="11">
        <v>3502</v>
      </c>
      <c r="H315" s="11">
        <v>212</v>
      </c>
      <c r="I315" s="11">
        <v>323</v>
      </c>
      <c r="J315" s="11">
        <f t="shared" si="230"/>
        <v>7439</v>
      </c>
      <c r="K315" s="3">
        <v>535</v>
      </c>
      <c r="L315" s="2">
        <f t="shared" ref="L315" si="523">T315-T314</f>
        <v>535</v>
      </c>
      <c r="N315" s="2">
        <f t="shared" ref="N315" si="524">SUM(F309:F315)</f>
        <v>29061</v>
      </c>
      <c r="O315" s="11">
        <f t="shared" ref="O315" si="525">SUM(J309:J315)</f>
        <v>49870</v>
      </c>
      <c r="P315" s="2">
        <f t="shared" ref="P315" si="526">SUM(K309:K315)</f>
        <v>3692</v>
      </c>
      <c r="R315" s="2">
        <f t="shared" ref="R315" si="527">(P315/N315)*100</f>
        <v>12.70431162038471</v>
      </c>
      <c r="S315" s="3">
        <f t="shared" ref="S315" si="528">(P315/O315)*100</f>
        <v>7.4032484459594938</v>
      </c>
      <c r="T315" s="3">
        <v>210951</v>
      </c>
      <c r="U315" s="3">
        <v>3631</v>
      </c>
      <c r="V315" s="3">
        <v>343</v>
      </c>
      <c r="W315" s="3">
        <f t="shared" si="130"/>
        <v>3288</v>
      </c>
      <c r="X315" s="3">
        <v>47</v>
      </c>
      <c r="Y315" s="2">
        <f t="shared" ref="Y315" si="529">SUM(K302:K315)</f>
        <v>8685</v>
      </c>
      <c r="Z315" s="2">
        <f t="shared" ref="Z315" si="530">SUM(X302:X315)</f>
        <v>820</v>
      </c>
      <c r="AA315" s="19">
        <f t="shared" ref="AA315" si="531">(Z315/Y315)*100</f>
        <v>9.4415659182498555</v>
      </c>
      <c r="AB315" s="3">
        <v>8396</v>
      </c>
      <c r="AC315" s="3">
        <v>6728</v>
      </c>
      <c r="AD315" s="2">
        <f t="shared" ref="AD315" si="532">SUM(AC302:AC315)</f>
        <v>30843</v>
      </c>
      <c r="AE315" s="2">
        <f t="shared" ref="AE315" si="533">AD315+Z315</f>
        <v>31663</v>
      </c>
      <c r="AF315" s="2">
        <f t="shared" ref="AF315" si="534">(Z315/AE315)*100</f>
        <v>2.5897735527271579</v>
      </c>
      <c r="AG315" s="2">
        <f t="shared" ref="AG315" si="535">Y315/AD315</f>
        <v>0.28158739422235191</v>
      </c>
      <c r="AH315" s="3">
        <v>150370</v>
      </c>
      <c r="AI315" s="3">
        <f t="shared" si="180"/>
        <v>52185</v>
      </c>
      <c r="AJ315" s="3">
        <v>19</v>
      </c>
      <c r="AL315" s="3">
        <f t="shared" si="181"/>
        <v>48554</v>
      </c>
      <c r="AM315" s="3">
        <f t="shared" si="182"/>
        <v>3.9800712013690385</v>
      </c>
      <c r="AN315" s="3">
        <f t="shared" si="183"/>
        <v>6.9579381048193927</v>
      </c>
      <c r="AO315" s="3">
        <f t="shared" si="179"/>
        <v>9.4464334893968598</v>
      </c>
      <c r="AP315" s="3">
        <f t="shared" si="184"/>
        <v>0.65727699530516426</v>
      </c>
      <c r="AQ315" s="3">
        <f t="shared" si="185"/>
        <v>6.3006611095142286</v>
      </c>
      <c r="AR315" s="19">
        <f t="shared" ref="AR315" si="536">(Y315/6951482)*100000</f>
        <v>124.937387452057</v>
      </c>
      <c r="AS315" s="22">
        <f t="shared" ref="AS315" si="537">(Z315/6951482)*100000</f>
        <v>11.796045792825185</v>
      </c>
      <c r="AT315" s="19">
        <f t="shared" ref="AT315" si="538">(N315/6951482)*100000</f>
        <v>418.05473998206423</v>
      </c>
      <c r="AU315" s="22">
        <f t="shared" ref="AU315" si="539">(O315/6951482)*100000</f>
        <v>717.40098010755116</v>
      </c>
      <c r="AV315" s="2"/>
      <c r="AW315" s="60"/>
      <c r="AX315" s="60"/>
      <c r="BE315" s="6">
        <f t="shared" si="176"/>
        <v>44211</v>
      </c>
      <c r="BF315" s="2">
        <f t="shared" si="225"/>
        <v>210951</v>
      </c>
      <c r="BG315" s="2">
        <f t="shared" si="226"/>
        <v>8396</v>
      </c>
      <c r="BK315" s="11">
        <v>3937</v>
      </c>
      <c r="BL315" s="11">
        <v>3502</v>
      </c>
      <c r="BM315" s="11">
        <v>212</v>
      </c>
      <c r="BN315" s="11">
        <v>323</v>
      </c>
      <c r="BO315" s="11">
        <f t="shared" si="231"/>
        <v>7439</v>
      </c>
      <c r="BP315" s="3">
        <v>535</v>
      </c>
      <c r="BQ315" s="11">
        <f t="shared" si="237"/>
        <v>49870</v>
      </c>
      <c r="BR315" s="3">
        <f t="shared" si="238"/>
        <v>3692</v>
      </c>
      <c r="BS315" s="3">
        <f t="shared" si="239"/>
        <v>7.4032484459594938</v>
      </c>
    </row>
    <row r="316" spans="1:71" x14ac:dyDescent="0.3">
      <c r="B316" s="3">
        <v>1</v>
      </c>
      <c r="C316" s="3">
        <v>16</v>
      </c>
      <c r="D316" s="3">
        <v>315</v>
      </c>
      <c r="E316" s="84">
        <f t="shared" si="387"/>
        <v>44212</v>
      </c>
      <c r="F316" s="11">
        <v>5735</v>
      </c>
      <c r="G316" s="11">
        <v>3115</v>
      </c>
      <c r="H316" s="11">
        <v>216</v>
      </c>
      <c r="I316" s="11">
        <v>336</v>
      </c>
      <c r="J316" s="11">
        <f t="shared" si="230"/>
        <v>8850</v>
      </c>
      <c r="K316" s="3">
        <v>552</v>
      </c>
      <c r="L316" s="2">
        <f t="shared" ref="L316" si="540">T316-T315</f>
        <v>552</v>
      </c>
      <c r="N316" s="2">
        <f t="shared" ref="N316" si="541">SUM(F310:F316)</f>
        <v>28315</v>
      </c>
      <c r="O316" s="11">
        <f t="shared" ref="O316" si="542">SUM(J310:J316)</f>
        <v>48849</v>
      </c>
      <c r="P316" s="2">
        <f t="shared" ref="P316" si="543">SUM(K310:K316)</f>
        <v>3491</v>
      </c>
      <c r="R316" s="2">
        <f t="shared" ref="R316" si="544">(P316/N316)*100</f>
        <v>12.329154158573195</v>
      </c>
      <c r="S316" s="3">
        <f t="shared" ref="S316" si="545">(P316/O316)*100</f>
        <v>7.1465127228807139</v>
      </c>
      <c r="T316" s="3">
        <v>211503</v>
      </c>
      <c r="U316" s="3">
        <v>3500</v>
      </c>
      <c r="V316" s="3">
        <v>343</v>
      </c>
      <c r="W316" s="3">
        <f t="shared" si="130"/>
        <v>3157</v>
      </c>
      <c r="X316" s="3">
        <v>61</v>
      </c>
      <c r="Y316" s="2">
        <f t="shared" ref="Y316" si="546">SUM(K303:K316)</f>
        <v>8963</v>
      </c>
      <c r="Z316" s="2">
        <f t="shared" ref="Z316" si="547">SUM(X303:X316)</f>
        <v>853</v>
      </c>
      <c r="AA316" s="19">
        <f t="shared" ref="AA316" si="548">(Z316/Y316)*100</f>
        <v>9.5169028227156094</v>
      </c>
      <c r="AB316" s="3">
        <v>8457</v>
      </c>
      <c r="AC316" s="3">
        <v>5660</v>
      </c>
      <c r="AD316" s="2">
        <f t="shared" ref="AD316" si="549">SUM(AC303:AC316)</f>
        <v>35687</v>
      </c>
      <c r="AE316" s="2">
        <f t="shared" ref="AE316" si="550">AD316+Z316</f>
        <v>36540</v>
      </c>
      <c r="AF316" s="2">
        <f t="shared" ref="AF316" si="551">(Z316/AE316)*100</f>
        <v>2.3344280240831963</v>
      </c>
      <c r="AG316" s="2">
        <f t="shared" ref="AG316" si="552">Y316/AD316</f>
        <v>0.25115588309468434</v>
      </c>
      <c r="AH316" s="3">
        <v>156030</v>
      </c>
      <c r="AI316" s="3">
        <f t="shared" si="180"/>
        <v>47016</v>
      </c>
      <c r="AJ316" s="3">
        <v>17</v>
      </c>
      <c r="AL316" s="3">
        <f t="shared" si="181"/>
        <v>43516</v>
      </c>
      <c r="AM316" s="3">
        <f t="shared" si="182"/>
        <v>3.9985248436192395</v>
      </c>
      <c r="AN316" s="3">
        <f t="shared" si="183"/>
        <v>7.4442742896035394</v>
      </c>
      <c r="AO316" s="3">
        <f t="shared" si="179"/>
        <v>9.8000000000000007</v>
      </c>
      <c r="AP316" s="3">
        <f t="shared" si="184"/>
        <v>0.72953888038114689</v>
      </c>
      <c r="AQ316" s="3">
        <f t="shared" si="185"/>
        <v>6.714735409222393</v>
      </c>
      <c r="AR316" s="19">
        <f t="shared" ref="AR316" si="553">(Y316/6951482)*100000</f>
        <v>128.9365346842587</v>
      </c>
      <c r="AS316" s="22">
        <f t="shared" ref="AS316" si="554">(Z316/6951482)*100000</f>
        <v>12.270764708877905</v>
      </c>
      <c r="AT316" s="19">
        <f t="shared" ref="AT316" si="555">(N316/6951482)*100000</f>
        <v>407.32321539493302</v>
      </c>
      <c r="AU316" s="22">
        <f t="shared" ref="AU316" si="556">(O316/6951482)*100000</f>
        <v>702.713464553314</v>
      </c>
      <c r="AV316" s="2"/>
      <c r="AW316" s="60"/>
      <c r="AX316" s="60"/>
      <c r="BE316" s="6">
        <f t="shared" si="176"/>
        <v>44212</v>
      </c>
      <c r="BF316" s="2">
        <f t="shared" si="225"/>
        <v>211503</v>
      </c>
      <c r="BG316" s="2">
        <f t="shared" si="226"/>
        <v>8457</v>
      </c>
      <c r="BK316" s="11">
        <v>5735</v>
      </c>
      <c r="BL316" s="11">
        <v>3115</v>
      </c>
      <c r="BM316" s="11">
        <v>216</v>
      </c>
      <c r="BN316" s="11">
        <v>336</v>
      </c>
      <c r="BO316" s="11">
        <f t="shared" si="231"/>
        <v>8850</v>
      </c>
      <c r="BP316" s="3">
        <v>552</v>
      </c>
      <c r="BQ316" s="11">
        <f t="shared" si="237"/>
        <v>48849</v>
      </c>
      <c r="BR316" s="3">
        <f t="shared" si="238"/>
        <v>3491</v>
      </c>
      <c r="BS316" s="3">
        <f t="shared" si="239"/>
        <v>7.1465127228807139</v>
      </c>
    </row>
    <row r="317" spans="1:71" s="46" customFormat="1" x14ac:dyDescent="0.3">
      <c r="A317" s="79" t="s">
        <v>104</v>
      </c>
      <c r="B317" s="46">
        <v>1</v>
      </c>
      <c r="C317" s="46">
        <v>17</v>
      </c>
      <c r="D317" s="46">
        <v>316</v>
      </c>
      <c r="E317" s="83">
        <f t="shared" si="387"/>
        <v>44213</v>
      </c>
      <c r="F317" s="51">
        <v>3321</v>
      </c>
      <c r="G317" s="51">
        <v>1307</v>
      </c>
      <c r="H317" s="51">
        <v>83</v>
      </c>
      <c r="I317" s="51">
        <v>150</v>
      </c>
      <c r="J317" s="51">
        <f t="shared" si="230"/>
        <v>4628</v>
      </c>
      <c r="K317" s="46">
        <v>233</v>
      </c>
      <c r="L317" s="36">
        <f t="shared" ref="L317:L318" si="557">T317-T316</f>
        <v>233</v>
      </c>
      <c r="M317" s="46">
        <v>3330</v>
      </c>
      <c r="N317" s="36">
        <f t="shared" ref="N317:N318" si="558">SUM(F311:F317)</f>
        <v>26978</v>
      </c>
      <c r="O317" s="51">
        <f t="shared" ref="O317:O318" si="559">SUM(J311:J317)</f>
        <v>47567</v>
      </c>
      <c r="P317" s="36">
        <f t="shared" ref="P317:P318" si="560">SUM(K311:K317)</f>
        <v>3330</v>
      </c>
      <c r="Q317" s="46">
        <v>377</v>
      </c>
      <c r="R317" s="36">
        <f t="shared" ref="R317:R318" si="561">(P317/N317)*100</f>
        <v>12.343390911112758</v>
      </c>
      <c r="S317" s="46">
        <f t="shared" ref="S317:S318" si="562">(P317/O317)*100</f>
        <v>7.0006517123215675</v>
      </c>
      <c r="T317" s="46">
        <v>211736</v>
      </c>
      <c r="U317" s="46">
        <v>3485</v>
      </c>
      <c r="V317" s="46">
        <v>340</v>
      </c>
      <c r="W317" s="46">
        <f t="shared" si="130"/>
        <v>3145</v>
      </c>
      <c r="X317" s="46">
        <v>17</v>
      </c>
      <c r="Y317" s="36">
        <f t="shared" ref="Y317:Y318" si="563">SUM(K304:K317)</f>
        <v>8856</v>
      </c>
      <c r="Z317" s="36">
        <f t="shared" ref="Z317:Z318" si="564">SUM(X304:X317)</f>
        <v>830</v>
      </c>
      <c r="AA317" s="39">
        <f t="shared" ref="AA317:AA318" si="565">(Z317/Y317)*100</f>
        <v>9.3721770551038848</v>
      </c>
      <c r="AB317" s="46">
        <v>8474</v>
      </c>
      <c r="AC317" s="46">
        <v>296</v>
      </c>
      <c r="AD317" s="36">
        <f t="shared" ref="AD317:AD318" si="566">SUM(AC304:AC317)</f>
        <v>34859</v>
      </c>
      <c r="AE317" s="36">
        <f t="shared" ref="AE317:AE318" si="567">AD317+Z317</f>
        <v>35689</v>
      </c>
      <c r="AF317" s="36">
        <f t="shared" ref="AF317:AF318" si="568">(Z317/AE317)*100</f>
        <v>2.3256465577628962</v>
      </c>
      <c r="AG317" s="36">
        <f t="shared" ref="AG317:AG318" si="569">Y317/AD317</f>
        <v>0.25405203821107891</v>
      </c>
      <c r="AH317" s="46">
        <v>156326</v>
      </c>
      <c r="AI317" s="46">
        <f t="shared" si="180"/>
        <v>46936</v>
      </c>
      <c r="AJ317" s="46">
        <v>6</v>
      </c>
      <c r="AL317" s="46">
        <f t="shared" si="181"/>
        <v>43451</v>
      </c>
      <c r="AM317" s="46">
        <f t="shared" si="182"/>
        <v>4.0021536252692034</v>
      </c>
      <c r="AN317" s="46">
        <f t="shared" si="183"/>
        <v>7.4250042611215274</v>
      </c>
      <c r="AO317" s="46">
        <f t="shared" si="179"/>
        <v>9.7560975609756095</v>
      </c>
      <c r="AP317" s="46">
        <f t="shared" si="184"/>
        <v>0.72439065962161242</v>
      </c>
      <c r="AQ317" s="46">
        <f t="shared" si="185"/>
        <v>6.7006136014999145</v>
      </c>
      <c r="AR317" s="39">
        <f t="shared" ref="AR317:AR318" si="570">(Y317/6951482)*100000</f>
        <v>127.397294562512</v>
      </c>
      <c r="AS317" s="41">
        <f t="shared" ref="AS317:AS318" si="571">(Z317/6951482)*100000</f>
        <v>11.939900009810858</v>
      </c>
      <c r="AT317" s="39">
        <f t="shared" ref="AT317:AT318" si="572">(N317/6951482)*100000</f>
        <v>388.08990658394862</v>
      </c>
      <c r="AU317" s="41">
        <f t="shared" ref="AU317:AU318" si="573">(O317/6951482)*100000</f>
        <v>684.27135393575065</v>
      </c>
      <c r="AV317" s="36"/>
      <c r="AW317" s="61"/>
      <c r="AX317" s="61"/>
      <c r="BA317" s="51"/>
      <c r="BD317" s="51"/>
      <c r="BE317" s="50">
        <f t="shared" si="176"/>
        <v>44213</v>
      </c>
      <c r="BF317" s="36">
        <f t="shared" si="225"/>
        <v>211736</v>
      </c>
      <c r="BG317" s="36">
        <f t="shared" si="226"/>
        <v>8474</v>
      </c>
      <c r="BK317" s="51">
        <v>3321</v>
      </c>
      <c r="BL317" s="51">
        <v>1307</v>
      </c>
      <c r="BM317" s="51">
        <v>83</v>
      </c>
      <c r="BN317" s="51">
        <v>150</v>
      </c>
      <c r="BO317" s="51">
        <f t="shared" si="231"/>
        <v>4628</v>
      </c>
      <c r="BP317" s="46">
        <v>233</v>
      </c>
      <c r="BQ317" s="51">
        <f t="shared" si="237"/>
        <v>47567</v>
      </c>
      <c r="BR317" s="46">
        <f t="shared" si="238"/>
        <v>3330</v>
      </c>
      <c r="BS317" s="46">
        <f t="shared" si="239"/>
        <v>7.0006517123215675</v>
      </c>
    </row>
    <row r="318" spans="1:71" x14ac:dyDescent="0.3">
      <c r="B318" s="3">
        <v>1</v>
      </c>
      <c r="C318" s="3">
        <v>18</v>
      </c>
      <c r="D318" s="3">
        <v>317</v>
      </c>
      <c r="E318" s="84">
        <f t="shared" si="387"/>
        <v>44214</v>
      </c>
      <c r="F318" s="11">
        <v>765</v>
      </c>
      <c r="G318" s="11">
        <v>429</v>
      </c>
      <c r="H318" s="11">
        <v>42</v>
      </c>
      <c r="I318" s="11">
        <v>35</v>
      </c>
      <c r="J318" s="11">
        <f t="shared" si="230"/>
        <v>1194</v>
      </c>
      <c r="K318" s="3">
        <v>77</v>
      </c>
      <c r="L318" s="2">
        <f t="shared" si="557"/>
        <v>77</v>
      </c>
      <c r="N318" s="2">
        <f t="shared" si="558"/>
        <v>26787</v>
      </c>
      <c r="O318" s="11">
        <f t="shared" si="559"/>
        <v>47132</v>
      </c>
      <c r="P318" s="2">
        <f t="shared" si="560"/>
        <v>3302</v>
      </c>
      <c r="R318" s="2">
        <f t="shared" si="561"/>
        <v>12.326874976667787</v>
      </c>
      <c r="S318" s="3">
        <f t="shared" si="562"/>
        <v>7.0058558940846973</v>
      </c>
      <c r="T318" s="3">
        <v>211813</v>
      </c>
      <c r="U318" s="3">
        <v>3485</v>
      </c>
      <c r="V318" s="3">
        <v>341</v>
      </c>
      <c r="W318" s="3">
        <f t="shared" si="130"/>
        <v>3144</v>
      </c>
      <c r="X318" s="3">
        <v>9</v>
      </c>
      <c r="Y318" s="2">
        <f t="shared" si="563"/>
        <v>8762</v>
      </c>
      <c r="Z318" s="2">
        <f t="shared" si="564"/>
        <v>805</v>
      </c>
      <c r="AA318" s="19">
        <f t="shared" si="565"/>
        <v>9.1874001369550324</v>
      </c>
      <c r="AB318" s="3">
        <v>8483</v>
      </c>
      <c r="AC318" s="3">
        <v>396</v>
      </c>
      <c r="AD318" s="2">
        <f t="shared" si="566"/>
        <v>34311</v>
      </c>
      <c r="AE318" s="2">
        <f t="shared" si="567"/>
        <v>35116</v>
      </c>
      <c r="AF318" s="2">
        <f t="shared" si="568"/>
        <v>2.2924023237270759</v>
      </c>
      <c r="AG318" s="2">
        <f t="shared" si="569"/>
        <v>0.25536999795983795</v>
      </c>
      <c r="AH318" s="3">
        <v>156722</v>
      </c>
      <c r="AI318" s="3">
        <f t="shared" si="180"/>
        <v>46608</v>
      </c>
      <c r="AJ318" s="3">
        <v>2</v>
      </c>
      <c r="AL318" s="3">
        <f t="shared" si="181"/>
        <v>43123</v>
      </c>
      <c r="AM318" s="3">
        <f t="shared" si="182"/>
        <v>4.0049477605246135</v>
      </c>
      <c r="AN318" s="3">
        <f t="shared" si="183"/>
        <v>7.4772571232406451</v>
      </c>
      <c r="AO318" s="3">
        <f t="shared" si="179"/>
        <v>9.7847919655667148</v>
      </c>
      <c r="AP318" s="3">
        <f t="shared" si="184"/>
        <v>0.73163405423961547</v>
      </c>
      <c r="AQ318" s="3">
        <f t="shared" si="185"/>
        <v>6.7456230690010308</v>
      </c>
      <c r="AR318" s="19">
        <f t="shared" si="570"/>
        <v>126.04506492284668</v>
      </c>
      <c r="AS318" s="22">
        <f t="shared" si="571"/>
        <v>11.580264467346675</v>
      </c>
      <c r="AT318" s="19">
        <f t="shared" si="572"/>
        <v>385.34229103952225</v>
      </c>
      <c r="AU318" s="22">
        <f t="shared" si="573"/>
        <v>678.01369549687388</v>
      </c>
      <c r="AV318" s="2"/>
      <c r="AW318" s="60"/>
      <c r="AX318" s="60"/>
      <c r="BE318" s="6">
        <f t="shared" si="176"/>
        <v>44214</v>
      </c>
      <c r="BF318" s="2">
        <f t="shared" si="225"/>
        <v>211813</v>
      </c>
      <c r="BG318" s="2">
        <f t="shared" si="226"/>
        <v>8483</v>
      </c>
      <c r="BI318" s="11"/>
      <c r="BK318" s="11">
        <v>765</v>
      </c>
      <c r="BL318" s="11">
        <v>429</v>
      </c>
      <c r="BM318" s="11">
        <v>42</v>
      </c>
      <c r="BN318" s="11">
        <v>35</v>
      </c>
      <c r="BO318" s="11">
        <f t="shared" si="231"/>
        <v>1194</v>
      </c>
      <c r="BP318" s="3">
        <v>77</v>
      </c>
      <c r="BQ318" s="11">
        <f t="shared" si="237"/>
        <v>47132</v>
      </c>
      <c r="BR318" s="3">
        <f t="shared" si="238"/>
        <v>3302</v>
      </c>
      <c r="BS318" s="3">
        <f t="shared" si="239"/>
        <v>7.0058558940846973</v>
      </c>
    </row>
    <row r="319" spans="1:71" x14ac:dyDescent="0.3">
      <c r="B319" s="3">
        <v>1</v>
      </c>
      <c r="C319" s="3">
        <v>19</v>
      </c>
      <c r="D319" s="3">
        <v>318</v>
      </c>
      <c r="E319" s="84">
        <f t="shared" si="387"/>
        <v>44215</v>
      </c>
      <c r="F319" s="11">
        <v>3001</v>
      </c>
      <c r="G319" s="11">
        <v>4963</v>
      </c>
      <c r="H319" s="11">
        <v>273</v>
      </c>
      <c r="I319" s="11">
        <v>297</v>
      </c>
      <c r="J319" s="11">
        <f t="shared" si="230"/>
        <v>7964</v>
      </c>
      <c r="K319" s="3">
        <v>570</v>
      </c>
      <c r="L319" s="2">
        <f t="shared" ref="L319" si="574">T319-T318</f>
        <v>570</v>
      </c>
      <c r="N319" s="2">
        <f t="shared" ref="N319" si="575">SUM(F313:F319)</f>
        <v>26297</v>
      </c>
      <c r="O319" s="11">
        <f t="shared" ref="O319" si="576">SUM(J313:J319)</f>
        <v>47292</v>
      </c>
      <c r="P319" s="2">
        <f t="shared" ref="P319" si="577">SUM(K313:K319)</f>
        <v>3252</v>
      </c>
      <c r="R319" s="2">
        <f t="shared" ref="R319" si="578">(P319/N319)*100</f>
        <v>12.366429630756361</v>
      </c>
      <c r="S319" s="3">
        <f t="shared" ref="S319" si="579">(P319/O319)*100</f>
        <v>6.8764273027150464</v>
      </c>
      <c r="T319" s="3">
        <v>212383</v>
      </c>
      <c r="U319" s="3">
        <v>3312</v>
      </c>
      <c r="V319" s="3">
        <v>329</v>
      </c>
      <c r="W319" s="3">
        <f t="shared" si="130"/>
        <v>2983</v>
      </c>
      <c r="X319" s="3">
        <v>82</v>
      </c>
      <c r="Y319" s="2">
        <f t="shared" ref="Y319" si="580">SUM(K306:K319)</f>
        <v>8303</v>
      </c>
      <c r="Z319" s="2">
        <f t="shared" ref="Z319" si="581">SUM(X306:X319)</f>
        <v>730</v>
      </c>
      <c r="AA319" s="19">
        <f t="shared" ref="AA319" si="582">(Z319/Y319)*100</f>
        <v>8.7920028905214984</v>
      </c>
      <c r="AB319" s="3">
        <v>8565</v>
      </c>
      <c r="AC319" s="3">
        <v>7533</v>
      </c>
      <c r="AD319" s="2">
        <f t="shared" ref="AD319" si="583">SUM(AC306:AC319)</f>
        <v>39631</v>
      </c>
      <c r="AE319" s="2">
        <f t="shared" ref="AE319" si="584">AD319+Z319</f>
        <v>40361</v>
      </c>
      <c r="AF319" s="2">
        <f t="shared" ref="AF319" si="585">(Z319/AE319)*100</f>
        <v>1.8086766928470555</v>
      </c>
      <c r="AG319" s="2">
        <f t="shared" ref="AG319" si="586">Y319/AD319</f>
        <v>0.2095077086119452</v>
      </c>
      <c r="AH319" s="3">
        <v>164255</v>
      </c>
      <c r="AI319" s="3">
        <f t="shared" si="180"/>
        <v>39563</v>
      </c>
      <c r="AJ319" s="3">
        <v>17</v>
      </c>
      <c r="AL319" s="3">
        <f t="shared" si="181"/>
        <v>36251</v>
      </c>
      <c r="AM319" s="3">
        <f t="shared" si="182"/>
        <v>4.0328086522932622</v>
      </c>
      <c r="AN319" s="3">
        <f t="shared" si="183"/>
        <v>8.3714581806233088</v>
      </c>
      <c r="AO319" s="3">
        <f t="shared" si="179"/>
        <v>9.9335748792270522</v>
      </c>
      <c r="AP319" s="3">
        <f t="shared" si="184"/>
        <v>0.83158506685539513</v>
      </c>
      <c r="AQ319" s="3">
        <f t="shared" si="185"/>
        <v>7.5398731137679142</v>
      </c>
      <c r="AR319" s="19">
        <f t="shared" ref="AR319" si="587">(Y319/6951482)*100000</f>
        <v>119.44215636320428</v>
      </c>
      <c r="AS319" s="22">
        <f t="shared" ref="AS319" si="588">(Z319/6951482)*100000</f>
        <v>10.501357839954128</v>
      </c>
      <c r="AT319" s="19">
        <f t="shared" ref="AT319" si="589">(N319/6951482)*100000</f>
        <v>378.29343440722425</v>
      </c>
      <c r="AU319" s="22">
        <f t="shared" ref="AU319" si="590">(O319/6951482)*100000</f>
        <v>680.31536296864465</v>
      </c>
      <c r="AV319" s="2"/>
      <c r="AW319" s="60"/>
      <c r="AX319" s="60"/>
      <c r="BE319" s="6">
        <f t="shared" si="176"/>
        <v>44215</v>
      </c>
      <c r="BF319" s="2">
        <f t="shared" si="225"/>
        <v>212383</v>
      </c>
      <c r="BG319" s="2">
        <f t="shared" si="226"/>
        <v>8565</v>
      </c>
      <c r="BI319" s="11"/>
      <c r="BK319" s="11">
        <v>3001</v>
      </c>
      <c r="BL319" s="11">
        <v>4963</v>
      </c>
      <c r="BM319" s="11">
        <v>273</v>
      </c>
      <c r="BN319" s="11">
        <v>297</v>
      </c>
      <c r="BO319" s="11">
        <f t="shared" si="231"/>
        <v>7964</v>
      </c>
      <c r="BP319" s="3">
        <v>570</v>
      </c>
      <c r="BQ319" s="11">
        <f t="shared" si="237"/>
        <v>47292</v>
      </c>
      <c r="BR319" s="3">
        <f t="shared" si="238"/>
        <v>3252</v>
      </c>
      <c r="BS319" s="3">
        <f t="shared" si="239"/>
        <v>6.8764273027150464</v>
      </c>
    </row>
    <row r="320" spans="1:71" x14ac:dyDescent="0.3">
      <c r="B320" s="3">
        <v>1</v>
      </c>
      <c r="C320" s="3">
        <v>20</v>
      </c>
      <c r="D320" s="3">
        <v>319</v>
      </c>
      <c r="E320" s="84">
        <f t="shared" si="387"/>
        <v>44216</v>
      </c>
      <c r="F320" s="11">
        <v>4071</v>
      </c>
      <c r="G320" s="11">
        <v>3850</v>
      </c>
      <c r="H320" s="11">
        <v>206</v>
      </c>
      <c r="I320" s="11">
        <v>338</v>
      </c>
      <c r="J320" s="11">
        <f t="shared" si="230"/>
        <v>7921</v>
      </c>
      <c r="K320" s="3">
        <v>544</v>
      </c>
      <c r="L320" s="2">
        <f t="shared" ref="L320" si="591">T320-T319</f>
        <v>544</v>
      </c>
      <c r="N320" s="2">
        <f t="shared" ref="N320" si="592">SUM(F314:F320)</f>
        <v>24983</v>
      </c>
      <c r="O320" s="11">
        <f t="shared" ref="O320" si="593">SUM(J314:J320)</f>
        <v>45566</v>
      </c>
      <c r="P320" s="2">
        <f t="shared" ref="P320" si="594">SUM(K314:K320)</f>
        <v>3046</v>
      </c>
      <c r="R320" s="2">
        <f t="shared" ref="R320" si="595">(P320/N320)*100</f>
        <v>12.192290757715247</v>
      </c>
      <c r="S320" s="3">
        <f t="shared" ref="S320" si="596">(P320/O320)*100</f>
        <v>6.6848088487029802</v>
      </c>
      <c r="T320" s="3">
        <v>212927</v>
      </c>
      <c r="U320" s="3">
        <v>3223</v>
      </c>
      <c r="V320" s="3">
        <v>318</v>
      </c>
      <c r="W320" s="3">
        <f t="shared" si="130"/>
        <v>2905</v>
      </c>
      <c r="X320" s="3">
        <v>49</v>
      </c>
      <c r="Y320" s="2">
        <f t="shared" ref="Y320" si="597">SUM(K307:K320)</f>
        <v>7537</v>
      </c>
      <c r="Z320" s="2">
        <f t="shared" ref="Z320" si="598">SUM(X307:X320)</f>
        <v>712</v>
      </c>
      <c r="AA320" s="19">
        <f t="shared" ref="AA320" si="599">(Z320/Y320)*100</f>
        <v>9.4467294679580736</v>
      </c>
      <c r="AB320" s="3">
        <v>8614</v>
      </c>
      <c r="AC320" s="3">
        <v>6243</v>
      </c>
      <c r="AD320" s="2">
        <f t="shared" ref="AD320" si="600">SUM(AC307:AC320)</f>
        <v>43732</v>
      </c>
      <c r="AE320" s="2">
        <f t="shared" ref="AE320" si="601">AD320+Z320</f>
        <v>44444</v>
      </c>
      <c r="AF320" s="2">
        <f t="shared" ref="AF320" si="602">(Z320/AE320)*100</f>
        <v>1.6020160201602014</v>
      </c>
      <c r="AG320" s="2">
        <f t="shared" ref="AG320" si="603">Y320/AD320</f>
        <v>0.17234519345101984</v>
      </c>
      <c r="AH320" s="3">
        <v>170498</v>
      </c>
      <c r="AI320" s="3">
        <f t="shared" si="180"/>
        <v>33815</v>
      </c>
      <c r="AJ320" s="3">
        <v>29</v>
      </c>
      <c r="AL320" s="3">
        <f t="shared" si="181"/>
        <v>30592</v>
      </c>
      <c r="AM320" s="3">
        <f t="shared" si="182"/>
        <v>4.0455179474655631</v>
      </c>
      <c r="AN320" s="3">
        <f t="shared" si="183"/>
        <v>9.5312731036522251</v>
      </c>
      <c r="AO320" s="3">
        <f t="shared" si="179"/>
        <v>9.8665839280173753</v>
      </c>
      <c r="AP320" s="3">
        <f t="shared" si="184"/>
        <v>0.94041106018039333</v>
      </c>
      <c r="AQ320" s="3">
        <f t="shared" si="185"/>
        <v>8.5908620434718319</v>
      </c>
      <c r="AR320" s="19">
        <f t="shared" ref="AR320" si="604">(Y320/6951482)*100000</f>
        <v>108.42292334210173</v>
      </c>
      <c r="AS320" s="22">
        <f t="shared" ref="AS320" si="605">(Z320/6951482)*100000</f>
        <v>10.242420249379917</v>
      </c>
      <c r="AT320" s="19">
        <f t="shared" ref="AT320" si="606">(N320/6951482)*100000</f>
        <v>359.39099029530678</v>
      </c>
      <c r="AU320" s="22">
        <f t="shared" ref="AU320" si="607">(O320/6951482)*100000</f>
        <v>655.48612511691749</v>
      </c>
      <c r="AV320" s="2"/>
      <c r="AW320" s="60"/>
      <c r="AX320" s="60"/>
      <c r="BE320" s="6">
        <f t="shared" si="176"/>
        <v>44216</v>
      </c>
      <c r="BF320" s="2">
        <f t="shared" si="225"/>
        <v>212927</v>
      </c>
      <c r="BG320" s="2">
        <f t="shared" si="226"/>
        <v>8614</v>
      </c>
      <c r="BI320" s="11"/>
      <c r="BK320" s="11">
        <v>4071</v>
      </c>
      <c r="BL320" s="11">
        <v>3850</v>
      </c>
      <c r="BM320" s="11">
        <v>206</v>
      </c>
      <c r="BN320" s="11">
        <v>338</v>
      </c>
      <c r="BO320" s="11">
        <f t="shared" si="231"/>
        <v>7921</v>
      </c>
      <c r="BP320" s="3">
        <v>544</v>
      </c>
      <c r="BQ320" s="11">
        <f t="shared" si="237"/>
        <v>45566</v>
      </c>
      <c r="BR320" s="3">
        <f t="shared" si="238"/>
        <v>3046</v>
      </c>
      <c r="BS320" s="3">
        <f t="shared" si="239"/>
        <v>6.6848088487029802</v>
      </c>
    </row>
    <row r="321" spans="1:71" x14ac:dyDescent="0.3">
      <c r="B321" s="3">
        <v>1</v>
      </c>
      <c r="C321" s="3">
        <v>21</v>
      </c>
      <c r="D321" s="3">
        <v>320</v>
      </c>
      <c r="E321" s="84">
        <f t="shared" si="387"/>
        <v>44217</v>
      </c>
      <c r="F321" s="11">
        <v>3676</v>
      </c>
      <c r="G321" s="11">
        <v>4381</v>
      </c>
      <c r="H321" s="11">
        <v>180</v>
      </c>
      <c r="I321" s="11">
        <v>302</v>
      </c>
      <c r="J321" s="11">
        <f t="shared" si="230"/>
        <v>8057</v>
      </c>
      <c r="K321" s="3">
        <v>482</v>
      </c>
      <c r="L321" s="2">
        <f t="shared" ref="L321" si="608">T321-T320</f>
        <v>482</v>
      </c>
      <c r="N321" s="2">
        <f t="shared" ref="N321" si="609">SUM(F315:F321)</f>
        <v>24506</v>
      </c>
      <c r="O321" s="11">
        <f t="shared" ref="O321" si="610">SUM(J315:J321)</f>
        <v>46053</v>
      </c>
      <c r="P321" s="2">
        <f t="shared" ref="P321" si="611">SUM(K315:K321)</f>
        <v>2993</v>
      </c>
      <c r="R321" s="2">
        <f t="shared" ref="R321" si="612">(P321/N321)*100</f>
        <v>12.213335509671101</v>
      </c>
      <c r="S321" s="3">
        <f t="shared" ref="S321" si="613">(P321/O321)*100</f>
        <v>6.4990337220159384</v>
      </c>
      <c r="T321" s="3">
        <v>213409</v>
      </c>
      <c r="U321" s="3">
        <v>3220</v>
      </c>
      <c r="V321" s="3">
        <v>327</v>
      </c>
      <c r="W321" s="3">
        <f t="shared" si="130"/>
        <v>2893</v>
      </c>
      <c r="X321" s="3">
        <v>37</v>
      </c>
      <c r="Y321" s="2">
        <f t="shared" ref="Y321" si="614">SUM(K308:K321)</f>
        <v>7017</v>
      </c>
      <c r="Z321" s="2">
        <f t="shared" ref="Z321" si="615">SUM(X308:X321)</f>
        <v>690</v>
      </c>
      <c r="AA321" s="19">
        <f t="shared" ref="AA321" si="616">(Z321/Y321)*100</f>
        <v>9.83326207781103</v>
      </c>
      <c r="AB321" s="3">
        <v>8651</v>
      </c>
      <c r="AC321" s="3">
        <v>4600</v>
      </c>
      <c r="AD321" s="2">
        <f t="shared" ref="AD321" si="617">SUM(AC308:AC321)</f>
        <v>46309</v>
      </c>
      <c r="AE321" s="2">
        <f t="shared" ref="AE321" si="618">AD321+Z321</f>
        <v>46999</v>
      </c>
      <c r="AF321" s="2">
        <f t="shared" ref="AF321" si="619">(Z321/AE321)*100</f>
        <v>1.4681163429009128</v>
      </c>
      <c r="AG321" s="2">
        <f t="shared" ref="AG321" si="620">Y321/AD321</f>
        <v>0.15152562136949621</v>
      </c>
      <c r="AH321" s="3">
        <v>175098</v>
      </c>
      <c r="AI321" s="3">
        <f t="shared" si="180"/>
        <v>29660</v>
      </c>
      <c r="AJ321" s="3">
        <v>29</v>
      </c>
      <c r="AL321" s="3">
        <f t="shared" si="181"/>
        <v>26440</v>
      </c>
      <c r="AM321" s="3">
        <f t="shared" si="182"/>
        <v>4.0537184467384222</v>
      </c>
      <c r="AN321" s="3">
        <f t="shared" si="183"/>
        <v>10.856372218476062</v>
      </c>
      <c r="AO321" s="3">
        <f t="shared" si="179"/>
        <v>10.155279503105589</v>
      </c>
      <c r="AP321" s="3">
        <f t="shared" si="184"/>
        <v>1.1024949426837491</v>
      </c>
      <c r="AQ321" s="3">
        <f t="shared" si="185"/>
        <v>9.7538772757923127</v>
      </c>
      <c r="AR321" s="19">
        <f t="shared" ref="AR321" si="621">(Y321/6951482)*100000</f>
        <v>100.94250405884672</v>
      </c>
      <c r="AS321" s="22">
        <f t="shared" ref="AS321" si="622">(Z321/6951482)*100000</f>
        <v>9.9259409720114355</v>
      </c>
      <c r="AT321" s="19">
        <f t="shared" ref="AT321" si="623">(N321/6951482)*100000</f>
        <v>352.52914414509024</v>
      </c>
      <c r="AU321" s="22">
        <f t="shared" ref="AU321" si="624">(O321/6951482)*100000</f>
        <v>662.49182548411977</v>
      </c>
      <c r="AV321" s="2"/>
      <c r="AW321" s="60"/>
      <c r="AX321" s="60"/>
      <c r="BE321" s="6">
        <f t="shared" si="176"/>
        <v>44217</v>
      </c>
      <c r="BF321" s="2">
        <f t="shared" si="225"/>
        <v>213409</v>
      </c>
      <c r="BG321" s="2">
        <f t="shared" si="226"/>
        <v>8651</v>
      </c>
      <c r="BI321" s="11"/>
      <c r="BK321" s="11">
        <v>3676</v>
      </c>
      <c r="BL321" s="11">
        <v>4381</v>
      </c>
      <c r="BM321" s="11">
        <v>180</v>
      </c>
      <c r="BN321" s="11">
        <v>302</v>
      </c>
      <c r="BO321" s="11">
        <f t="shared" si="231"/>
        <v>8057</v>
      </c>
      <c r="BP321" s="3">
        <v>482</v>
      </c>
      <c r="BQ321" s="11">
        <f t="shared" si="237"/>
        <v>46053</v>
      </c>
      <c r="BR321" s="3">
        <f t="shared" si="238"/>
        <v>2993</v>
      </c>
      <c r="BS321" s="3">
        <f t="shared" si="239"/>
        <v>6.4990337220159384</v>
      </c>
    </row>
    <row r="322" spans="1:71" x14ac:dyDescent="0.3">
      <c r="B322" s="3">
        <v>1</v>
      </c>
      <c r="C322" s="3">
        <v>22</v>
      </c>
      <c r="D322" s="3">
        <v>321</v>
      </c>
      <c r="E322" s="84">
        <f t="shared" si="387"/>
        <v>44218</v>
      </c>
      <c r="F322" s="11">
        <v>3567</v>
      </c>
      <c r="G322" s="11">
        <v>4107</v>
      </c>
      <c r="H322" s="11">
        <v>182</v>
      </c>
      <c r="I322" s="11">
        <v>273</v>
      </c>
      <c r="J322" s="11">
        <f t="shared" si="230"/>
        <v>7674</v>
      </c>
      <c r="K322" s="3">
        <v>455</v>
      </c>
      <c r="L322" s="2">
        <f t="shared" ref="L322" si="625">T322-T321</f>
        <v>455</v>
      </c>
      <c r="N322" s="2">
        <f t="shared" ref="N322" si="626">SUM(F316:F322)</f>
        <v>24136</v>
      </c>
      <c r="O322" s="11">
        <f t="shared" ref="O322" si="627">SUM(J316:J322)</f>
        <v>46288</v>
      </c>
      <c r="P322" s="2">
        <f t="shared" ref="P322" si="628">SUM(K316:K322)</f>
        <v>2913</v>
      </c>
      <c r="R322" s="2">
        <f t="shared" ref="R322" si="629">(P322/N322)*100</f>
        <v>12.069108385813722</v>
      </c>
      <c r="S322" s="3">
        <f t="shared" ref="S322" si="630">(P322/O322)*100</f>
        <v>6.2932077428275139</v>
      </c>
      <c r="T322" s="3">
        <v>213864</v>
      </c>
      <c r="U322" s="3">
        <v>3045</v>
      </c>
      <c r="V322" s="3">
        <v>297</v>
      </c>
      <c r="W322" s="3">
        <f t="shared" si="130"/>
        <v>2748</v>
      </c>
      <c r="X322" s="3">
        <v>90</v>
      </c>
      <c r="Y322" s="2">
        <f t="shared" ref="Y322" si="631">SUM(K309:K322)</f>
        <v>6605</v>
      </c>
      <c r="Z322" s="2">
        <f t="shared" ref="Z322" si="632">SUM(X309:X322)</f>
        <v>724</v>
      </c>
      <c r="AA322" s="19">
        <f t="shared" ref="AA322" si="633">(Z322/Y322)*100</f>
        <v>10.961392884178652</v>
      </c>
      <c r="AB322" s="3">
        <v>8741</v>
      </c>
      <c r="AC322" s="3">
        <v>2256</v>
      </c>
      <c r="AD322" s="2">
        <f t="shared" ref="AD322" si="634">SUM(AC309:AC322)</f>
        <v>47163</v>
      </c>
      <c r="AE322" s="2">
        <f t="shared" ref="AE322" si="635">AD322+Z322</f>
        <v>47887</v>
      </c>
      <c r="AF322" s="2">
        <f t="shared" ref="AF322" si="636">(Z322/AE322)*100</f>
        <v>1.5118925804498089</v>
      </c>
      <c r="AG322" s="2">
        <f t="shared" ref="AG322" si="637">Y322/AD322</f>
        <v>0.14004622267455422</v>
      </c>
      <c r="AH322" s="3">
        <v>177354</v>
      </c>
      <c r="AI322" s="3">
        <f t="shared" si="180"/>
        <v>27769</v>
      </c>
      <c r="AJ322" s="3">
        <v>26</v>
      </c>
      <c r="AL322" s="3">
        <f t="shared" si="181"/>
        <v>24724</v>
      </c>
      <c r="AM322" s="3">
        <f t="shared" si="182"/>
        <v>4.0871768974675495</v>
      </c>
      <c r="AN322" s="3">
        <f t="shared" si="183"/>
        <v>10.96546508696748</v>
      </c>
      <c r="AO322" s="3">
        <f t="shared" si="179"/>
        <v>9.7536945812807883</v>
      </c>
      <c r="AP322" s="3">
        <f t="shared" si="184"/>
        <v>1.0695379739997839</v>
      </c>
      <c r="AQ322" s="3">
        <f t="shared" si="185"/>
        <v>9.8959271129676978</v>
      </c>
      <c r="AR322" s="19">
        <f t="shared" ref="AR322" si="638">(Y322/6951482)*100000</f>
        <v>95.015710319037012</v>
      </c>
      <c r="AS322" s="22">
        <f t="shared" ref="AS322" si="639">(Z322/6951482)*100000</f>
        <v>10.415045309762725</v>
      </c>
      <c r="AT322" s="19">
        <f t="shared" ref="AT322" si="640">(N322/6951482)*100000</f>
        <v>347.20653811662032</v>
      </c>
      <c r="AU322" s="22">
        <f t="shared" ref="AU322" si="641">(O322/6951482)*100000</f>
        <v>665.87239958328314</v>
      </c>
      <c r="AV322" s="2"/>
      <c r="AW322" s="60"/>
      <c r="AX322" s="60"/>
      <c r="BE322" s="6">
        <f t="shared" si="176"/>
        <v>44218</v>
      </c>
      <c r="BF322" s="2">
        <f t="shared" si="225"/>
        <v>213864</v>
      </c>
      <c r="BG322" s="2">
        <f t="shared" si="226"/>
        <v>8741</v>
      </c>
      <c r="BI322" s="11"/>
      <c r="BK322" s="11">
        <v>3567</v>
      </c>
      <c r="BL322" s="11">
        <v>4107</v>
      </c>
      <c r="BM322" s="11">
        <v>182</v>
      </c>
      <c r="BN322" s="11">
        <v>273</v>
      </c>
      <c r="BO322" s="11">
        <f t="shared" si="231"/>
        <v>7674</v>
      </c>
      <c r="BP322" s="3">
        <v>455</v>
      </c>
      <c r="BQ322" s="11">
        <f t="shared" si="237"/>
        <v>46288</v>
      </c>
      <c r="BR322" s="3">
        <f t="shared" si="238"/>
        <v>2913</v>
      </c>
      <c r="BS322" s="3">
        <f t="shared" si="239"/>
        <v>6.2932077428275139</v>
      </c>
    </row>
    <row r="323" spans="1:71" x14ac:dyDescent="0.3">
      <c r="B323" s="3">
        <v>1</v>
      </c>
      <c r="C323" s="3">
        <v>23</v>
      </c>
      <c r="D323" s="3">
        <v>322</v>
      </c>
      <c r="E323" s="84">
        <f t="shared" si="387"/>
        <v>44219</v>
      </c>
      <c r="F323" s="11">
        <v>4586</v>
      </c>
      <c r="G323" s="11">
        <v>5200</v>
      </c>
      <c r="H323" s="11">
        <v>252</v>
      </c>
      <c r="I323" s="11">
        <v>314</v>
      </c>
      <c r="J323" s="11">
        <f t="shared" si="230"/>
        <v>9786</v>
      </c>
      <c r="K323" s="3">
        <v>566</v>
      </c>
      <c r="L323" s="2">
        <f t="shared" ref="L323" si="642">T323-T322</f>
        <v>566</v>
      </c>
      <c r="N323" s="2">
        <f t="shared" ref="N323" si="643">SUM(F317:F323)</f>
        <v>22987</v>
      </c>
      <c r="O323" s="11">
        <f t="shared" ref="O323" si="644">SUM(J317:J323)</f>
        <v>47224</v>
      </c>
      <c r="P323" s="2">
        <f t="shared" ref="P323" si="645">SUM(K317:K323)</f>
        <v>2927</v>
      </c>
      <c r="R323" s="2">
        <f t="shared" ref="R323" si="646">(P323/N323)*100</f>
        <v>12.733284030103972</v>
      </c>
      <c r="S323" s="3">
        <f t="shared" ref="S323" si="647">(P323/O323)*100</f>
        <v>6.1981196002032863</v>
      </c>
      <c r="T323" s="3">
        <v>214430</v>
      </c>
      <c r="U323" s="3">
        <v>2844</v>
      </c>
      <c r="V323" s="3">
        <v>284</v>
      </c>
      <c r="W323" s="3">
        <f t="shared" si="130"/>
        <v>2560</v>
      </c>
      <c r="X323" s="3">
        <v>58</v>
      </c>
      <c r="Y323" s="2">
        <f t="shared" ref="Y323" si="648">SUM(K310:K323)</f>
        <v>6418</v>
      </c>
      <c r="Z323" s="2">
        <f t="shared" ref="Z323" si="649">SUM(X310:X323)</f>
        <v>721</v>
      </c>
      <c r="AA323" s="19">
        <f t="shared" ref="AA323" si="650">(Z323/Y323)*100</f>
        <v>11.234029292614521</v>
      </c>
      <c r="AB323" s="3">
        <v>8799</v>
      </c>
      <c r="AC323" s="3">
        <v>1248</v>
      </c>
      <c r="AD323" s="2">
        <f t="shared" ref="AD323" si="651">SUM(AC310:AC323)</f>
        <v>44580</v>
      </c>
      <c r="AE323" s="2">
        <f t="shared" ref="AE323" si="652">AD323+Z323</f>
        <v>45301</v>
      </c>
      <c r="AF323" s="2">
        <f t="shared" ref="AF323" si="653">(Z323/AE323)*100</f>
        <v>1.5915763448930487</v>
      </c>
      <c r="AG323" s="2">
        <f t="shared" ref="AG323" si="654">Y323/AD323</f>
        <v>0.14396590399282189</v>
      </c>
      <c r="AH323" s="3">
        <v>178602</v>
      </c>
      <c r="AI323" s="3">
        <f t="shared" si="180"/>
        <v>27029</v>
      </c>
      <c r="AJ323" s="3">
        <v>19</v>
      </c>
      <c r="AL323" s="3">
        <f t="shared" si="181"/>
        <v>24185</v>
      </c>
      <c r="AM323" s="3">
        <f t="shared" si="182"/>
        <v>4.1034370190738239</v>
      </c>
      <c r="AN323" s="3">
        <f t="shared" si="183"/>
        <v>10.522031891671908</v>
      </c>
      <c r="AO323" s="3">
        <f t="shared" si="179"/>
        <v>9.9859353023909989</v>
      </c>
      <c r="AP323" s="3">
        <f t="shared" si="184"/>
        <v>1.0507232971993046</v>
      </c>
      <c r="AQ323" s="3">
        <f t="shared" si="185"/>
        <v>9.4713085944726032</v>
      </c>
      <c r="AR323" s="19">
        <f t="shared" ref="AR323" si="655">(Y323/6951482)*100000</f>
        <v>92.325636461404926</v>
      </c>
      <c r="AS323" s="22">
        <f t="shared" ref="AS323" si="656">(Z323/6951482)*100000</f>
        <v>10.371889044667022</v>
      </c>
      <c r="AT323" s="19">
        <f t="shared" ref="AT323" si="657">(N323/6951482)*100000</f>
        <v>330.67768858496646</v>
      </c>
      <c r="AU323" s="22">
        <f t="shared" ref="AU323" si="658">(O323/6951482)*100000</f>
        <v>679.33715429314202</v>
      </c>
      <c r="AV323" s="2"/>
      <c r="AW323" s="60"/>
      <c r="AX323" s="60"/>
      <c r="BE323" s="6">
        <f t="shared" si="176"/>
        <v>44219</v>
      </c>
      <c r="BF323" s="2">
        <f t="shared" si="225"/>
        <v>214430</v>
      </c>
      <c r="BG323" s="2">
        <f t="shared" si="226"/>
        <v>8799</v>
      </c>
      <c r="BI323" s="11"/>
      <c r="BK323" s="11">
        <v>4586</v>
      </c>
      <c r="BL323" s="11">
        <v>3980</v>
      </c>
      <c r="BM323" s="11">
        <v>248</v>
      </c>
      <c r="BN323" s="11">
        <v>314</v>
      </c>
      <c r="BO323" s="11">
        <f t="shared" si="231"/>
        <v>8566</v>
      </c>
      <c r="BP323" s="3">
        <v>562</v>
      </c>
      <c r="BQ323" s="11">
        <f t="shared" si="237"/>
        <v>46004</v>
      </c>
      <c r="BR323" s="3">
        <f t="shared" si="238"/>
        <v>2923</v>
      </c>
      <c r="BS323" s="3">
        <f t="shared" si="239"/>
        <v>6.3537953221459</v>
      </c>
    </row>
    <row r="324" spans="1:71" s="46" customFormat="1" x14ac:dyDescent="0.3">
      <c r="A324" s="79" t="s">
        <v>105</v>
      </c>
      <c r="B324" s="46">
        <v>1</v>
      </c>
      <c r="C324" s="46">
        <v>24</v>
      </c>
      <c r="D324" s="46">
        <v>323</v>
      </c>
      <c r="E324" s="83">
        <f t="shared" si="387"/>
        <v>44220</v>
      </c>
      <c r="F324" s="51">
        <v>3016</v>
      </c>
      <c r="G324" s="51">
        <v>1463</v>
      </c>
      <c r="H324" s="51">
        <v>84</v>
      </c>
      <c r="I324" s="51">
        <v>182</v>
      </c>
      <c r="J324" s="51">
        <f t="shared" si="230"/>
        <v>4479</v>
      </c>
      <c r="K324" s="46">
        <v>266</v>
      </c>
      <c r="L324" s="36">
        <f t="shared" ref="L324:L325" si="659">T324-T323</f>
        <v>266</v>
      </c>
      <c r="M324" s="46">
        <v>2960</v>
      </c>
      <c r="N324" s="36">
        <f t="shared" ref="N324:N325" si="660">SUM(F318:F324)</f>
        <v>22682</v>
      </c>
      <c r="O324" s="51">
        <f t="shared" ref="O324:O325" si="661">SUM(J318:J324)</f>
        <v>47075</v>
      </c>
      <c r="P324" s="36">
        <f t="shared" ref="P324:P325" si="662">SUM(K318:K324)</f>
        <v>2960</v>
      </c>
      <c r="Q324" s="46">
        <v>337</v>
      </c>
      <c r="R324" s="36">
        <f t="shared" ref="R324:R325" si="663">(P324/N324)*100</f>
        <v>13.049995591217705</v>
      </c>
      <c r="S324" s="46">
        <f t="shared" ref="S324:S325" si="664">(P324/O324)*100</f>
        <v>6.2878385554965481</v>
      </c>
      <c r="T324" s="46">
        <v>214696</v>
      </c>
      <c r="U324" s="46">
        <v>2857</v>
      </c>
      <c r="V324" s="46">
        <v>281</v>
      </c>
      <c r="W324" s="46">
        <f t="shared" si="130"/>
        <v>2576</v>
      </c>
      <c r="X324" s="46">
        <v>12</v>
      </c>
      <c r="Y324" s="36">
        <f t="shared" ref="Y324:Y325" si="665">SUM(K311:K324)</f>
        <v>6290</v>
      </c>
      <c r="Z324" s="36">
        <f t="shared" ref="Z324:Z325" si="666">SUM(X311:X324)</f>
        <v>714</v>
      </c>
      <c r="AA324" s="39">
        <f t="shared" ref="AA324:AA325" si="667">(Z324/Y324)*100</f>
        <v>11.351351351351353</v>
      </c>
      <c r="AB324" s="46">
        <v>8811</v>
      </c>
      <c r="AC324" s="46">
        <v>286</v>
      </c>
      <c r="AD324" s="36">
        <f t="shared" ref="AD324:AD325" si="668">SUM(AC311:AC324)</f>
        <v>44324</v>
      </c>
      <c r="AE324" s="36">
        <f t="shared" ref="AE324:AE325" si="669">AD324+Z324</f>
        <v>45038</v>
      </c>
      <c r="AF324" s="36">
        <f t="shared" ref="AF324:AF325" si="670">(Z324/AE324)*100</f>
        <v>1.5853279452906437</v>
      </c>
      <c r="AG324" s="36">
        <f t="shared" ref="AG324:AG325" si="671">Y324/AD324</f>
        <v>0.14190957494810938</v>
      </c>
      <c r="AH324" s="46">
        <v>178888</v>
      </c>
      <c r="AI324" s="46">
        <f t="shared" si="180"/>
        <v>26997</v>
      </c>
      <c r="AJ324" s="46">
        <v>4</v>
      </c>
      <c r="AL324" s="46">
        <f t="shared" si="181"/>
        <v>24140</v>
      </c>
      <c r="AM324" s="46">
        <f t="shared" si="182"/>
        <v>4.103942318440958</v>
      </c>
      <c r="AN324" s="46">
        <f t="shared" si="183"/>
        <v>10.582657332296181</v>
      </c>
      <c r="AO324" s="46">
        <f t="shared" si="179"/>
        <v>9.8354917745887303</v>
      </c>
      <c r="AP324" s="46">
        <f t="shared" si="184"/>
        <v>1.0408563914509019</v>
      </c>
      <c r="AQ324" s="46">
        <f t="shared" si="185"/>
        <v>9.5418009408452793</v>
      </c>
      <c r="AR324" s="39">
        <f t="shared" ref="AR324:AR325" si="672">(Y324/6951482)*100000</f>
        <v>90.484302483988316</v>
      </c>
      <c r="AS324" s="41">
        <f t="shared" ref="AS324:AS325" si="673">(Z324/6951482)*100000</f>
        <v>10.271191092777052</v>
      </c>
      <c r="AT324" s="39">
        <f t="shared" ref="AT324:AT325" si="674">(N324/6951482)*100000</f>
        <v>326.29013496690345</v>
      </c>
      <c r="AU324" s="41">
        <f t="shared" ref="AU324:AU325" si="675">(O324/6951482)*100000</f>
        <v>677.19372646005559</v>
      </c>
      <c r="AV324" s="36"/>
      <c r="AW324" s="61"/>
      <c r="AX324" s="61"/>
      <c r="BA324" s="51"/>
      <c r="BD324" s="51"/>
      <c r="BE324" s="50">
        <f t="shared" si="176"/>
        <v>44220</v>
      </c>
      <c r="BF324" s="36">
        <f t="shared" si="225"/>
        <v>214696</v>
      </c>
      <c r="BG324" s="36">
        <f t="shared" si="226"/>
        <v>8811</v>
      </c>
      <c r="BI324" s="51"/>
      <c r="BK324" s="51">
        <v>3016</v>
      </c>
      <c r="BL324" s="51">
        <v>1436</v>
      </c>
      <c r="BM324" s="51">
        <v>84</v>
      </c>
      <c r="BN324" s="51">
        <v>182</v>
      </c>
      <c r="BO324" s="51">
        <f t="shared" si="231"/>
        <v>4452</v>
      </c>
      <c r="BP324" s="46">
        <v>266</v>
      </c>
      <c r="BQ324" s="51">
        <f t="shared" si="237"/>
        <v>45828</v>
      </c>
      <c r="BR324" s="46">
        <f t="shared" si="238"/>
        <v>2956</v>
      </c>
      <c r="BS324" s="46">
        <f t="shared" si="239"/>
        <v>6.4502051147769928</v>
      </c>
    </row>
    <row r="325" spans="1:71" x14ac:dyDescent="0.3">
      <c r="B325" s="3">
        <v>1</v>
      </c>
      <c r="C325" s="3">
        <v>25</v>
      </c>
      <c r="D325" s="3">
        <v>324</v>
      </c>
      <c r="E325" s="84">
        <f t="shared" si="387"/>
        <v>44221</v>
      </c>
      <c r="F325" s="11">
        <v>602</v>
      </c>
      <c r="G325" s="11">
        <v>605</v>
      </c>
      <c r="H325" s="11">
        <v>52</v>
      </c>
      <c r="I325" s="11">
        <v>69</v>
      </c>
      <c r="J325" s="11">
        <f t="shared" si="230"/>
        <v>1207</v>
      </c>
      <c r="K325" s="3">
        <v>121</v>
      </c>
      <c r="L325" s="2">
        <f t="shared" si="659"/>
        <v>121</v>
      </c>
      <c r="N325" s="2">
        <f t="shared" si="660"/>
        <v>22519</v>
      </c>
      <c r="O325" s="11">
        <f t="shared" si="661"/>
        <v>47088</v>
      </c>
      <c r="P325" s="2">
        <f t="shared" si="662"/>
        <v>3004</v>
      </c>
      <c r="R325" s="2">
        <f t="shared" si="663"/>
        <v>13.339846351969447</v>
      </c>
      <c r="S325" s="3">
        <f t="shared" si="664"/>
        <v>6.3795446822969755</v>
      </c>
      <c r="T325" s="3">
        <v>214817</v>
      </c>
      <c r="U325" s="3">
        <v>2847</v>
      </c>
      <c r="V325" s="3">
        <v>283</v>
      </c>
      <c r="W325" s="3">
        <f t="shared" si="130"/>
        <v>2564</v>
      </c>
      <c r="X325" s="3">
        <v>9</v>
      </c>
      <c r="Y325" s="2">
        <f t="shared" si="665"/>
        <v>6306</v>
      </c>
      <c r="Z325" s="2">
        <f t="shared" si="666"/>
        <v>694</v>
      </c>
      <c r="AA325" s="19">
        <f t="shared" si="667"/>
        <v>11.005391690453536</v>
      </c>
      <c r="AB325" s="3">
        <v>8820</v>
      </c>
      <c r="AC325" s="3">
        <v>180</v>
      </c>
      <c r="AD325" s="2">
        <f t="shared" si="668"/>
        <v>43809</v>
      </c>
      <c r="AE325" s="2">
        <f t="shared" si="669"/>
        <v>44503</v>
      </c>
      <c r="AF325" s="2">
        <f t="shared" si="670"/>
        <v>1.5594454306451251</v>
      </c>
      <c r="AG325" s="2">
        <f t="shared" si="671"/>
        <v>0.14394302540573856</v>
      </c>
      <c r="AH325" s="3">
        <v>179068</v>
      </c>
      <c r="AI325" s="3">
        <f t="shared" si="180"/>
        <v>26929</v>
      </c>
      <c r="AJ325" s="3">
        <v>5</v>
      </c>
      <c r="AL325" s="3">
        <f t="shared" si="181"/>
        <v>24082</v>
      </c>
      <c r="AM325" s="3">
        <f t="shared" si="182"/>
        <v>4.105820302862436</v>
      </c>
      <c r="AN325" s="3">
        <f t="shared" si="183"/>
        <v>10.572245534553828</v>
      </c>
      <c r="AO325" s="3">
        <f t="shared" si="179"/>
        <v>9.9402880224798018</v>
      </c>
      <c r="AP325" s="3">
        <f t="shared" si="184"/>
        <v>1.05091165657841</v>
      </c>
      <c r="AQ325" s="3">
        <f t="shared" si="185"/>
        <v>9.5213338779754171</v>
      </c>
      <c r="AR325" s="19">
        <f t="shared" si="672"/>
        <v>90.714469231165381</v>
      </c>
      <c r="AS325" s="22">
        <f t="shared" si="673"/>
        <v>9.9834826588057055</v>
      </c>
      <c r="AT325" s="19">
        <f t="shared" si="674"/>
        <v>323.94531123003696</v>
      </c>
      <c r="AU325" s="22">
        <f t="shared" si="675"/>
        <v>677.38073694213688</v>
      </c>
      <c r="AV325" s="2"/>
      <c r="AW325" s="60"/>
      <c r="AX325" s="60"/>
      <c r="BE325" s="6">
        <f t="shared" si="176"/>
        <v>44221</v>
      </c>
      <c r="BF325" s="2">
        <f t="shared" si="225"/>
        <v>214817</v>
      </c>
      <c r="BG325" s="2">
        <f t="shared" si="226"/>
        <v>8820</v>
      </c>
      <c r="BK325" s="11">
        <v>602</v>
      </c>
      <c r="BL325" s="11">
        <v>605</v>
      </c>
      <c r="BM325" s="11">
        <v>52</v>
      </c>
      <c r="BN325" s="11">
        <v>69</v>
      </c>
      <c r="BO325" s="11">
        <f t="shared" si="231"/>
        <v>1207</v>
      </c>
      <c r="BP325" s="3">
        <v>121</v>
      </c>
      <c r="BQ325" s="11">
        <f t="shared" si="237"/>
        <v>45841</v>
      </c>
      <c r="BR325" s="3">
        <f t="shared" si="238"/>
        <v>3000</v>
      </c>
      <c r="BS325" s="3">
        <f t="shared" si="239"/>
        <v>6.5443598525337583</v>
      </c>
    </row>
    <row r="326" spans="1:71" x14ac:dyDescent="0.3">
      <c r="B326" s="3">
        <v>1</v>
      </c>
      <c r="C326" s="3">
        <v>26</v>
      </c>
      <c r="D326" s="3">
        <v>325</v>
      </c>
      <c r="E326" s="84">
        <f t="shared" si="387"/>
        <v>44222</v>
      </c>
      <c r="F326" s="11">
        <v>3263</v>
      </c>
      <c r="G326" s="11">
        <v>10277</v>
      </c>
      <c r="H326" s="11">
        <v>413</v>
      </c>
      <c r="I326" s="11">
        <v>359</v>
      </c>
      <c r="J326" s="11">
        <f t="shared" si="230"/>
        <v>13540</v>
      </c>
      <c r="K326" s="3">
        <v>772</v>
      </c>
      <c r="L326" s="2">
        <f t="shared" ref="L326" si="676">T326-T325</f>
        <v>772</v>
      </c>
      <c r="N326" s="2">
        <f t="shared" ref="N326" si="677">SUM(F320:F326)</f>
        <v>22781</v>
      </c>
      <c r="O326" s="11">
        <f t="shared" ref="O326" si="678">SUM(J320:J326)</f>
        <v>52664</v>
      </c>
      <c r="P326" s="2">
        <f t="shared" ref="P326" si="679">SUM(K320:K326)</f>
        <v>3206</v>
      </c>
      <c r="R326" s="2">
        <f t="shared" ref="R326" si="680">(P326/N326)*100</f>
        <v>14.07313111803696</v>
      </c>
      <c r="S326" s="3">
        <f t="shared" ref="S326" si="681">(P326/O326)*100</f>
        <v>6.0876500075953217</v>
      </c>
      <c r="T326" s="3">
        <v>215589</v>
      </c>
      <c r="U326" s="3">
        <v>2822</v>
      </c>
      <c r="V326" s="3">
        <v>279</v>
      </c>
      <c r="W326" s="3">
        <f t="shared" si="130"/>
        <v>2543</v>
      </c>
      <c r="X326" s="3">
        <v>60</v>
      </c>
      <c r="Y326" s="2">
        <f t="shared" ref="Y326" si="682">SUM(K313:K326)</f>
        <v>6458</v>
      </c>
      <c r="Z326" s="2">
        <f t="shared" ref="Z326" si="683">SUM(X313:X326)</f>
        <v>648</v>
      </c>
      <c r="AA326" s="19">
        <f t="shared" ref="AA326" si="684">(Z326/Y326)*100</f>
        <v>10.034066274388355</v>
      </c>
      <c r="AB326" s="3">
        <v>8880</v>
      </c>
      <c r="AC326" s="3">
        <v>1059</v>
      </c>
      <c r="AD326" s="2">
        <f t="shared" ref="AD326" si="685">SUM(AC313:AC326)</f>
        <v>42285</v>
      </c>
      <c r="AE326" s="2">
        <f t="shared" ref="AE326" si="686">AD326+Z326</f>
        <v>42933</v>
      </c>
      <c r="AF326" s="2">
        <f t="shared" ref="AF326" si="687">(Z326/AE326)*100</f>
        <v>1.5093284885752218</v>
      </c>
      <c r="AG326" s="2">
        <f t="shared" ref="AG326" si="688">Y326/AD326</f>
        <v>0.15272555279649994</v>
      </c>
      <c r="AH326" s="3">
        <v>180127</v>
      </c>
      <c r="AI326" s="3">
        <f t="shared" si="180"/>
        <v>26582</v>
      </c>
      <c r="AJ326" s="3">
        <v>21</v>
      </c>
      <c r="AL326" s="3">
        <f t="shared" si="181"/>
        <v>23760</v>
      </c>
      <c r="AM326" s="3">
        <f t="shared" si="182"/>
        <v>4.1189485548891636</v>
      </c>
      <c r="AN326" s="3">
        <f t="shared" si="183"/>
        <v>10.616206455496201</v>
      </c>
      <c r="AO326" s="3">
        <f t="shared" si="179"/>
        <v>9.8866052445074413</v>
      </c>
      <c r="AP326" s="3">
        <f t="shared" si="184"/>
        <v>1.0495824241968248</v>
      </c>
      <c r="AQ326" s="3">
        <f t="shared" si="185"/>
        <v>9.5666240312993764</v>
      </c>
      <c r="AR326" s="19">
        <f t="shared" ref="AR326" si="689">(Y326/6951482)*100000</f>
        <v>92.901053329347604</v>
      </c>
      <c r="AS326" s="22">
        <f t="shared" ref="AS326" si="690">(Z326/6951482)*100000</f>
        <v>9.3217532606716098</v>
      </c>
      <c r="AT326" s="19">
        <f t="shared" ref="AT326" si="691">(N326/6951482)*100000</f>
        <v>327.71429171506162</v>
      </c>
      <c r="AU326" s="22">
        <f t="shared" ref="AU326" si="692">(O326/6951482)*100000</f>
        <v>757.59384833334821</v>
      </c>
      <c r="AV326" s="2"/>
      <c r="AW326" s="60"/>
      <c r="AX326" s="60"/>
      <c r="BE326" s="6">
        <f t="shared" si="176"/>
        <v>44222</v>
      </c>
      <c r="BF326" s="2">
        <f t="shared" si="225"/>
        <v>215589</v>
      </c>
      <c r="BG326" s="2">
        <f t="shared" si="226"/>
        <v>8880</v>
      </c>
      <c r="BK326" s="11">
        <v>3263</v>
      </c>
      <c r="BL326" s="11">
        <v>6426</v>
      </c>
      <c r="BM326" s="11">
        <v>403</v>
      </c>
      <c r="BN326" s="11">
        <v>359</v>
      </c>
      <c r="BO326" s="11">
        <f t="shared" si="231"/>
        <v>9689</v>
      </c>
      <c r="BP326" s="3">
        <v>762</v>
      </c>
      <c r="BQ326" s="11">
        <f t="shared" si="237"/>
        <v>47566</v>
      </c>
      <c r="BR326" s="3">
        <f t="shared" si="238"/>
        <v>3192</v>
      </c>
      <c r="BS326" s="3">
        <f t="shared" si="239"/>
        <v>6.7106756927216917</v>
      </c>
    </row>
    <row r="327" spans="1:71" x14ac:dyDescent="0.3">
      <c r="B327" s="3">
        <v>1</v>
      </c>
      <c r="C327" s="3">
        <v>27</v>
      </c>
      <c r="D327" s="3">
        <v>326</v>
      </c>
      <c r="E327" s="84">
        <f t="shared" si="387"/>
        <v>44223</v>
      </c>
      <c r="F327" s="11">
        <v>4088</v>
      </c>
      <c r="G327" s="11">
        <v>11568</v>
      </c>
      <c r="H327" s="11">
        <v>297</v>
      </c>
      <c r="I327" s="11">
        <v>530</v>
      </c>
      <c r="J327" s="11">
        <f t="shared" si="230"/>
        <v>15656</v>
      </c>
      <c r="K327" s="3">
        <v>827</v>
      </c>
      <c r="L327" s="2">
        <f t="shared" ref="L327" si="693">T327-T326</f>
        <v>827</v>
      </c>
      <c r="N327" s="2">
        <f t="shared" ref="N327" si="694">SUM(F321:F327)</f>
        <v>22798</v>
      </c>
      <c r="O327" s="11">
        <f t="shared" ref="O327" si="695">SUM(J321:J327)</f>
        <v>60399</v>
      </c>
      <c r="P327" s="2">
        <f t="shared" ref="P327" si="696">SUM(K321:K327)</f>
        <v>3489</v>
      </c>
      <c r="R327" s="2">
        <f t="shared" ref="R327" si="697">(P327/N327)*100</f>
        <v>15.303974032809894</v>
      </c>
      <c r="S327" s="3">
        <f t="shared" ref="S327" si="698">(P327/O327)*100</f>
        <v>5.7765857050613416</v>
      </c>
      <c r="T327" s="3">
        <v>216416</v>
      </c>
      <c r="U327" s="3">
        <v>2818</v>
      </c>
      <c r="V327" s="3">
        <v>281</v>
      </c>
      <c r="W327" s="3">
        <f t="shared" si="130"/>
        <v>2537</v>
      </c>
      <c r="X327" s="3">
        <v>36</v>
      </c>
      <c r="Y327" s="2">
        <f t="shared" ref="Y327" si="699">SUM(K314:K327)</f>
        <v>6535</v>
      </c>
      <c r="Z327" s="2">
        <f t="shared" ref="Z327" si="700">SUM(X314:X327)</f>
        <v>637</v>
      </c>
      <c r="AA327" s="19">
        <f t="shared" ref="AA327" si="701">(Z327/Y327)*100</f>
        <v>9.7475133894414689</v>
      </c>
      <c r="AB327" s="3">
        <v>8916</v>
      </c>
      <c r="AC327" s="3">
        <v>868</v>
      </c>
      <c r="AD327" s="2">
        <f t="shared" ref="AD327" si="702">SUM(AC314:AC327)</f>
        <v>40447</v>
      </c>
      <c r="AE327" s="2">
        <f t="shared" ref="AE327" si="703">AD327+Z327</f>
        <v>41084</v>
      </c>
      <c r="AF327" s="2">
        <f t="shared" ref="AF327" si="704">(Z327/AE327)*100</f>
        <v>1.5504819394411449</v>
      </c>
      <c r="AG327" s="2">
        <f t="shared" ref="AG327" si="705">Y327/AD327</f>
        <v>0.16156946127030436</v>
      </c>
      <c r="AH327" s="3">
        <v>180995</v>
      </c>
      <c r="AI327" s="3">
        <f t="shared" si="180"/>
        <v>26505</v>
      </c>
      <c r="AJ327" s="3">
        <v>29</v>
      </c>
      <c r="AL327" s="3">
        <f t="shared" si="181"/>
        <v>23687</v>
      </c>
      <c r="AM327" s="3">
        <f t="shared" si="182"/>
        <v>4.1198432648233032</v>
      </c>
      <c r="AN327" s="3">
        <f t="shared" si="183"/>
        <v>10.631956234672703</v>
      </c>
      <c r="AO327" s="3">
        <f t="shared" si="179"/>
        <v>9.9716110716820445</v>
      </c>
      <c r="AP327" s="3">
        <f t="shared" si="184"/>
        <v>1.0601773250330127</v>
      </c>
      <c r="AQ327" s="3">
        <f t="shared" si="185"/>
        <v>9.5717789096396899</v>
      </c>
      <c r="AR327" s="19">
        <f t="shared" ref="AR327" si="706">(Y327/6951482)*100000</f>
        <v>94.008730800137286</v>
      </c>
      <c r="AS327" s="22">
        <f t="shared" ref="AS327" si="707">(Z327/6951482)*100000</f>
        <v>9.1635136219873683</v>
      </c>
      <c r="AT327" s="19">
        <f t="shared" ref="AT327" si="708">(N327/6951482)*100000</f>
        <v>327.95884388393728</v>
      </c>
      <c r="AU327" s="22">
        <f t="shared" ref="AU327" si="709">(O327/6951482)*100000</f>
        <v>868.86508517176628</v>
      </c>
      <c r="AV327" s="2"/>
      <c r="AW327" s="60"/>
      <c r="AX327" s="60"/>
      <c r="BE327" s="6">
        <f t="shared" si="176"/>
        <v>44223</v>
      </c>
      <c r="BF327" s="2">
        <f t="shared" si="225"/>
        <v>216416</v>
      </c>
      <c r="BG327" s="2">
        <f t="shared" si="226"/>
        <v>8916</v>
      </c>
      <c r="BK327" s="11">
        <v>4088</v>
      </c>
      <c r="BL327" s="11">
        <v>5152</v>
      </c>
      <c r="BM327" s="11">
        <v>282</v>
      </c>
      <c r="BN327" s="11">
        <v>530</v>
      </c>
      <c r="BO327" s="11">
        <f t="shared" si="231"/>
        <v>9240</v>
      </c>
      <c r="BP327" s="3">
        <v>812</v>
      </c>
      <c r="BQ327" s="11">
        <f t="shared" si="237"/>
        <v>48885</v>
      </c>
      <c r="BR327" s="3">
        <f t="shared" si="238"/>
        <v>3460</v>
      </c>
      <c r="BS327" s="3">
        <f t="shared" si="239"/>
        <v>7.0778357369336202</v>
      </c>
    </row>
    <row r="328" spans="1:71" x14ac:dyDescent="0.3">
      <c r="B328" s="3">
        <v>1</v>
      </c>
      <c r="C328" s="3">
        <v>28</v>
      </c>
      <c r="D328" s="3">
        <v>327</v>
      </c>
      <c r="E328" s="84">
        <f t="shared" si="387"/>
        <v>44224</v>
      </c>
      <c r="F328" s="11">
        <v>3690</v>
      </c>
      <c r="G328" s="11">
        <v>9589</v>
      </c>
      <c r="H328" s="11">
        <v>232</v>
      </c>
      <c r="I328" s="11">
        <v>366</v>
      </c>
      <c r="J328" s="11">
        <f t="shared" si="230"/>
        <v>13279</v>
      </c>
      <c r="K328" s="3">
        <v>598</v>
      </c>
      <c r="L328" s="2">
        <f t="shared" ref="L328" si="710">T328-T327</f>
        <v>598</v>
      </c>
      <c r="N328" s="2">
        <f t="shared" ref="N328" si="711">SUM(F322:F328)</f>
        <v>22812</v>
      </c>
      <c r="O328" s="11">
        <f t="shared" ref="O328" si="712">SUM(J322:J328)</f>
        <v>65621</v>
      </c>
      <c r="P328" s="2">
        <f t="shared" ref="P328" si="713">SUM(K322:K328)</f>
        <v>3605</v>
      </c>
      <c r="R328" s="2">
        <f t="shared" ref="R328" si="714">(P328/N328)*100</f>
        <v>15.803086095037699</v>
      </c>
      <c r="S328" s="3">
        <f t="shared" ref="S328" si="715">(P328/O328)*100</f>
        <v>5.4936681854894012</v>
      </c>
      <c r="T328" s="3">
        <v>217014</v>
      </c>
      <c r="U328" s="3">
        <v>2865</v>
      </c>
      <c r="V328" s="3">
        <v>265</v>
      </c>
      <c r="W328" s="3">
        <f t="shared" si="130"/>
        <v>2600</v>
      </c>
      <c r="X328" s="3">
        <v>28</v>
      </c>
      <c r="Y328" s="2">
        <f t="shared" ref="Y328" si="716">SUM(K315:K328)</f>
        <v>6598</v>
      </c>
      <c r="Z328" s="2">
        <f t="shared" ref="Z328" si="717">SUM(X315:X328)</f>
        <v>595</v>
      </c>
      <c r="AA328" s="19">
        <f t="shared" ref="AA328" si="718">(Z328/Y328)*100</f>
        <v>9.0178842073355572</v>
      </c>
      <c r="AB328" s="3">
        <v>8944</v>
      </c>
      <c r="AC328" s="3">
        <v>627</v>
      </c>
      <c r="AD328" s="2">
        <f t="shared" ref="AD328" si="719">SUM(AC315:AC328)</f>
        <v>37980</v>
      </c>
      <c r="AE328" s="2">
        <f t="shared" ref="AE328" si="720">AD328+Z328</f>
        <v>38575</v>
      </c>
      <c r="AF328" s="2">
        <f t="shared" ref="AF328" si="721">(Z328/AE328)*100</f>
        <v>1.5424497731691511</v>
      </c>
      <c r="AG328" s="2">
        <f t="shared" ref="AG328" si="722">Y328/AD328</f>
        <v>0.17372301211163771</v>
      </c>
      <c r="AH328" s="3">
        <v>181622</v>
      </c>
      <c r="AI328" s="3">
        <f t="shared" si="180"/>
        <v>26448</v>
      </c>
      <c r="AJ328" s="3">
        <v>19</v>
      </c>
      <c r="AL328" s="3">
        <f t="shared" si="181"/>
        <v>23583</v>
      </c>
      <c r="AM328" s="3">
        <f t="shared" si="182"/>
        <v>4.1213930898467384</v>
      </c>
      <c r="AN328" s="3">
        <f t="shared" si="183"/>
        <v>10.832577132486389</v>
      </c>
      <c r="AO328" s="3">
        <f t="shared" si="179"/>
        <v>9.2495636998254795</v>
      </c>
      <c r="AP328" s="3">
        <f t="shared" si="184"/>
        <v>1.0019661222020571</v>
      </c>
      <c r="AQ328" s="3">
        <f t="shared" si="185"/>
        <v>9.8306110102843327</v>
      </c>
      <c r="AR328" s="19">
        <f t="shared" ref="AR328" si="723">(Y328/6951482)*100000</f>
        <v>94.915012367147042</v>
      </c>
      <c r="AS328" s="22">
        <f t="shared" ref="AS328" si="724">(Z328/6951482)*100000</f>
        <v>8.5593259106475426</v>
      </c>
      <c r="AT328" s="19">
        <f t="shared" ref="AT328" si="725">(N328/6951482)*100000</f>
        <v>328.16023978771722</v>
      </c>
      <c r="AU328" s="22">
        <f t="shared" ref="AU328" si="726">(O328/6951482)*100000</f>
        <v>943.98575728168476</v>
      </c>
      <c r="AV328" s="2"/>
      <c r="AW328" s="60"/>
      <c r="AX328" s="60"/>
      <c r="BE328" s="6">
        <f t="shared" si="176"/>
        <v>44224</v>
      </c>
      <c r="BF328" s="2">
        <f t="shared" si="225"/>
        <v>217014</v>
      </c>
      <c r="BG328" s="2">
        <f t="shared" si="226"/>
        <v>8944</v>
      </c>
      <c r="BK328" s="11">
        <v>3690</v>
      </c>
      <c r="BL328" s="11">
        <v>3893</v>
      </c>
      <c r="BM328" s="11">
        <v>219</v>
      </c>
      <c r="BN328" s="11">
        <v>366</v>
      </c>
      <c r="BO328" s="11">
        <f t="shared" si="231"/>
        <v>7583</v>
      </c>
      <c r="BP328" s="3">
        <v>585</v>
      </c>
      <c r="BQ328" s="11">
        <f t="shared" si="237"/>
        <v>48411</v>
      </c>
      <c r="BR328" s="3">
        <f t="shared" si="238"/>
        <v>3563</v>
      </c>
      <c r="BS328" s="3">
        <f t="shared" si="239"/>
        <v>7.3598975439466239</v>
      </c>
    </row>
    <row r="329" spans="1:71" x14ac:dyDescent="0.3">
      <c r="B329" s="3">
        <v>1</v>
      </c>
      <c r="C329" s="3">
        <v>29</v>
      </c>
      <c r="D329" s="3">
        <v>328</v>
      </c>
      <c r="E329" s="84">
        <f t="shared" si="387"/>
        <v>44225</v>
      </c>
      <c r="F329" s="11">
        <v>3947</v>
      </c>
      <c r="G329" s="11">
        <v>8350</v>
      </c>
      <c r="H329" s="11">
        <v>223</v>
      </c>
      <c r="I329" s="11">
        <v>337</v>
      </c>
      <c r="J329" s="11">
        <f t="shared" si="230"/>
        <v>12297</v>
      </c>
      <c r="K329" s="3">
        <v>560</v>
      </c>
      <c r="L329" s="2">
        <f t="shared" ref="L329" si="727">T329-T328</f>
        <v>560</v>
      </c>
      <c r="N329" s="2">
        <f t="shared" ref="N329" si="728">SUM(F323:F329)</f>
        <v>23192</v>
      </c>
      <c r="O329" s="11">
        <f t="shared" ref="O329" si="729">SUM(J323:J329)</f>
        <v>70244</v>
      </c>
      <c r="P329" s="2">
        <f t="shared" ref="P329" si="730">SUM(K323:K329)</f>
        <v>3710</v>
      </c>
      <c r="R329" s="2">
        <f t="shared" ref="R329" si="731">(P329/N329)*100</f>
        <v>15.996895481200413</v>
      </c>
      <c r="S329" s="3">
        <f t="shared" ref="S329" si="732">(P329/O329)*100</f>
        <v>5.2815898866807123</v>
      </c>
      <c r="T329" s="3">
        <v>217574</v>
      </c>
      <c r="U329" s="3">
        <v>2877</v>
      </c>
      <c r="V329" s="3">
        <v>257</v>
      </c>
      <c r="W329" s="3">
        <f t="shared" si="130"/>
        <v>2620</v>
      </c>
      <c r="X329" s="3">
        <v>29</v>
      </c>
      <c r="Y329" s="2">
        <f t="shared" ref="Y329" si="733">SUM(K316:K329)</f>
        <v>6623</v>
      </c>
      <c r="Z329" s="2">
        <f t="shared" ref="Z329" si="734">SUM(X316:X329)</f>
        <v>577</v>
      </c>
      <c r="AA329" s="19">
        <f t="shared" ref="AA329" si="735">(Z329/Y329)*100</f>
        <v>8.7120640193265881</v>
      </c>
      <c r="AB329" s="3">
        <v>8973</v>
      </c>
      <c r="AC329" s="3">
        <v>1303</v>
      </c>
      <c r="AD329" s="2">
        <f t="shared" ref="AD329" si="736">SUM(AC316:AC329)</f>
        <v>32555</v>
      </c>
      <c r="AE329" s="2">
        <f t="shared" ref="AE329" si="737">AD329+Z329</f>
        <v>33132</v>
      </c>
      <c r="AF329" s="2">
        <f t="shared" ref="AF329" si="738">(Z329/AE329)*100</f>
        <v>1.7415187733912831</v>
      </c>
      <c r="AG329" s="2">
        <f t="shared" ref="AG329" si="739">Y329/AD329</f>
        <v>0.20344033174627554</v>
      </c>
      <c r="AH329" s="3">
        <v>182925</v>
      </c>
      <c r="AI329" s="3">
        <f t="shared" si="180"/>
        <v>25676</v>
      </c>
      <c r="AJ329" s="3">
        <v>14</v>
      </c>
      <c r="AL329" s="3">
        <f t="shared" si="181"/>
        <v>22799</v>
      </c>
      <c r="AM329" s="3">
        <f t="shared" si="182"/>
        <v>4.1241140945149697</v>
      </c>
      <c r="AN329" s="3">
        <f t="shared" si="183"/>
        <v>11.205016357688113</v>
      </c>
      <c r="AO329" s="3">
        <f t="shared" si="179"/>
        <v>8.9329162321863045</v>
      </c>
      <c r="AP329" s="3">
        <f t="shared" si="184"/>
        <v>1.0009347250350522</v>
      </c>
      <c r="AQ329" s="3">
        <f t="shared" si="185"/>
        <v>10.204081632653061</v>
      </c>
      <c r="AR329" s="19">
        <f t="shared" ref="AR329" si="740">(Y329/6951482)*100000</f>
        <v>95.274647909611218</v>
      </c>
      <c r="AS329" s="22">
        <f t="shared" ref="AS329" si="741">(Z329/6951482)*100000</f>
        <v>8.3003883200733313</v>
      </c>
      <c r="AT329" s="19">
        <f t="shared" ref="AT329" si="742">(N329/6951482)*100000</f>
        <v>333.62670003317277</v>
      </c>
      <c r="AU329" s="22">
        <f t="shared" ref="AU329" si="743">(O329/6951482)*100000</f>
        <v>1010.4895617941613</v>
      </c>
      <c r="AV329" s="2"/>
      <c r="AW329" s="60"/>
      <c r="AX329" s="60"/>
      <c r="BE329" s="6">
        <f t="shared" si="176"/>
        <v>44225</v>
      </c>
      <c r="BF329" s="2">
        <f t="shared" si="225"/>
        <v>217574</v>
      </c>
      <c r="BG329" s="2">
        <f t="shared" si="226"/>
        <v>8973</v>
      </c>
      <c r="BK329" s="11">
        <v>3947</v>
      </c>
      <c r="BL329" s="11">
        <v>3727</v>
      </c>
      <c r="BM329" s="11">
        <v>212</v>
      </c>
      <c r="BN329" s="11">
        <v>337</v>
      </c>
      <c r="BO329" s="11">
        <f t="shared" si="231"/>
        <v>7674</v>
      </c>
      <c r="BP329" s="3">
        <v>549</v>
      </c>
      <c r="BQ329" s="11">
        <f t="shared" si="237"/>
        <v>48411</v>
      </c>
      <c r="BR329" s="3">
        <f t="shared" si="238"/>
        <v>3657</v>
      </c>
      <c r="BS329" s="3">
        <f t="shared" si="239"/>
        <v>7.5540682902646097</v>
      </c>
    </row>
    <row r="330" spans="1:71" x14ac:dyDescent="0.3">
      <c r="B330" s="3">
        <v>1</v>
      </c>
      <c r="C330" s="3">
        <v>30</v>
      </c>
      <c r="D330" s="3">
        <v>329</v>
      </c>
      <c r="E330" s="84">
        <f t="shared" si="387"/>
        <v>44226</v>
      </c>
      <c r="F330" s="11">
        <v>4971</v>
      </c>
      <c r="G330" s="11">
        <v>8612</v>
      </c>
      <c r="H330" s="11">
        <v>303</v>
      </c>
      <c r="I330" s="11">
        <v>392</v>
      </c>
      <c r="J330" s="11">
        <f t="shared" si="230"/>
        <v>13583</v>
      </c>
      <c r="K330" s="3">
        <v>695</v>
      </c>
      <c r="L330" s="2">
        <f t="shared" ref="L330" si="744">T330-T329</f>
        <v>695</v>
      </c>
      <c r="N330" s="2">
        <f t="shared" ref="N330" si="745">SUM(F324:F330)</f>
        <v>23577</v>
      </c>
      <c r="O330" s="11">
        <f t="shared" ref="O330" si="746">SUM(J324:J330)</f>
        <v>74041</v>
      </c>
      <c r="P330" s="2">
        <f t="shared" ref="P330" si="747">SUM(K324:K330)</f>
        <v>3839</v>
      </c>
      <c r="R330" s="2">
        <f t="shared" ref="R330" si="748">(P330/N330)*100</f>
        <v>16.282818000593799</v>
      </c>
      <c r="S330" s="3">
        <f t="shared" ref="S330" si="749">(P330/O330)*100</f>
        <v>5.1849650869113058</v>
      </c>
      <c r="T330" s="3">
        <v>218269</v>
      </c>
      <c r="U330" s="3">
        <v>2848</v>
      </c>
      <c r="V330" s="3">
        <v>261</v>
      </c>
      <c r="W330" s="3">
        <f t="shared" si="130"/>
        <v>2587</v>
      </c>
      <c r="X330" s="3">
        <v>35</v>
      </c>
      <c r="Y330" s="2">
        <f t="shared" ref="Y330" si="750">SUM(K317:K330)</f>
        <v>6766</v>
      </c>
      <c r="Z330" s="2">
        <f t="shared" ref="Z330" si="751">SUM(X317:X330)</f>
        <v>551</v>
      </c>
      <c r="AA330" s="19">
        <f t="shared" ref="AA330" si="752">(Z330/Y330)*100</f>
        <v>8.1436594738397865</v>
      </c>
      <c r="AB330" s="3">
        <v>9008</v>
      </c>
      <c r="AC330" s="3">
        <v>1324</v>
      </c>
      <c r="AD330" s="2">
        <f t="shared" ref="AD330" si="753">SUM(AC317:AC330)</f>
        <v>28219</v>
      </c>
      <c r="AE330" s="2">
        <f t="shared" ref="AE330" si="754">AD330+Z330</f>
        <v>28770</v>
      </c>
      <c r="AF330" s="2">
        <f t="shared" ref="AF330" si="755">(Z330/AE330)*100</f>
        <v>1.9151894334376085</v>
      </c>
      <c r="AG330" s="2">
        <f t="shared" ref="AG330" si="756">Y330/AD330</f>
        <v>0.2397675325135547</v>
      </c>
      <c r="AH330" s="3">
        <v>184249</v>
      </c>
      <c r="AI330" s="3">
        <f t="shared" si="180"/>
        <v>25012</v>
      </c>
      <c r="AJ330" s="3">
        <v>26</v>
      </c>
      <c r="AL330" s="3">
        <f t="shared" si="181"/>
        <v>22164</v>
      </c>
      <c r="AM330" s="3">
        <f t="shared" si="182"/>
        <v>4.1270175792256341</v>
      </c>
      <c r="AN330" s="3">
        <f t="shared" si="183"/>
        <v>11.38653446345754</v>
      </c>
      <c r="AO330" s="3">
        <f t="shared" si="179"/>
        <v>9.1643258426966288</v>
      </c>
      <c r="AP330" s="3">
        <f t="shared" si="184"/>
        <v>1.0434991204221973</v>
      </c>
      <c r="AQ330" s="3">
        <f t="shared" si="185"/>
        <v>10.343035343035343</v>
      </c>
      <c r="AR330" s="19">
        <f t="shared" ref="AR330" si="757">(Y330/6951482)*100000</f>
        <v>97.331763212506331</v>
      </c>
      <c r="AS330" s="22">
        <f t="shared" ref="AS330" si="758">(Z330/6951482)*100000</f>
        <v>7.9263673559105818</v>
      </c>
      <c r="AT330" s="19">
        <f t="shared" ref="AT330" si="759">(N330/6951482)*100000</f>
        <v>339.16508738712116</v>
      </c>
      <c r="AU330" s="22">
        <f t="shared" ref="AU330" si="760">(O330/6951482)*100000</f>
        <v>1065.1110079836214</v>
      </c>
      <c r="AV330" s="2"/>
      <c r="AW330" s="60"/>
      <c r="AX330" s="60"/>
      <c r="BE330" s="6">
        <f t="shared" si="176"/>
        <v>44226</v>
      </c>
      <c r="BF330" s="2">
        <f t="shared" si="225"/>
        <v>218269</v>
      </c>
      <c r="BG330" s="2">
        <f t="shared" si="226"/>
        <v>9008</v>
      </c>
      <c r="BK330" s="11">
        <v>4971</v>
      </c>
      <c r="BL330" s="11">
        <v>4567</v>
      </c>
      <c r="BM330" s="11">
        <v>297</v>
      </c>
      <c r="BN330" s="11">
        <v>392</v>
      </c>
      <c r="BO330" s="11">
        <f t="shared" si="231"/>
        <v>9538</v>
      </c>
      <c r="BP330" s="3">
        <v>689</v>
      </c>
      <c r="BQ330" s="11">
        <f t="shared" si="237"/>
        <v>49383</v>
      </c>
      <c r="BR330" s="3">
        <f t="shared" si="238"/>
        <v>3784</v>
      </c>
      <c r="BS330" s="3">
        <f t="shared" si="239"/>
        <v>7.6625559403033439</v>
      </c>
    </row>
    <row r="331" spans="1:71" s="46" customFormat="1" x14ac:dyDescent="0.3">
      <c r="A331" s="79" t="s">
        <v>109</v>
      </c>
      <c r="B331" s="46">
        <v>1</v>
      </c>
      <c r="C331" s="46">
        <v>31</v>
      </c>
      <c r="D331" s="46">
        <v>330</v>
      </c>
      <c r="E331" s="83">
        <f t="shared" si="387"/>
        <v>44227</v>
      </c>
      <c r="F331" s="51">
        <v>3108</v>
      </c>
      <c r="G331" s="51">
        <v>1424</v>
      </c>
      <c r="H331" s="51">
        <v>127</v>
      </c>
      <c r="I331" s="51">
        <v>222</v>
      </c>
      <c r="J331" s="51">
        <f t="shared" si="230"/>
        <v>4532</v>
      </c>
      <c r="K331" s="46">
        <v>349</v>
      </c>
      <c r="L331" s="36">
        <f t="shared" ref="L331:L332" si="761">T331-T330</f>
        <v>349</v>
      </c>
      <c r="M331" s="46">
        <v>3922</v>
      </c>
      <c r="N331" s="36">
        <f t="shared" ref="N331" si="762">SUM(F325:F331)</f>
        <v>23669</v>
      </c>
      <c r="O331" s="51">
        <f t="shared" ref="O331" si="763">SUM(J325:J331)</f>
        <v>74094</v>
      </c>
      <c r="P331" s="36">
        <f t="shared" ref="P331" si="764">SUM(K325:K331)</f>
        <v>3922</v>
      </c>
      <c r="Q331" s="46">
        <v>217</v>
      </c>
      <c r="R331" s="36">
        <f t="shared" ref="R331:R332" si="765">(P331/N331)*100</f>
        <v>16.570197304491106</v>
      </c>
      <c r="S331" s="46">
        <f t="shared" ref="S331:S332" si="766">(P331/O331)*100</f>
        <v>5.2932761087267526</v>
      </c>
      <c r="T331" s="46">
        <v>218618</v>
      </c>
      <c r="U331" s="46">
        <v>2866</v>
      </c>
      <c r="V331" s="46">
        <v>263</v>
      </c>
      <c r="W331" s="46">
        <f t="shared" si="130"/>
        <v>2603</v>
      </c>
      <c r="X331" s="46">
        <v>20</v>
      </c>
      <c r="Y331" s="36">
        <f t="shared" ref="Y331:Y332" si="767">SUM(K318:K331)</f>
        <v>6882</v>
      </c>
      <c r="Z331" s="36">
        <f t="shared" ref="Z331:Z332" si="768">SUM(X318:X331)</f>
        <v>554</v>
      </c>
      <c r="AA331" s="39">
        <f t="shared" ref="AA331:AA332" si="769">(Z331/Y331)*100</f>
        <v>8.0499854693403083</v>
      </c>
      <c r="AB331" s="46">
        <v>9028</v>
      </c>
      <c r="AC331" s="46">
        <v>1354</v>
      </c>
      <c r="AD331" s="36">
        <f t="shared" ref="AD331:AD332" si="770">SUM(AC318:AC331)</f>
        <v>29277</v>
      </c>
      <c r="AE331" s="36">
        <f t="shared" ref="AE331:AE332" si="771">AD331+Z331</f>
        <v>29831</v>
      </c>
      <c r="AF331" s="36">
        <f t="shared" ref="AF331:AF332" si="772">(Z331/AE331)*100</f>
        <v>1.8571284904964636</v>
      </c>
      <c r="AG331" s="36">
        <f t="shared" ref="AG331:AG332" si="773">Y331/AD331</f>
        <v>0.23506506814222769</v>
      </c>
      <c r="AH331" s="46">
        <v>185603</v>
      </c>
      <c r="AI331" s="46">
        <f t="shared" si="180"/>
        <v>23987</v>
      </c>
      <c r="AJ331" s="46">
        <v>4</v>
      </c>
      <c r="AL331" s="46">
        <f t="shared" si="181"/>
        <v>21121</v>
      </c>
      <c r="AM331" s="46">
        <f t="shared" si="182"/>
        <v>4.129577619409198</v>
      </c>
      <c r="AN331" s="46">
        <f t="shared" si="183"/>
        <v>11.948138575061492</v>
      </c>
      <c r="AO331" s="46">
        <f t="shared" si="179"/>
        <v>9.1765526866713181</v>
      </c>
      <c r="AP331" s="46">
        <f t="shared" si="184"/>
        <v>1.0964272314170176</v>
      </c>
      <c r="AQ331" s="46">
        <f t="shared" si="185"/>
        <v>10.851711343644475</v>
      </c>
      <c r="AR331" s="39">
        <f t="shared" ref="AR331:AR332" si="774">(Y331/6951482)*100000</f>
        <v>99.000472129540157</v>
      </c>
      <c r="AS331" s="41">
        <f t="shared" ref="AS331:AS332" si="775">(Z331/6951482)*100000</f>
        <v>7.9695236210062834</v>
      </c>
      <c r="AT331" s="39">
        <f t="shared" ref="AT331:AT332" si="776">(N331/6951482)*100000</f>
        <v>340.48854618338942</v>
      </c>
      <c r="AU331" s="41">
        <f t="shared" ref="AU331:AU332" si="777">(O331/6951482)*100000</f>
        <v>1065.8734353336454</v>
      </c>
      <c r="AV331" s="36"/>
      <c r="AW331" s="61"/>
      <c r="AX331" s="61"/>
      <c r="BA331" s="51"/>
      <c r="BD331" s="51"/>
      <c r="BE331" s="50">
        <f t="shared" si="176"/>
        <v>44227</v>
      </c>
      <c r="BF331" s="36">
        <f t="shared" si="225"/>
        <v>218618</v>
      </c>
      <c r="BG331" s="36">
        <f t="shared" si="226"/>
        <v>9028</v>
      </c>
      <c r="BK331" s="51">
        <v>3108</v>
      </c>
      <c r="BL331" s="51">
        <v>1366</v>
      </c>
      <c r="BM331" s="51">
        <v>127</v>
      </c>
      <c r="BN331" s="51">
        <v>222</v>
      </c>
      <c r="BO331" s="51">
        <f t="shared" si="231"/>
        <v>4474</v>
      </c>
      <c r="BP331" s="46">
        <v>349</v>
      </c>
      <c r="BQ331" s="51">
        <f t="shared" si="237"/>
        <v>49405</v>
      </c>
      <c r="BR331" s="46">
        <f t="shared" si="238"/>
        <v>3867</v>
      </c>
      <c r="BS331" s="46">
        <f t="shared" si="239"/>
        <v>7.8271430017204739</v>
      </c>
    </row>
    <row r="332" spans="1:71" x14ac:dyDescent="0.3">
      <c r="B332" s="3">
        <v>2</v>
      </c>
      <c r="C332" s="3">
        <v>1</v>
      </c>
      <c r="D332" s="3">
        <v>331</v>
      </c>
      <c r="E332" s="84">
        <f t="shared" si="387"/>
        <v>44228</v>
      </c>
      <c r="F332" s="11">
        <v>967</v>
      </c>
      <c r="G332" s="11">
        <v>995</v>
      </c>
      <c r="H332" s="11">
        <v>68</v>
      </c>
      <c r="I332" s="11">
        <v>62</v>
      </c>
      <c r="J332" s="11">
        <f t="shared" si="230"/>
        <v>1962</v>
      </c>
      <c r="K332" s="3">
        <v>130</v>
      </c>
      <c r="L332" s="2">
        <f t="shared" si="761"/>
        <v>130</v>
      </c>
      <c r="N332" s="2">
        <f t="shared" ref="N332" si="778">SUM(F326:F332)</f>
        <v>24034</v>
      </c>
      <c r="O332" s="11">
        <f t="shared" ref="O332" si="779">SUM(J326:J332)</f>
        <v>74849</v>
      </c>
      <c r="P332" s="2">
        <f t="shared" ref="P332" si="780">SUM(K326:K332)</f>
        <v>3931</v>
      </c>
      <c r="R332" s="2">
        <f t="shared" si="765"/>
        <v>16.355995672796872</v>
      </c>
      <c r="S332" s="3">
        <f t="shared" si="766"/>
        <v>5.251907173108525</v>
      </c>
      <c r="T332" s="3">
        <v>218748</v>
      </c>
      <c r="U332" s="3">
        <v>2886</v>
      </c>
      <c r="V332" s="3">
        <v>264</v>
      </c>
      <c r="W332" s="3">
        <f t="shared" si="130"/>
        <v>2622</v>
      </c>
      <c r="X332" s="3">
        <v>17</v>
      </c>
      <c r="Y332" s="2">
        <f t="shared" si="767"/>
        <v>6935</v>
      </c>
      <c r="Z332" s="2">
        <f t="shared" si="768"/>
        <v>562</v>
      </c>
      <c r="AA332" s="19">
        <f t="shared" si="769"/>
        <v>8.1038211968276865</v>
      </c>
      <c r="AB332" s="3">
        <v>9045</v>
      </c>
      <c r="AC332" s="3">
        <v>1449</v>
      </c>
      <c r="AD332" s="2">
        <f t="shared" si="770"/>
        <v>30330</v>
      </c>
      <c r="AE332" s="2">
        <f t="shared" si="771"/>
        <v>30892</v>
      </c>
      <c r="AF332" s="2">
        <f t="shared" si="772"/>
        <v>1.8192412275022658</v>
      </c>
      <c r="AG332" s="2">
        <f t="shared" si="773"/>
        <v>0.22865150016485328</v>
      </c>
      <c r="AH332" s="3">
        <v>187052</v>
      </c>
      <c r="AI332" s="3">
        <f t="shared" si="180"/>
        <v>22651</v>
      </c>
      <c r="AJ332" s="3">
        <v>2</v>
      </c>
      <c r="AL332" s="3">
        <f t="shared" si="181"/>
        <v>19765</v>
      </c>
      <c r="AM332" s="3">
        <f t="shared" si="182"/>
        <v>4.1348949476109498</v>
      </c>
      <c r="AN332" s="3">
        <f t="shared" si="183"/>
        <v>12.741159330713876</v>
      </c>
      <c r="AO332" s="3">
        <f t="shared" si="179"/>
        <v>9.147609147609149</v>
      </c>
      <c r="AP332" s="3">
        <f t="shared" si="184"/>
        <v>1.1655114564478388</v>
      </c>
      <c r="AQ332" s="3">
        <f t="shared" si="185"/>
        <v>11.575647874266037</v>
      </c>
      <c r="AR332" s="19">
        <f t="shared" si="774"/>
        <v>99.762899479564211</v>
      </c>
      <c r="AS332" s="22">
        <f t="shared" si="775"/>
        <v>8.0846069945948216</v>
      </c>
      <c r="AT332" s="19">
        <f t="shared" si="776"/>
        <v>345.73922510336644</v>
      </c>
      <c r="AU332" s="22">
        <f t="shared" si="777"/>
        <v>1076.7344287160638</v>
      </c>
      <c r="AV332" s="2"/>
      <c r="AW332" s="60"/>
      <c r="AX332" s="60"/>
      <c r="BE332" s="6">
        <f t="shared" si="176"/>
        <v>44228</v>
      </c>
      <c r="BF332" s="2">
        <f t="shared" si="225"/>
        <v>218748</v>
      </c>
      <c r="BG332" s="2">
        <f t="shared" si="226"/>
        <v>9045</v>
      </c>
      <c r="BK332" s="11">
        <v>967</v>
      </c>
      <c r="BL332" s="11">
        <v>995</v>
      </c>
      <c r="BM332" s="11">
        <v>68</v>
      </c>
      <c r="BN332" s="11">
        <v>62</v>
      </c>
      <c r="BO332" s="11">
        <f t="shared" ref="BO332:BO338" si="781">SUM(BK332+BL332)</f>
        <v>1962</v>
      </c>
      <c r="BP332" s="3">
        <v>130</v>
      </c>
      <c r="BQ332" s="11">
        <f t="shared" si="237"/>
        <v>50160</v>
      </c>
      <c r="BR332" s="3">
        <f t="shared" si="238"/>
        <v>3876</v>
      </c>
      <c r="BS332" s="3">
        <f t="shared" si="239"/>
        <v>7.7272727272727266</v>
      </c>
    </row>
    <row r="333" spans="1:71" x14ac:dyDescent="0.3">
      <c r="B333" s="3">
        <v>2</v>
      </c>
      <c r="C333" s="3">
        <v>2</v>
      </c>
      <c r="D333" s="3">
        <v>332</v>
      </c>
      <c r="E333" s="84">
        <f t="shared" si="387"/>
        <v>44229</v>
      </c>
      <c r="F333" s="11">
        <v>3363</v>
      </c>
      <c r="G333" s="11">
        <v>8213</v>
      </c>
      <c r="H333" s="11">
        <v>441</v>
      </c>
      <c r="I333" s="11">
        <v>391</v>
      </c>
      <c r="J333" s="11">
        <f t="shared" si="230"/>
        <v>11576</v>
      </c>
      <c r="K333" s="3">
        <v>832</v>
      </c>
      <c r="L333" s="2">
        <f t="shared" ref="L333" si="782">T333-T332</f>
        <v>832</v>
      </c>
      <c r="N333" s="2">
        <f t="shared" ref="N333" si="783">SUM(F327:F333)</f>
        <v>24134</v>
      </c>
      <c r="O333" s="11">
        <f t="shared" ref="O333" si="784">SUM(J327:J333)</f>
        <v>72885</v>
      </c>
      <c r="P333" s="2">
        <f t="shared" ref="P333" si="785">SUM(K327:K333)</f>
        <v>3991</v>
      </c>
      <c r="R333" s="2">
        <f t="shared" ref="R333" si="786">(P333/N333)*100</f>
        <v>16.536835999005554</v>
      </c>
      <c r="S333" s="3">
        <f t="shared" ref="S333" si="787">(P333/O333)*100</f>
        <v>5.4757494683405366</v>
      </c>
      <c r="T333" s="3">
        <v>219580</v>
      </c>
      <c r="U333" s="3">
        <v>2850</v>
      </c>
      <c r="V333" s="3">
        <v>265</v>
      </c>
      <c r="W333" s="3">
        <f t="shared" si="130"/>
        <v>2585</v>
      </c>
      <c r="X333" s="3">
        <v>97</v>
      </c>
      <c r="Y333" s="2">
        <f t="shared" ref="Y333" si="788">SUM(K320:K333)</f>
        <v>7197</v>
      </c>
      <c r="Z333" s="2">
        <f t="shared" ref="Z333" si="789">SUM(X320:X333)</f>
        <v>577</v>
      </c>
      <c r="AA333" s="19">
        <f t="shared" ref="AA333" si="790">(Z333/Y333)*100</f>
        <v>8.0172294011393639</v>
      </c>
      <c r="AB333" s="3">
        <v>9142</v>
      </c>
      <c r="AC333" s="3">
        <v>1920</v>
      </c>
      <c r="AD333" s="2">
        <f t="shared" ref="AD333" si="791">SUM(AC320:AC333)</f>
        <v>24717</v>
      </c>
      <c r="AE333" s="2">
        <f t="shared" ref="AE333" si="792">AD333+Z333</f>
        <v>25294</v>
      </c>
      <c r="AF333" s="2">
        <f t="shared" ref="AF333" si="793">(Z333/AE333)*100</f>
        <v>2.2811734008065154</v>
      </c>
      <c r="AG333" s="2">
        <f t="shared" ref="AG333" si="794">Y333/AD333</f>
        <v>0.29117611360602014</v>
      </c>
      <c r="AH333" s="3">
        <v>188972</v>
      </c>
      <c r="AI333" s="3">
        <f t="shared" si="180"/>
        <v>21466</v>
      </c>
      <c r="AJ333" s="3">
        <v>19</v>
      </c>
      <c r="AL333" s="3">
        <f t="shared" si="181"/>
        <v>18616</v>
      </c>
      <c r="AM333" s="3">
        <f t="shared" si="182"/>
        <v>4.1634028600054647</v>
      </c>
      <c r="AN333" s="3">
        <f t="shared" si="183"/>
        <v>13.27680983881487</v>
      </c>
      <c r="AO333" s="3">
        <f t="shared" si="179"/>
        <v>9.2982456140350873</v>
      </c>
      <c r="AP333" s="3">
        <f t="shared" si="184"/>
        <v>1.2345103885213826</v>
      </c>
      <c r="AQ333" s="3">
        <f t="shared" si="185"/>
        <v>12.042299450293488</v>
      </c>
      <c r="AR333" s="19">
        <f t="shared" ref="AR333" si="795">(Y333/6951482)*100000</f>
        <v>103.53187996458885</v>
      </c>
      <c r="AS333" s="22">
        <f t="shared" ref="AS333" si="796">(Z333/6951482)*100000</f>
        <v>8.3003883200733313</v>
      </c>
      <c r="AT333" s="19">
        <f t="shared" ref="AT333" si="797">(N333/6951482)*100000</f>
        <v>347.17776727322314</v>
      </c>
      <c r="AU333" s="22">
        <f t="shared" ref="AU333" si="798">(O333/6951482)*100000</f>
        <v>1048.4814605000774</v>
      </c>
      <c r="AV333" s="2"/>
      <c r="AW333" s="60"/>
      <c r="AX333" s="60"/>
      <c r="BE333" s="6">
        <f t="shared" si="176"/>
        <v>44229</v>
      </c>
      <c r="BF333" s="2">
        <f t="shared" si="225"/>
        <v>219580</v>
      </c>
      <c r="BG333" s="2">
        <f t="shared" si="226"/>
        <v>9142</v>
      </c>
      <c r="BK333" s="11">
        <v>3363</v>
      </c>
      <c r="BL333" s="11">
        <v>6414</v>
      </c>
      <c r="BM333" s="11">
        <v>441</v>
      </c>
      <c r="BN333" s="11">
        <v>391</v>
      </c>
      <c r="BO333" s="11">
        <f t="shared" si="781"/>
        <v>9777</v>
      </c>
      <c r="BP333" s="3">
        <v>826</v>
      </c>
      <c r="BQ333" s="11">
        <f t="shared" si="237"/>
        <v>50248</v>
      </c>
      <c r="BR333" s="3">
        <f t="shared" si="238"/>
        <v>3940</v>
      </c>
      <c r="BS333" s="3">
        <f t="shared" si="239"/>
        <v>7.8411081038051265</v>
      </c>
    </row>
    <row r="334" spans="1:71" x14ac:dyDescent="0.3">
      <c r="B334" s="3">
        <v>2</v>
      </c>
      <c r="C334" s="3">
        <v>3</v>
      </c>
      <c r="D334" s="3">
        <v>333</v>
      </c>
      <c r="E334" s="84">
        <f t="shared" si="387"/>
        <v>44230</v>
      </c>
      <c r="F334" s="11">
        <v>4681</v>
      </c>
      <c r="G334" s="11">
        <v>6771</v>
      </c>
      <c r="H334" s="11">
        <v>363</v>
      </c>
      <c r="I334" s="11">
        <v>604</v>
      </c>
      <c r="J334" s="11">
        <f t="shared" si="230"/>
        <v>11452</v>
      </c>
      <c r="K334" s="3">
        <v>967</v>
      </c>
      <c r="L334" s="2">
        <f t="shared" ref="L334" si="799">T334-T333</f>
        <v>967</v>
      </c>
      <c r="N334" s="2">
        <f t="shared" ref="N334" si="800">SUM(F328:F334)</f>
        <v>24727</v>
      </c>
      <c r="O334" s="11">
        <f t="shared" ref="O334" si="801">SUM(J328:J334)</f>
        <v>68681</v>
      </c>
      <c r="P334" s="2">
        <f t="shared" ref="P334" si="802">SUM(K328:K334)</f>
        <v>4131</v>
      </c>
      <c r="R334" s="2">
        <f t="shared" ref="R334" si="803">(P334/N334)*100</f>
        <v>16.706434262142597</v>
      </c>
      <c r="S334" s="3">
        <f t="shared" ref="S334" si="804">(P334/O334)*100</f>
        <v>6.0147639085045359</v>
      </c>
      <c r="T334" s="3">
        <v>220547</v>
      </c>
      <c r="U334" s="3">
        <v>2901</v>
      </c>
      <c r="V334" s="3">
        <v>279</v>
      </c>
      <c r="W334" s="3">
        <f t="shared" si="130"/>
        <v>2622</v>
      </c>
      <c r="X334" s="3">
        <v>36</v>
      </c>
      <c r="Y334" s="2">
        <f t="shared" ref="Y334" si="805">SUM(K321:K334)</f>
        <v>7620</v>
      </c>
      <c r="Z334" s="2">
        <f t="shared" ref="Z334" si="806">SUM(X321:X334)</f>
        <v>564</v>
      </c>
      <c r="AA334" s="19">
        <f t="shared" ref="AA334" si="807">(Z334/Y334)*100</f>
        <v>7.4015748031496065</v>
      </c>
      <c r="AB334" s="3">
        <v>9178</v>
      </c>
      <c r="AC334" s="3">
        <v>1512</v>
      </c>
      <c r="AD334" s="2">
        <f t="shared" ref="AD334" si="808">SUM(AC321:AC334)</f>
        <v>19986</v>
      </c>
      <c r="AE334" s="2">
        <f t="shared" ref="AE334" si="809">AD334+Z334</f>
        <v>20550</v>
      </c>
      <c r="AF334" s="2">
        <f t="shared" ref="AF334" si="810">(Z334/AE334)*100</f>
        <v>2.7445255474452557</v>
      </c>
      <c r="AG334" s="2">
        <f t="shared" ref="AG334" si="811">Y334/AD334</f>
        <v>0.38126688682077453</v>
      </c>
      <c r="AH334" s="3">
        <v>190484</v>
      </c>
      <c r="AI334" s="3">
        <f t="shared" si="180"/>
        <v>20885</v>
      </c>
      <c r="AJ334" s="3">
        <v>32</v>
      </c>
      <c r="AL334" s="3">
        <f t="shared" si="181"/>
        <v>17984</v>
      </c>
      <c r="AM334" s="3">
        <f t="shared" si="182"/>
        <v>4.1614712510258585</v>
      </c>
      <c r="AN334" s="3">
        <f t="shared" si="183"/>
        <v>13.890351927220493</v>
      </c>
      <c r="AO334" s="3">
        <f t="shared" si="179"/>
        <v>9.6173733195449849</v>
      </c>
      <c r="AP334" s="3">
        <f t="shared" si="184"/>
        <v>1.3358870002394063</v>
      </c>
      <c r="AQ334" s="3">
        <f t="shared" si="185"/>
        <v>12.554464926981087</v>
      </c>
      <c r="AR334" s="19">
        <f t="shared" ref="AR334" si="812">(Y334/6951482)*100000</f>
        <v>109.61691334308281</v>
      </c>
      <c r="AS334" s="22">
        <f t="shared" ref="AS334" si="813">(Z334/6951482)*100000</f>
        <v>8.1133778379919566</v>
      </c>
      <c r="AT334" s="19">
        <f t="shared" ref="AT334" si="814">(N334/6951482)*100000</f>
        <v>355.70832234047361</v>
      </c>
      <c r="AU334" s="22">
        <f t="shared" ref="AU334" si="815">(O334/6951482)*100000</f>
        <v>988.00514767930065</v>
      </c>
      <c r="AV334" s="2"/>
      <c r="AW334" s="60"/>
      <c r="AX334" s="60"/>
      <c r="BE334" s="6">
        <f t="shared" si="176"/>
        <v>44230</v>
      </c>
      <c r="BF334" s="2">
        <f t="shared" si="225"/>
        <v>220547</v>
      </c>
      <c r="BG334" s="2">
        <f t="shared" si="226"/>
        <v>9178</v>
      </c>
      <c r="BK334" s="11">
        <v>4681</v>
      </c>
      <c r="BL334" s="11">
        <v>5382</v>
      </c>
      <c r="BM334" s="11">
        <v>363</v>
      </c>
      <c r="BN334" s="11">
        <v>604</v>
      </c>
      <c r="BO334" s="11">
        <f t="shared" si="781"/>
        <v>10063</v>
      </c>
      <c r="BP334" s="3">
        <v>964</v>
      </c>
      <c r="BQ334" s="11">
        <f t="shared" si="237"/>
        <v>51071</v>
      </c>
      <c r="BR334" s="3">
        <f t="shared" si="238"/>
        <v>4092</v>
      </c>
      <c r="BS334" s="3">
        <f t="shared" si="239"/>
        <v>8.0123749290203818</v>
      </c>
    </row>
    <row r="335" spans="1:71" x14ac:dyDescent="0.3">
      <c r="B335" s="3">
        <v>2</v>
      </c>
      <c r="C335" s="3">
        <v>4</v>
      </c>
      <c r="D335" s="3">
        <v>334</v>
      </c>
      <c r="E335" s="84">
        <f t="shared" si="387"/>
        <v>44231</v>
      </c>
      <c r="F335" s="11">
        <v>4380</v>
      </c>
      <c r="G335" s="11">
        <v>5496</v>
      </c>
      <c r="H335" s="11">
        <v>270</v>
      </c>
      <c r="I335" s="11">
        <v>449</v>
      </c>
      <c r="J335" s="11">
        <f t="shared" si="230"/>
        <v>9876</v>
      </c>
      <c r="K335" s="3">
        <v>719</v>
      </c>
      <c r="L335" s="2">
        <f t="shared" ref="L335" si="816">T335-T334</f>
        <v>719</v>
      </c>
      <c r="N335" s="2">
        <f t="shared" ref="N335" si="817">SUM(F329:F335)</f>
        <v>25417</v>
      </c>
      <c r="O335" s="11">
        <f t="shared" ref="O335" si="818">SUM(J329:J335)</f>
        <v>65278</v>
      </c>
      <c r="P335" s="2">
        <f t="shared" ref="P335" si="819">SUM(K329:K335)</f>
        <v>4252</v>
      </c>
      <c r="R335" s="2">
        <f t="shared" ref="R335" si="820">(P335/N335)*100</f>
        <v>16.728960931659913</v>
      </c>
      <c r="S335" s="3">
        <f t="shared" ref="S335" si="821">(P335/O335)*100</f>
        <v>6.5136799534299463</v>
      </c>
      <c r="T335" s="3">
        <v>221266</v>
      </c>
      <c r="U335" s="3">
        <v>2969</v>
      </c>
      <c r="V335" s="3">
        <v>284</v>
      </c>
      <c r="W335" s="3">
        <f t="shared" si="130"/>
        <v>2685</v>
      </c>
      <c r="X335" s="3">
        <v>40</v>
      </c>
      <c r="Y335" s="2">
        <f t="shared" ref="Y335" si="822">SUM(K322:K335)</f>
        <v>7857</v>
      </c>
      <c r="Z335" s="2">
        <f t="shared" ref="Z335" si="823">SUM(X322:X335)</f>
        <v>567</v>
      </c>
      <c r="AA335" s="19">
        <f t="shared" ref="AA335" si="824">(Z335/Y335)*100</f>
        <v>7.216494845360824</v>
      </c>
      <c r="AB335" s="3">
        <v>9218</v>
      </c>
      <c r="AC335" s="3">
        <v>1068</v>
      </c>
      <c r="AD335" s="2">
        <f t="shared" ref="AD335" si="825">SUM(AC322:AC335)</f>
        <v>16454</v>
      </c>
      <c r="AE335" s="2">
        <f t="shared" ref="AE335" si="826">AD335+Z335</f>
        <v>17021</v>
      </c>
      <c r="AF335" s="2">
        <f t="shared" ref="AF335" si="827">(Z335/AE335)*100</f>
        <v>3.3311791316608894</v>
      </c>
      <c r="AG335" s="2">
        <f t="shared" ref="AG335" si="828">Y335/AD335</f>
        <v>0.47751306673149385</v>
      </c>
      <c r="AH335" s="3">
        <v>191552</v>
      </c>
      <c r="AI335" s="3">
        <f t="shared" si="180"/>
        <v>20496</v>
      </c>
      <c r="AJ335" s="3">
        <v>28</v>
      </c>
      <c r="AL335" s="3">
        <f t="shared" si="181"/>
        <v>17527</v>
      </c>
      <c r="AM335" s="3">
        <f t="shared" si="182"/>
        <v>4.1660264116493266</v>
      </c>
      <c r="AN335" s="3">
        <f t="shared" si="183"/>
        <v>14.485753317720532</v>
      </c>
      <c r="AO335" s="3">
        <f t="shared" si="179"/>
        <v>9.5655102728191306</v>
      </c>
      <c r="AP335" s="3">
        <f t="shared" si="184"/>
        <v>1.3856362217017955</v>
      </c>
      <c r="AQ335" s="3">
        <f t="shared" si="185"/>
        <v>13.100117096018735</v>
      </c>
      <c r="AR335" s="19">
        <f t="shared" ref="AR335" si="829">(Y335/6951482)*100000</f>
        <v>113.02625828564325</v>
      </c>
      <c r="AS335" s="22">
        <f t="shared" ref="AS335" si="830">(Z335/6951482)*100000</f>
        <v>8.1565341030876581</v>
      </c>
      <c r="AT335" s="19">
        <f t="shared" ref="AT335" si="831">(N335/6951482)*100000</f>
        <v>365.63426331248502</v>
      </c>
      <c r="AU335" s="22">
        <f t="shared" ref="AU335" si="832">(O335/6951482)*100000</f>
        <v>939.05155763907624</v>
      </c>
      <c r="AV335" s="2"/>
      <c r="AW335" s="60"/>
      <c r="AX335" s="60"/>
      <c r="BE335" s="6">
        <f t="shared" si="176"/>
        <v>44231</v>
      </c>
      <c r="BF335" s="2">
        <f t="shared" si="225"/>
        <v>221266</v>
      </c>
      <c r="BG335" s="2">
        <f t="shared" si="226"/>
        <v>9218</v>
      </c>
      <c r="BK335" s="11">
        <v>4380</v>
      </c>
      <c r="BL335" s="11">
        <v>4654</v>
      </c>
      <c r="BM335" s="11">
        <v>270</v>
      </c>
      <c r="BN335" s="11">
        <v>449</v>
      </c>
      <c r="BO335" s="11">
        <f t="shared" si="781"/>
        <v>9034</v>
      </c>
      <c r="BP335" s="3">
        <v>718</v>
      </c>
      <c r="BQ335" s="11">
        <f t="shared" si="237"/>
        <v>52522</v>
      </c>
      <c r="BR335" s="3">
        <f t="shared" si="238"/>
        <v>4225</v>
      </c>
      <c r="BS335" s="3">
        <f t="shared" si="239"/>
        <v>8.0442481245954074</v>
      </c>
    </row>
    <row r="336" spans="1:71" x14ac:dyDescent="0.3">
      <c r="B336" s="3">
        <v>2</v>
      </c>
      <c r="C336" s="3">
        <v>5</v>
      </c>
      <c r="D336" s="3">
        <v>335</v>
      </c>
      <c r="E336" s="84">
        <f t="shared" si="387"/>
        <v>44232</v>
      </c>
      <c r="F336" s="11">
        <v>5460</v>
      </c>
      <c r="G336" s="11">
        <v>5081</v>
      </c>
      <c r="H336" s="11">
        <v>347</v>
      </c>
      <c r="I336" s="11">
        <v>536</v>
      </c>
      <c r="J336" s="11">
        <f t="shared" si="230"/>
        <v>10541</v>
      </c>
      <c r="K336" s="3">
        <v>883</v>
      </c>
      <c r="L336" s="2">
        <f t="shared" ref="L336" si="833">T336-T335</f>
        <v>883</v>
      </c>
      <c r="N336" s="2">
        <f t="shared" ref="N336" si="834">SUM(F330:F336)</f>
        <v>26930</v>
      </c>
      <c r="O336" s="11">
        <f t="shared" ref="O336" si="835">SUM(J330:J336)</f>
        <v>63522</v>
      </c>
      <c r="P336" s="2">
        <f t="shared" ref="P336" si="836">SUM(K330:K336)</f>
        <v>4575</v>
      </c>
      <c r="R336" s="2">
        <f t="shared" ref="R336" si="837">(P336/N336)*100</f>
        <v>16.988488674340886</v>
      </c>
      <c r="S336" s="3">
        <f t="shared" ref="S336" si="838">(P336/O336)*100</f>
        <v>7.2022291489562669</v>
      </c>
      <c r="T336" s="3">
        <v>222149</v>
      </c>
      <c r="U336" s="3">
        <v>3033</v>
      </c>
      <c r="V336" s="3">
        <v>277</v>
      </c>
      <c r="W336" s="3">
        <f t="shared" si="130"/>
        <v>2756</v>
      </c>
      <c r="X336" s="3">
        <v>54</v>
      </c>
      <c r="Y336" s="2">
        <f t="shared" ref="Y336" si="839">SUM(K323:K336)</f>
        <v>8285</v>
      </c>
      <c r="Z336" s="2">
        <f t="shared" ref="Z336" si="840">SUM(X323:X336)</f>
        <v>531</v>
      </c>
      <c r="AA336" s="19">
        <f t="shared" ref="AA336" si="841">(Z336/Y336)*100</f>
        <v>6.4091732045866019</v>
      </c>
      <c r="AB336" s="3">
        <v>9272</v>
      </c>
      <c r="AC336" s="3">
        <v>780</v>
      </c>
      <c r="AD336" s="2">
        <f t="shared" ref="AD336" si="842">SUM(AC323:AC336)</f>
        <v>14978</v>
      </c>
      <c r="AE336" s="2">
        <f t="shared" ref="AE336" si="843">AD336+Z336</f>
        <v>15509</v>
      </c>
      <c r="AF336" s="2">
        <f t="shared" ref="AF336" si="844">(Z336/AE336)*100</f>
        <v>3.4238184280095432</v>
      </c>
      <c r="AG336" s="2">
        <f t="shared" ref="AG336" si="845">Y336/AD336</f>
        <v>0.55314461209774335</v>
      </c>
      <c r="AH336" s="3">
        <v>192332</v>
      </c>
      <c r="AI336" s="3">
        <f t="shared" si="180"/>
        <v>20545</v>
      </c>
      <c r="AJ336" s="3">
        <v>26</v>
      </c>
      <c r="AL336" s="3">
        <f t="shared" si="181"/>
        <v>17512</v>
      </c>
      <c r="AM336" s="3">
        <f t="shared" si="182"/>
        <v>4.1737752589478232</v>
      </c>
      <c r="AN336" s="3">
        <f t="shared" si="183"/>
        <v>14.762715989291801</v>
      </c>
      <c r="AO336" s="3">
        <f t="shared" si="179"/>
        <v>9.1328717441477085</v>
      </c>
      <c r="AP336" s="3">
        <f t="shared" si="184"/>
        <v>1.3482599172548067</v>
      </c>
      <c r="AQ336" s="3">
        <f t="shared" si="185"/>
        <v>13.414456072036993</v>
      </c>
      <c r="AR336" s="19">
        <f t="shared" ref="AR336" si="846">(Y336/6951482)*100000</f>
        <v>119.18321877263007</v>
      </c>
      <c r="AS336" s="22">
        <f t="shared" ref="AS336" si="847">(Z336/6951482)*100000</f>
        <v>7.6386589219392347</v>
      </c>
      <c r="AT336" s="19">
        <f t="shared" ref="AT336" si="848">(N336/6951482)*100000</f>
        <v>387.39940634241736</v>
      </c>
      <c r="AU336" s="22">
        <f t="shared" ref="AU336" si="849">(O336/6951482)*100000</f>
        <v>913.7907571363919</v>
      </c>
      <c r="AV336" s="2"/>
      <c r="AW336" s="60"/>
      <c r="AX336" s="60"/>
      <c r="BE336" s="6">
        <f t="shared" si="176"/>
        <v>44232</v>
      </c>
      <c r="BF336" s="2">
        <f t="shared" si="225"/>
        <v>222149</v>
      </c>
      <c r="BG336" s="2">
        <f t="shared" si="226"/>
        <v>9272</v>
      </c>
      <c r="BK336" s="11">
        <v>5460</v>
      </c>
      <c r="BL336" s="11">
        <v>4701</v>
      </c>
      <c r="BM336" s="11">
        <v>347</v>
      </c>
      <c r="BN336" s="11">
        <v>536</v>
      </c>
      <c r="BO336" s="11">
        <f t="shared" si="781"/>
        <v>10161</v>
      </c>
      <c r="BP336" s="3">
        <v>882</v>
      </c>
      <c r="BQ336" s="11">
        <f t="shared" si="237"/>
        <v>55009</v>
      </c>
      <c r="BR336" s="3">
        <f t="shared" si="238"/>
        <v>4558</v>
      </c>
      <c r="BS336" s="3">
        <f t="shared" si="239"/>
        <v>8.285916849970004</v>
      </c>
    </row>
    <row r="337" spans="1:71" x14ac:dyDescent="0.3">
      <c r="B337" s="3">
        <v>2</v>
      </c>
      <c r="C337" s="3">
        <v>6</v>
      </c>
      <c r="D337" s="3">
        <v>336</v>
      </c>
      <c r="E337" s="84">
        <f t="shared" si="387"/>
        <v>44233</v>
      </c>
      <c r="F337" s="11">
        <v>6702</v>
      </c>
      <c r="G337" s="11">
        <v>5761</v>
      </c>
      <c r="H337" s="11">
        <v>392</v>
      </c>
      <c r="I337" s="11">
        <v>518</v>
      </c>
      <c r="J337" s="11">
        <f t="shared" si="230"/>
        <v>12463</v>
      </c>
      <c r="K337" s="3">
        <v>910</v>
      </c>
      <c r="L337" s="2">
        <f t="shared" ref="L337" si="850">T337-T336</f>
        <v>910</v>
      </c>
      <c r="N337" s="2">
        <f t="shared" ref="N337" si="851">SUM(F331:F337)</f>
        <v>28661</v>
      </c>
      <c r="O337" s="11">
        <f t="shared" ref="O337" si="852">SUM(J331:J337)</f>
        <v>62402</v>
      </c>
      <c r="P337" s="2">
        <f t="shared" ref="P337" si="853">SUM(K331:K337)</f>
        <v>4790</v>
      </c>
      <c r="R337" s="2">
        <f t="shared" ref="R337" si="854">(P337/N337)*100</f>
        <v>16.712605980251912</v>
      </c>
      <c r="S337" s="3">
        <f t="shared" ref="S337" si="855">(P337/O337)*100</f>
        <v>7.676036024486395</v>
      </c>
      <c r="T337" s="3">
        <v>223059</v>
      </c>
      <c r="U337" s="3">
        <v>3070</v>
      </c>
      <c r="V337" s="3">
        <v>276</v>
      </c>
      <c r="W337" s="3">
        <f t="shared" si="130"/>
        <v>2794</v>
      </c>
      <c r="X337" s="3">
        <v>30</v>
      </c>
      <c r="Y337" s="2">
        <f t="shared" ref="Y337" si="856">SUM(K324:K337)</f>
        <v>8629</v>
      </c>
      <c r="Z337" s="2">
        <f t="shared" ref="Z337" si="857">SUM(X324:X337)</f>
        <v>503</v>
      </c>
      <c r="AA337" s="19">
        <f t="shared" ref="AA337" si="858">(Z337/Y337)*100</f>
        <v>5.8291806698342796</v>
      </c>
      <c r="AB337" s="3">
        <v>9302</v>
      </c>
      <c r="AC337" s="3">
        <v>698</v>
      </c>
      <c r="AD337" s="2">
        <f t="shared" ref="AD337" si="859">SUM(AC324:AC337)</f>
        <v>14428</v>
      </c>
      <c r="AE337" s="2">
        <f t="shared" ref="AE337" si="860">AD337+Z337</f>
        <v>14931</v>
      </c>
      <c r="AF337" s="2">
        <f t="shared" ref="AF337" si="861">(Z337/AE337)*100</f>
        <v>3.3688299511084319</v>
      </c>
      <c r="AG337" s="2">
        <f t="shared" ref="AG337" si="862">Y337/AD337</f>
        <v>0.59807319101746603</v>
      </c>
      <c r="AH337" s="3">
        <v>193030</v>
      </c>
      <c r="AI337" s="3">
        <f t="shared" si="180"/>
        <v>20727</v>
      </c>
      <c r="AJ337" s="3">
        <v>35</v>
      </c>
      <c r="AL337" s="3">
        <f t="shared" si="181"/>
        <v>17657</v>
      </c>
      <c r="AM337" s="3">
        <f t="shared" si="182"/>
        <v>4.1701971227343444</v>
      </c>
      <c r="AN337" s="3">
        <f t="shared" si="183"/>
        <v>14.811598398224538</v>
      </c>
      <c r="AO337" s="3">
        <f t="shared" si="179"/>
        <v>8.9902280130293164</v>
      </c>
      <c r="AP337" s="3">
        <f t="shared" si="184"/>
        <v>1.331596468374584</v>
      </c>
      <c r="AQ337" s="3">
        <f t="shared" si="185"/>
        <v>13.480001929849955</v>
      </c>
      <c r="AR337" s="19">
        <f t="shared" ref="AR337" si="863">(Y337/6951482)*100000</f>
        <v>124.13180383693721</v>
      </c>
      <c r="AS337" s="22">
        <f t="shared" ref="AS337" si="864">(Z337/6951482)*100000</f>
        <v>7.2358671143793512</v>
      </c>
      <c r="AT337" s="19">
        <f t="shared" ref="AT337" si="865">(N337/6951482)*100000</f>
        <v>412.30057130263731</v>
      </c>
      <c r="AU337" s="22">
        <f t="shared" ref="AU337" si="866">(O337/6951482)*100000</f>
        <v>897.67908483399663</v>
      </c>
      <c r="AV337" s="2"/>
      <c r="AW337" s="60"/>
      <c r="AX337" s="60"/>
      <c r="BE337" s="6">
        <f t="shared" si="176"/>
        <v>44233</v>
      </c>
      <c r="BF337" s="2">
        <f t="shared" si="225"/>
        <v>223059</v>
      </c>
      <c r="BG337" s="2">
        <f t="shared" si="226"/>
        <v>9302</v>
      </c>
      <c r="BK337" s="11">
        <v>6702</v>
      </c>
      <c r="BL337" s="11">
        <v>5230</v>
      </c>
      <c r="BM337" s="11">
        <v>392</v>
      </c>
      <c r="BN337" s="11">
        <v>518</v>
      </c>
      <c r="BO337" s="11">
        <f t="shared" si="781"/>
        <v>11932</v>
      </c>
      <c r="BP337" s="3">
        <v>908</v>
      </c>
      <c r="BQ337" s="11">
        <f t="shared" si="237"/>
        <v>57403</v>
      </c>
      <c r="BR337" s="3">
        <f t="shared" si="238"/>
        <v>4777</v>
      </c>
      <c r="BS337" s="3">
        <f t="shared" si="239"/>
        <v>8.3218647109036112</v>
      </c>
    </row>
    <row r="338" spans="1:71" s="46" customFormat="1" x14ac:dyDescent="0.3">
      <c r="A338" s="79" t="s">
        <v>133</v>
      </c>
      <c r="B338" s="46">
        <v>2</v>
      </c>
      <c r="C338" s="46">
        <v>7</v>
      </c>
      <c r="D338" s="46">
        <v>337</v>
      </c>
      <c r="E338" s="83">
        <f t="shared" si="387"/>
        <v>44234</v>
      </c>
      <c r="F338" s="51">
        <v>3920</v>
      </c>
      <c r="G338" s="51">
        <v>1813</v>
      </c>
      <c r="H338" s="51">
        <v>171</v>
      </c>
      <c r="I338" s="51">
        <v>322</v>
      </c>
      <c r="J338" s="51">
        <f t="shared" si="230"/>
        <v>5733</v>
      </c>
      <c r="K338" s="46">
        <v>493</v>
      </c>
      <c r="L338" s="36">
        <f t="shared" ref="L338:L339" si="867">T338-T337</f>
        <v>493</v>
      </c>
      <c r="M338" s="46">
        <v>4934</v>
      </c>
      <c r="N338" s="36">
        <f t="shared" ref="N338:N339" si="868">SUM(F332:F338)</f>
        <v>29473</v>
      </c>
      <c r="O338" s="51">
        <f t="shared" ref="O338:O339" si="869">SUM(J332:J338)</f>
        <v>63603</v>
      </c>
      <c r="P338" s="36">
        <f t="shared" ref="P338:P339" si="870">SUM(K332:K338)</f>
        <v>4934</v>
      </c>
      <c r="Q338" s="46">
        <v>283</v>
      </c>
      <c r="R338" s="36">
        <f t="shared" ref="R338:R339" si="871">(P338/N338)*100</f>
        <v>16.740745767312458</v>
      </c>
      <c r="S338" s="46">
        <f t="shared" ref="S338:S339" si="872">(P338/O338)*100</f>
        <v>7.757495715610899</v>
      </c>
      <c r="T338" s="46">
        <v>223552</v>
      </c>
      <c r="U338" s="46">
        <v>3133</v>
      </c>
      <c r="V338" s="46">
        <v>281</v>
      </c>
      <c r="W338" s="46">
        <f t="shared" si="130"/>
        <v>2852</v>
      </c>
      <c r="X338" s="46">
        <v>9</v>
      </c>
      <c r="Y338" s="36">
        <f t="shared" ref="Y338:Y339" si="873">SUM(K325:K338)</f>
        <v>8856</v>
      </c>
      <c r="Z338" s="36">
        <f t="shared" ref="Z338:Z339" si="874">SUM(X325:X338)</f>
        <v>500</v>
      </c>
      <c r="AA338" s="39">
        <f t="shared" ref="AA338:AA339" si="875">(Z338/Y338)*100</f>
        <v>5.6458897922312552</v>
      </c>
      <c r="AB338" s="46">
        <v>9311</v>
      </c>
      <c r="AC338" s="46">
        <v>161</v>
      </c>
      <c r="AD338" s="36">
        <f t="shared" ref="AD338:AD339" si="876">SUM(AC325:AC338)</f>
        <v>14303</v>
      </c>
      <c r="AE338" s="36">
        <f t="shared" ref="AE338:AE339" si="877">AD338+Z338</f>
        <v>14803</v>
      </c>
      <c r="AF338" s="36">
        <f t="shared" ref="AF338:AF339" si="878">(Z338/AE338)*100</f>
        <v>3.3776937107343108</v>
      </c>
      <c r="AG338" s="36">
        <f t="shared" ref="AG338:AG339" si="879">Y338/AD338</f>
        <v>0.61917080332797314</v>
      </c>
      <c r="AH338" s="46">
        <v>193191</v>
      </c>
      <c r="AI338" s="46">
        <f t="shared" si="180"/>
        <v>21050</v>
      </c>
      <c r="AJ338" s="46">
        <v>12</v>
      </c>
      <c r="AL338" s="46">
        <f t="shared" si="181"/>
        <v>17917</v>
      </c>
      <c r="AM338" s="46">
        <f t="shared" si="182"/>
        <v>4.1650264815344977</v>
      </c>
      <c r="AN338" s="46">
        <f t="shared" si="183"/>
        <v>14.883610451306414</v>
      </c>
      <c r="AO338" s="46">
        <f t="shared" si="179"/>
        <v>8.9690392594956911</v>
      </c>
      <c r="AP338" s="46">
        <f t="shared" si="184"/>
        <v>1.334916864608076</v>
      </c>
      <c r="AQ338" s="46">
        <f t="shared" si="185"/>
        <v>13.548693586698338</v>
      </c>
      <c r="AR338" s="39">
        <f t="shared" ref="AR338:AR339" si="880">(Y338/6951482)*100000</f>
        <v>127.397294562512</v>
      </c>
      <c r="AS338" s="41">
        <f t="shared" ref="AS338:AS339" si="881">(Z338/6951482)*100000</f>
        <v>7.1927108492836487</v>
      </c>
      <c r="AT338" s="39">
        <f t="shared" ref="AT338:AT339" si="882">(N338/6951482)*100000</f>
        <v>423.98153372187397</v>
      </c>
      <c r="AU338" s="41">
        <f t="shared" ref="AU338:AU339" si="883">(O338/6951482)*100000</f>
        <v>914.95597629397582</v>
      </c>
      <c r="AV338" s="36"/>
      <c r="AW338" s="61"/>
      <c r="AX338" s="61"/>
      <c r="BA338" s="51"/>
      <c r="BD338" s="51"/>
      <c r="BE338" s="50">
        <f t="shared" si="176"/>
        <v>44234</v>
      </c>
      <c r="BF338" s="36">
        <f t="shared" si="225"/>
        <v>223552</v>
      </c>
      <c r="BG338" s="36">
        <f t="shared" si="226"/>
        <v>9311</v>
      </c>
      <c r="BK338" s="51">
        <v>3920</v>
      </c>
      <c r="BL338" s="51">
        <v>1813</v>
      </c>
      <c r="BM338" s="51">
        <v>171</v>
      </c>
      <c r="BN338" s="51">
        <v>322</v>
      </c>
      <c r="BO338" s="51">
        <f t="shared" si="781"/>
        <v>5733</v>
      </c>
      <c r="BP338" s="46">
        <v>493</v>
      </c>
      <c r="BQ338" s="51">
        <f t="shared" si="237"/>
        <v>58662</v>
      </c>
      <c r="BR338" s="46">
        <f t="shared" si="238"/>
        <v>4921</v>
      </c>
      <c r="BS338" s="46">
        <f t="shared" si="239"/>
        <v>8.3887354675940138</v>
      </c>
    </row>
    <row r="339" spans="1:71" x14ac:dyDescent="0.3">
      <c r="B339" s="3">
        <v>2</v>
      </c>
      <c r="C339" s="3">
        <v>8</v>
      </c>
      <c r="D339" s="3">
        <v>338</v>
      </c>
      <c r="E339" s="84">
        <f t="shared" si="387"/>
        <v>44235</v>
      </c>
      <c r="F339" s="11">
        <v>1590</v>
      </c>
      <c r="G339" s="11">
        <v>1073</v>
      </c>
      <c r="H339" s="11">
        <v>76</v>
      </c>
      <c r="I339" s="11">
        <v>106</v>
      </c>
      <c r="J339" s="11">
        <f t="shared" si="230"/>
        <v>2663</v>
      </c>
      <c r="K339" s="3">
        <v>182</v>
      </c>
      <c r="L339" s="2">
        <f t="shared" si="867"/>
        <v>182</v>
      </c>
      <c r="N339" s="2">
        <f t="shared" si="868"/>
        <v>30096</v>
      </c>
      <c r="O339" s="11">
        <f t="shared" si="869"/>
        <v>64304</v>
      </c>
      <c r="P339" s="2">
        <f t="shared" si="870"/>
        <v>4986</v>
      </c>
      <c r="R339" s="2">
        <f t="shared" si="871"/>
        <v>16.566985645933013</v>
      </c>
      <c r="S339" s="3">
        <f t="shared" si="872"/>
        <v>7.7537944762378697</v>
      </c>
      <c r="T339" s="3">
        <v>223734</v>
      </c>
      <c r="U339" s="3">
        <v>3126</v>
      </c>
      <c r="V339" s="3">
        <v>278</v>
      </c>
      <c r="W339" s="3">
        <f t="shared" si="130"/>
        <v>2848</v>
      </c>
      <c r="X339" s="3">
        <v>20</v>
      </c>
      <c r="Y339" s="2">
        <f t="shared" si="873"/>
        <v>8917</v>
      </c>
      <c r="Z339" s="2">
        <f t="shared" si="874"/>
        <v>511</v>
      </c>
      <c r="AA339" s="19">
        <f t="shared" si="875"/>
        <v>5.7306268924526185</v>
      </c>
      <c r="AB339" s="3">
        <v>9331</v>
      </c>
      <c r="AC339" s="3">
        <v>60</v>
      </c>
      <c r="AD339" s="2">
        <f t="shared" si="876"/>
        <v>14183</v>
      </c>
      <c r="AE339" s="2">
        <f t="shared" si="877"/>
        <v>14694</v>
      </c>
      <c r="AF339" s="2">
        <f t="shared" si="878"/>
        <v>3.4776099088063153</v>
      </c>
      <c r="AG339" s="2">
        <f t="shared" si="879"/>
        <v>0.62871042797715571</v>
      </c>
      <c r="AH339" s="3">
        <v>193251</v>
      </c>
      <c r="AI339" s="3">
        <f t="shared" si="180"/>
        <v>21152</v>
      </c>
      <c r="AJ339" s="3">
        <v>7</v>
      </c>
      <c r="AL339" s="3">
        <f t="shared" si="181"/>
        <v>18026</v>
      </c>
      <c r="AM339" s="3">
        <f t="shared" si="182"/>
        <v>4.1705775608535136</v>
      </c>
      <c r="AN339" s="3">
        <f t="shared" si="183"/>
        <v>14.778744326777609</v>
      </c>
      <c r="AO339" s="3">
        <f t="shared" si="179"/>
        <v>8.8931541906589882</v>
      </c>
      <c r="AP339" s="3">
        <f t="shared" si="184"/>
        <v>1.3142965204236006</v>
      </c>
      <c r="AQ339" s="3">
        <f t="shared" si="185"/>
        <v>13.464447806354011</v>
      </c>
      <c r="AR339" s="19">
        <f t="shared" si="880"/>
        <v>128.2748052861246</v>
      </c>
      <c r="AS339" s="22">
        <f t="shared" si="881"/>
        <v>7.3509504879678893</v>
      </c>
      <c r="AT339" s="19">
        <f t="shared" si="882"/>
        <v>432.94365144008145</v>
      </c>
      <c r="AU339" s="22">
        <f t="shared" si="883"/>
        <v>925.04015690467156</v>
      </c>
      <c r="AV339" s="2"/>
      <c r="AW339" s="60"/>
      <c r="AX339" s="60"/>
      <c r="BE339" s="6">
        <f t="shared" si="176"/>
        <v>44235</v>
      </c>
      <c r="BF339" s="2">
        <f t="shared" si="225"/>
        <v>223734</v>
      </c>
      <c r="BG339" s="2">
        <f t="shared" si="226"/>
        <v>9331</v>
      </c>
    </row>
    <row r="340" spans="1:71" x14ac:dyDescent="0.3">
      <c r="B340" s="3">
        <v>2</v>
      </c>
      <c r="C340" s="3">
        <v>9</v>
      </c>
      <c r="D340" s="3">
        <v>339</v>
      </c>
      <c r="E340" s="84">
        <f t="shared" si="387"/>
        <v>44236</v>
      </c>
      <c r="F340" s="11">
        <v>4574</v>
      </c>
      <c r="G340" s="11">
        <v>7063</v>
      </c>
      <c r="H340" s="11">
        <v>545</v>
      </c>
      <c r="I340" s="11">
        <v>570</v>
      </c>
      <c r="J340" s="11">
        <f t="shared" si="230"/>
        <v>11637</v>
      </c>
      <c r="K340" s="3">
        <v>1115</v>
      </c>
      <c r="L340" s="2">
        <f t="shared" ref="L340" si="884">T340-T339</f>
        <v>1115</v>
      </c>
      <c r="N340" s="2">
        <f t="shared" ref="N340" si="885">SUM(F334:F340)</f>
        <v>31307</v>
      </c>
      <c r="O340" s="11">
        <f t="shared" ref="O340" si="886">SUM(J334:J340)</f>
        <v>64365</v>
      </c>
      <c r="P340" s="2">
        <f t="shared" ref="P340" si="887">SUM(K334:K340)</f>
        <v>5269</v>
      </c>
      <c r="R340" s="2">
        <f t="shared" ref="R340" si="888">(P340/N340)*100</f>
        <v>16.830101894145081</v>
      </c>
      <c r="S340" s="3">
        <f t="shared" ref="S340" si="889">(P340/O340)*100</f>
        <v>8.1861260001553635</v>
      </c>
      <c r="T340" s="3">
        <v>224849</v>
      </c>
      <c r="U340" s="3">
        <v>3057</v>
      </c>
      <c r="V340" s="3">
        <v>274</v>
      </c>
      <c r="W340" s="3">
        <f t="shared" si="130"/>
        <v>2783</v>
      </c>
      <c r="X340" s="3">
        <v>89</v>
      </c>
      <c r="Y340" s="2">
        <f t="shared" ref="Y340" si="890">SUM(K327:K340)</f>
        <v>9260</v>
      </c>
      <c r="Z340" s="2">
        <f t="shared" ref="Z340" si="891">SUM(X327:X340)</f>
        <v>540</v>
      </c>
      <c r="AA340" s="19">
        <f t="shared" ref="AA340" si="892">(Z340/Y340)*100</f>
        <v>5.8315334773218144</v>
      </c>
      <c r="AB340" s="3">
        <v>9420</v>
      </c>
      <c r="AC340" s="3">
        <v>804</v>
      </c>
      <c r="AD340" s="2">
        <f t="shared" ref="AD340" si="893">SUM(AC327:AC340)</f>
        <v>13928</v>
      </c>
      <c r="AE340" s="2">
        <f t="shared" ref="AE340" si="894">AD340+Z340</f>
        <v>14468</v>
      </c>
      <c r="AF340" s="2">
        <f t="shared" ref="AF340" si="895">(Z340/AE340)*100</f>
        <v>3.7323748963229195</v>
      </c>
      <c r="AG340" s="2">
        <f t="shared" ref="AG340" si="896">Y340/AD340</f>
        <v>0.66484778862722571</v>
      </c>
      <c r="AH340" s="3">
        <v>194055</v>
      </c>
      <c r="AI340" s="3">
        <f t="shared" si="180"/>
        <v>21374</v>
      </c>
      <c r="AJ340" s="3">
        <v>31</v>
      </c>
      <c r="AL340" s="3">
        <f t="shared" si="181"/>
        <v>18317</v>
      </c>
      <c r="AM340" s="3">
        <f t="shared" si="182"/>
        <v>4.1894782720848216</v>
      </c>
      <c r="AN340" s="3">
        <f t="shared" si="183"/>
        <v>14.302423505193227</v>
      </c>
      <c r="AO340" s="3">
        <f t="shared" si="179"/>
        <v>8.963035655871769</v>
      </c>
      <c r="AP340" s="3">
        <f t="shared" si="184"/>
        <v>1.2819313184242538</v>
      </c>
      <c r="AQ340" s="3">
        <f t="shared" si="185"/>
        <v>13.020492186768973</v>
      </c>
      <c r="AR340" s="19">
        <f t="shared" ref="AR340" si="897">(Y340/6951482)*100000</f>
        <v>133.20900492873318</v>
      </c>
      <c r="AS340" s="22">
        <f t="shared" ref="AS340" si="898">(Z340/6951482)*100000</f>
        <v>7.7681277172263412</v>
      </c>
      <c r="AT340" s="19">
        <f t="shared" ref="AT340" si="899">(N340/6951482)*100000</f>
        <v>450.36439711704645</v>
      </c>
      <c r="AU340" s="22">
        <f t="shared" ref="AU340" si="900">(O340/6951482)*100000</f>
        <v>925.91766762828411</v>
      </c>
      <c r="AV340" s="2"/>
      <c r="AW340" s="60"/>
      <c r="AX340" s="60"/>
      <c r="BE340" s="6">
        <f t="shared" si="176"/>
        <v>44236</v>
      </c>
      <c r="BF340" s="2">
        <f t="shared" si="225"/>
        <v>224849</v>
      </c>
      <c r="BG340" s="2">
        <f t="shared" si="226"/>
        <v>9420</v>
      </c>
    </row>
    <row r="341" spans="1:71" x14ac:dyDescent="0.3">
      <c r="B341" s="3">
        <v>2</v>
      </c>
      <c r="C341" s="3">
        <v>10</v>
      </c>
      <c r="D341" s="3">
        <v>340</v>
      </c>
      <c r="E341" s="84">
        <f t="shared" si="387"/>
        <v>44237</v>
      </c>
      <c r="F341" s="11">
        <v>6153</v>
      </c>
      <c r="G341" s="11">
        <v>7075</v>
      </c>
      <c r="H341" s="11">
        <v>442</v>
      </c>
      <c r="I341" s="11">
        <v>770</v>
      </c>
      <c r="J341" s="11">
        <f t="shared" si="230"/>
        <v>13228</v>
      </c>
      <c r="K341" s="3">
        <v>1212</v>
      </c>
      <c r="L341" s="2">
        <f t="shared" ref="L341" si="901">T341-T340</f>
        <v>1212</v>
      </c>
      <c r="N341" s="2">
        <f t="shared" ref="N341" si="902">SUM(F335:F341)</f>
        <v>32779</v>
      </c>
      <c r="O341" s="11">
        <f t="shared" ref="O341" si="903">SUM(J335:J341)</f>
        <v>66141</v>
      </c>
      <c r="P341" s="2">
        <f t="shared" ref="P341" si="904">SUM(K335:K341)</f>
        <v>5514</v>
      </c>
      <c r="R341" s="2">
        <f t="shared" ref="R341" si="905">(P341/N341)*100</f>
        <v>16.821745629823972</v>
      </c>
      <c r="S341" s="3">
        <f t="shared" ref="S341" si="906">(P341/O341)*100</f>
        <v>8.3367351567106631</v>
      </c>
      <c r="T341" s="3">
        <v>226061</v>
      </c>
      <c r="U341" s="3">
        <v>3129</v>
      </c>
      <c r="V341" s="3">
        <v>266</v>
      </c>
      <c r="W341" s="3">
        <f t="shared" si="130"/>
        <v>2863</v>
      </c>
      <c r="X341" s="3">
        <v>62</v>
      </c>
      <c r="Y341" s="2">
        <f t="shared" ref="Y341" si="907">SUM(K328:K341)</f>
        <v>9645</v>
      </c>
      <c r="Z341" s="2">
        <f t="shared" ref="Z341" si="908">SUM(X328:X341)</f>
        <v>566</v>
      </c>
      <c r="AA341" s="19">
        <f t="shared" ref="AA341" si="909">(Z341/Y341)*100</f>
        <v>5.8683255572835664</v>
      </c>
      <c r="AB341" s="3">
        <v>9482</v>
      </c>
      <c r="AC341" s="3">
        <v>459</v>
      </c>
      <c r="AD341" s="2">
        <f t="shared" ref="AD341" si="910">SUM(AC328:AC341)</f>
        <v>13519</v>
      </c>
      <c r="AE341" s="2">
        <f t="shared" ref="AE341" si="911">AD341+Z341</f>
        <v>14085</v>
      </c>
      <c r="AF341" s="2">
        <f t="shared" ref="AF341" si="912">(Z341/AE341)*100</f>
        <v>4.018459353922613</v>
      </c>
      <c r="AG341" s="2">
        <f t="shared" ref="AG341" si="913">Y341/AD341</f>
        <v>0.71344034322065242</v>
      </c>
      <c r="AH341" s="3">
        <v>194514</v>
      </c>
      <c r="AI341" s="3">
        <f t="shared" si="180"/>
        <v>22065</v>
      </c>
      <c r="AJ341" s="3">
        <v>37</v>
      </c>
      <c r="AL341" s="3">
        <f t="shared" si="181"/>
        <v>18936</v>
      </c>
      <c r="AM341" s="3">
        <f t="shared" si="182"/>
        <v>4.1944430927935379</v>
      </c>
      <c r="AN341" s="3">
        <f t="shared" si="183"/>
        <v>14.180829367777022</v>
      </c>
      <c r="AO341" s="3">
        <f t="shared" si="179"/>
        <v>8.5011185682326627</v>
      </c>
      <c r="AP341" s="3">
        <f t="shared" si="184"/>
        <v>1.2055291185134829</v>
      </c>
      <c r="AQ341" s="3">
        <f t="shared" si="185"/>
        <v>12.975300249263539</v>
      </c>
      <c r="AR341" s="19">
        <f t="shared" ref="AR341" si="914">(Y341/6951482)*100000</f>
        <v>138.7473922826816</v>
      </c>
      <c r="AS341" s="22">
        <f t="shared" ref="AS341" si="915">(Z341/6951482)*100000</f>
        <v>8.1421486813890915</v>
      </c>
      <c r="AT341" s="19">
        <f t="shared" ref="AT341" si="916">(N341/6951482)*100000</f>
        <v>471.53973785733746</v>
      </c>
      <c r="AU341" s="22">
        <f t="shared" ref="AU341" si="917">(O341/6951482)*100000</f>
        <v>951.4661765649397</v>
      </c>
      <c r="AV341" s="2"/>
      <c r="AW341" s="60"/>
      <c r="AX341" s="60"/>
      <c r="BE341" s="6">
        <f t="shared" si="176"/>
        <v>44237</v>
      </c>
      <c r="BF341" s="2">
        <f t="shared" si="225"/>
        <v>226061</v>
      </c>
      <c r="BG341" s="2">
        <f t="shared" si="226"/>
        <v>9482</v>
      </c>
    </row>
    <row r="342" spans="1:71" x14ac:dyDescent="0.3">
      <c r="B342" s="3">
        <v>2</v>
      </c>
      <c r="C342" s="3">
        <v>11</v>
      </c>
      <c r="D342" s="3">
        <v>341</v>
      </c>
      <c r="E342" s="84">
        <f t="shared" si="387"/>
        <v>44238</v>
      </c>
      <c r="F342" s="11">
        <v>4961</v>
      </c>
      <c r="G342" s="11">
        <v>5203</v>
      </c>
      <c r="H342" s="11">
        <v>367</v>
      </c>
      <c r="I342" s="11">
        <v>546</v>
      </c>
      <c r="J342" s="11">
        <f t="shared" si="230"/>
        <v>10164</v>
      </c>
      <c r="K342" s="3">
        <v>913</v>
      </c>
      <c r="L342" s="2">
        <f t="shared" ref="L342" si="918">T342-T341</f>
        <v>913</v>
      </c>
      <c r="N342" s="2">
        <f t="shared" ref="N342" si="919">SUM(F336:F342)</f>
        <v>33360</v>
      </c>
      <c r="O342" s="11">
        <f t="shared" ref="O342" si="920">SUM(J336:J342)</f>
        <v>66429</v>
      </c>
      <c r="P342" s="2">
        <f t="shared" ref="P342" si="921">SUM(K336:K342)</f>
        <v>5708</v>
      </c>
      <c r="R342" s="2">
        <f t="shared" ref="R342" si="922">(P342/N342)*100</f>
        <v>17.110311750599521</v>
      </c>
      <c r="S342" s="3">
        <f t="shared" ref="S342" si="923">(P342/O342)*100</f>
        <v>8.5926327357027805</v>
      </c>
      <c r="T342" s="3">
        <v>226974</v>
      </c>
      <c r="U342" s="3">
        <v>3230</v>
      </c>
      <c r="V342" s="3">
        <v>273</v>
      </c>
      <c r="W342" s="3">
        <f t="shared" si="130"/>
        <v>2957</v>
      </c>
      <c r="X342" s="3">
        <v>45</v>
      </c>
      <c r="Y342" s="2">
        <f t="shared" ref="Y342" si="924">SUM(K329:K342)</f>
        <v>9960</v>
      </c>
      <c r="Z342" s="2">
        <f t="shared" ref="Z342" si="925">SUM(X329:X342)</f>
        <v>583</v>
      </c>
      <c r="AA342" s="19">
        <f t="shared" ref="AA342" si="926">(Z342/Y342)*100</f>
        <v>5.8534136546184738</v>
      </c>
      <c r="AB342" s="3">
        <v>9527</v>
      </c>
      <c r="AC342" s="3">
        <v>697</v>
      </c>
      <c r="AD342" s="2">
        <f t="shared" ref="AD342" si="927">SUM(AC329:AC342)</f>
        <v>13589</v>
      </c>
      <c r="AE342" s="2">
        <f t="shared" ref="AE342" si="928">AD342+Z342</f>
        <v>14172</v>
      </c>
      <c r="AF342" s="2">
        <f t="shared" ref="AF342" si="929">(Z342/AE342)*100</f>
        <v>4.113745413491392</v>
      </c>
      <c r="AG342" s="2">
        <f t="shared" ref="AG342" si="930">Y342/AD342</f>
        <v>0.73294576495695052</v>
      </c>
      <c r="AH342" s="3">
        <v>195211</v>
      </c>
      <c r="AI342" s="3">
        <f t="shared" si="180"/>
        <v>22236</v>
      </c>
      <c r="AJ342" s="3">
        <v>29</v>
      </c>
      <c r="AL342" s="3">
        <f t="shared" si="181"/>
        <v>19006</v>
      </c>
      <c r="AM342" s="3">
        <f t="shared" si="182"/>
        <v>4.197397058693948</v>
      </c>
      <c r="AN342" s="3">
        <f t="shared" si="183"/>
        <v>14.525993883792049</v>
      </c>
      <c r="AO342" s="3">
        <f t="shared" si="179"/>
        <v>8.4520123839009287</v>
      </c>
      <c r="AP342" s="3">
        <f t="shared" si="184"/>
        <v>1.2277388019427955</v>
      </c>
      <c r="AQ342" s="3">
        <f t="shared" si="185"/>
        <v>13.298255081849252</v>
      </c>
      <c r="AR342" s="19">
        <f t="shared" ref="AR342" si="931">(Y342/6951482)*100000</f>
        <v>143.2788001177303</v>
      </c>
      <c r="AS342" s="22">
        <f t="shared" ref="AS342" si="932">(Z342/6951482)*100000</f>
        <v>8.3867008502647344</v>
      </c>
      <c r="AT342" s="19">
        <f t="shared" ref="AT342" si="933">(N342/6951482)*100000</f>
        <v>479.89766786420506</v>
      </c>
      <c r="AU342" s="22">
        <f t="shared" ref="AU342" si="934">(O342/6951482)*100000</f>
        <v>955.609178014127</v>
      </c>
      <c r="AV342" s="2"/>
      <c r="AW342" s="60"/>
      <c r="AX342" s="60"/>
      <c r="BE342" s="6">
        <f t="shared" si="176"/>
        <v>44238</v>
      </c>
      <c r="BF342" s="2">
        <f t="shared" si="225"/>
        <v>226974</v>
      </c>
      <c r="BG342" s="2">
        <f t="shared" si="226"/>
        <v>9527</v>
      </c>
    </row>
    <row r="343" spans="1:71" x14ac:dyDescent="0.3">
      <c r="B343" s="3">
        <v>2</v>
      </c>
      <c r="C343" s="3">
        <v>12</v>
      </c>
      <c r="D343" s="3">
        <v>342</v>
      </c>
      <c r="E343" s="84">
        <f t="shared" si="387"/>
        <v>44239</v>
      </c>
      <c r="F343" s="11">
        <v>6373</v>
      </c>
      <c r="G343" s="11">
        <v>5443</v>
      </c>
      <c r="H343" s="11">
        <v>400</v>
      </c>
      <c r="I343" s="11">
        <v>670</v>
      </c>
      <c r="J343" s="11">
        <f t="shared" si="230"/>
        <v>11816</v>
      </c>
      <c r="K343" s="3">
        <v>1070</v>
      </c>
      <c r="L343" s="2">
        <f t="shared" ref="L343" si="935">T343-T342</f>
        <v>1070</v>
      </c>
      <c r="N343" s="2">
        <f t="shared" ref="N343" si="936">SUM(F337:F343)</f>
        <v>34273</v>
      </c>
      <c r="O343" s="11">
        <f t="shared" ref="O343" si="937">SUM(J337:J343)</f>
        <v>67704</v>
      </c>
      <c r="P343" s="2">
        <f t="shared" ref="P343" si="938">SUM(K337:K343)</f>
        <v>5895</v>
      </c>
      <c r="R343" s="2">
        <f t="shared" ref="R343" si="939">(P343/N343)*100</f>
        <v>17.200128380941266</v>
      </c>
      <c r="S343" s="3">
        <f t="shared" ref="S343" si="940">(P343/O343)*100</f>
        <v>8.7070187876639498</v>
      </c>
      <c r="T343" s="3">
        <v>228044</v>
      </c>
      <c r="U343" s="3">
        <v>3297</v>
      </c>
      <c r="V343" s="3">
        <v>293</v>
      </c>
      <c r="W343" s="3">
        <f t="shared" si="130"/>
        <v>3004</v>
      </c>
      <c r="X343" s="3">
        <v>34</v>
      </c>
      <c r="Y343" s="2">
        <f t="shared" ref="Y343" si="941">SUM(K330:K343)</f>
        <v>10470</v>
      </c>
      <c r="Z343" s="2">
        <f t="shared" ref="Z343" si="942">SUM(X330:X343)</f>
        <v>588</v>
      </c>
      <c r="AA343" s="19">
        <f t="shared" ref="AA343" si="943">(Z343/Y343)*100</f>
        <v>5.6160458452722066</v>
      </c>
      <c r="AB343" s="3">
        <v>9561</v>
      </c>
      <c r="AC343" s="3">
        <v>471</v>
      </c>
      <c r="AD343" s="2">
        <f t="shared" ref="AD343" si="944">SUM(AC330:AC343)</f>
        <v>12757</v>
      </c>
      <c r="AE343" s="2">
        <f t="shared" ref="AE343" si="945">AD343+Z343</f>
        <v>13345</v>
      </c>
      <c r="AF343" s="2">
        <f t="shared" ref="AF343" si="946">(Z343/AE343)*100</f>
        <v>4.4061446234544777</v>
      </c>
      <c r="AG343" s="2">
        <f t="shared" ref="AG343" si="947">Y343/AD343</f>
        <v>0.82072587598965274</v>
      </c>
      <c r="AH343" s="3">
        <v>195682</v>
      </c>
      <c r="AI343" s="3">
        <f t="shared" si="180"/>
        <v>22801</v>
      </c>
      <c r="AJ343" s="3">
        <v>28</v>
      </c>
      <c r="AL343" s="3">
        <f t="shared" si="181"/>
        <v>19504</v>
      </c>
      <c r="AM343" s="3">
        <f t="shared" si="182"/>
        <v>4.1926119520794236</v>
      </c>
      <c r="AN343" s="3">
        <f t="shared" si="183"/>
        <v>14.459892109995176</v>
      </c>
      <c r="AO343" s="3">
        <f t="shared" si="179"/>
        <v>8.8868668486502873</v>
      </c>
      <c r="AP343" s="3">
        <f t="shared" si="184"/>
        <v>1.28503135827376</v>
      </c>
      <c r="AQ343" s="3">
        <f t="shared" si="185"/>
        <v>13.174860751721415</v>
      </c>
      <c r="AR343" s="19">
        <f t="shared" ref="AR343" si="948">(Y343/6951482)*100000</f>
        <v>150.61536518399961</v>
      </c>
      <c r="AS343" s="22">
        <f t="shared" ref="AS343" si="949">(Z343/6951482)*100000</f>
        <v>8.458627958757571</v>
      </c>
      <c r="AT343" s="19">
        <f t="shared" ref="AT343" si="950">(N343/6951482)*100000</f>
        <v>493.03155787499702</v>
      </c>
      <c r="AU343" s="22">
        <f t="shared" ref="AU343" si="951">(O343/6951482)*100000</f>
        <v>973.95059067980037</v>
      </c>
      <c r="AV343" s="2"/>
      <c r="AW343" s="60"/>
      <c r="AX343" s="60"/>
      <c r="BE343" s="6">
        <f t="shared" si="176"/>
        <v>44239</v>
      </c>
      <c r="BF343" s="2">
        <f t="shared" si="225"/>
        <v>228044</v>
      </c>
      <c r="BG343" s="2">
        <f t="shared" si="226"/>
        <v>9561</v>
      </c>
    </row>
    <row r="344" spans="1:71" x14ac:dyDescent="0.3">
      <c r="B344" s="3">
        <v>2</v>
      </c>
      <c r="C344" s="3">
        <v>13</v>
      </c>
      <c r="D344" s="3">
        <v>343</v>
      </c>
      <c r="E344" s="84">
        <f t="shared" si="387"/>
        <v>44240</v>
      </c>
      <c r="F344" s="11">
        <v>6304</v>
      </c>
      <c r="G344" s="11">
        <v>4860</v>
      </c>
      <c r="H344" s="11">
        <v>342</v>
      </c>
      <c r="I344" s="11">
        <v>624</v>
      </c>
      <c r="J344" s="11">
        <f t="shared" si="230"/>
        <v>11164</v>
      </c>
      <c r="K344" s="3">
        <v>966</v>
      </c>
      <c r="L344" s="2">
        <f t="shared" ref="L344" si="952">T344-T343</f>
        <v>966</v>
      </c>
      <c r="N344" s="2">
        <f t="shared" ref="N344" si="953">SUM(F338:F344)</f>
        <v>33875</v>
      </c>
      <c r="O344" s="11">
        <f t="shared" ref="O344" si="954">SUM(J338:J344)</f>
        <v>66405</v>
      </c>
      <c r="P344" s="2">
        <f t="shared" ref="P344" si="955">SUM(K338:K344)</f>
        <v>5951</v>
      </c>
      <c r="R344" s="2">
        <f t="shared" ref="R344" si="956">(P344/N344)*100</f>
        <v>17.567527675276754</v>
      </c>
      <c r="S344" s="3">
        <f t="shared" ref="S344" si="957">(P344/O344)*100</f>
        <v>8.9616745726978397</v>
      </c>
      <c r="T344" s="3">
        <v>229010</v>
      </c>
      <c r="U344" s="3">
        <v>3317</v>
      </c>
      <c r="V344" s="3">
        <v>304</v>
      </c>
      <c r="W344" s="3">
        <f t="shared" si="130"/>
        <v>3013</v>
      </c>
      <c r="X344" s="3">
        <v>33</v>
      </c>
      <c r="Y344" s="2">
        <f t="shared" ref="Y344" si="958">SUM(K331:K344)</f>
        <v>10741</v>
      </c>
      <c r="Z344" s="2">
        <f t="shared" ref="Z344" si="959">SUM(X331:X344)</f>
        <v>586</v>
      </c>
      <c r="AA344" s="19">
        <f t="shared" ref="AA344" si="960">(Z344/Y344)*100</f>
        <v>5.4557303789218876</v>
      </c>
      <c r="AB344" s="3">
        <v>9594</v>
      </c>
      <c r="AC344" s="3">
        <v>522</v>
      </c>
      <c r="AD344" s="2">
        <f t="shared" ref="AD344" si="961">SUM(AC331:AC344)</f>
        <v>11955</v>
      </c>
      <c r="AE344" s="2">
        <f t="shared" ref="AE344" si="962">AD344+Z344</f>
        <v>12541</v>
      </c>
      <c r="AF344" s="2">
        <f t="shared" ref="AF344" si="963">(Z344/AE344)*100</f>
        <v>4.6726736304919863</v>
      </c>
      <c r="AG344" s="2">
        <f t="shared" ref="AG344" si="964">Y344/AD344</f>
        <v>0.89845253032204098</v>
      </c>
      <c r="AH344" s="3">
        <v>196204</v>
      </c>
      <c r="AI344" s="3">
        <f t="shared" si="180"/>
        <v>23212</v>
      </c>
      <c r="AJ344" s="3">
        <v>26</v>
      </c>
      <c r="AL344" s="3">
        <f t="shared" si="181"/>
        <v>19895</v>
      </c>
      <c r="AM344" s="3">
        <f t="shared" si="182"/>
        <v>4.1893367101873284</v>
      </c>
      <c r="AN344" s="3">
        <f t="shared" si="183"/>
        <v>14.290022402205754</v>
      </c>
      <c r="AO344" s="3">
        <f t="shared" si="179"/>
        <v>9.1649080494422677</v>
      </c>
      <c r="AP344" s="3">
        <f t="shared" si="184"/>
        <v>1.3096674134068584</v>
      </c>
      <c r="AQ344" s="3">
        <f t="shared" si="185"/>
        <v>12.980354988798897</v>
      </c>
      <c r="AR344" s="19">
        <f t="shared" ref="AR344" si="965">(Y344/6951482)*100000</f>
        <v>154.51381446431137</v>
      </c>
      <c r="AS344" s="22">
        <f t="shared" ref="AS344" si="966">(Z344/6951482)*100000</f>
        <v>8.429857115360436</v>
      </c>
      <c r="AT344" s="19">
        <f t="shared" ref="AT344" si="967">(N344/6951482)*100000</f>
        <v>487.30616003896728</v>
      </c>
      <c r="AU344" s="22">
        <f t="shared" ref="AU344" si="968">(O344/6951482)*100000</f>
        <v>955.26392789336137</v>
      </c>
      <c r="AV344" s="2"/>
      <c r="AW344" s="60"/>
      <c r="AX344" s="60"/>
      <c r="BE344" s="6">
        <f t="shared" si="176"/>
        <v>44240</v>
      </c>
      <c r="BF344" s="2">
        <f t="shared" si="225"/>
        <v>229010</v>
      </c>
      <c r="BG344" s="2">
        <f t="shared" si="226"/>
        <v>9594</v>
      </c>
    </row>
    <row r="345" spans="1:71" s="46" customFormat="1" x14ac:dyDescent="0.3">
      <c r="A345" s="97" t="s">
        <v>138</v>
      </c>
      <c r="B345" s="46">
        <v>2</v>
      </c>
      <c r="C345" s="46">
        <v>14</v>
      </c>
      <c r="D345" s="46">
        <v>344</v>
      </c>
      <c r="E345" s="83">
        <f t="shared" si="387"/>
        <v>44241</v>
      </c>
      <c r="F345" s="51">
        <v>4783</v>
      </c>
      <c r="G345" s="51">
        <v>1754</v>
      </c>
      <c r="H345" s="51">
        <v>130</v>
      </c>
      <c r="I345" s="51">
        <v>376</v>
      </c>
      <c r="J345" s="51">
        <f t="shared" si="230"/>
        <v>6537</v>
      </c>
      <c r="K345" s="46">
        <v>506</v>
      </c>
      <c r="L345" s="36">
        <f t="shared" ref="L345:L346" si="969">T345-T344</f>
        <v>506</v>
      </c>
      <c r="M345" s="46">
        <v>5964</v>
      </c>
      <c r="N345" s="36">
        <f t="shared" ref="N345:N346" si="970">SUM(F339:F345)</f>
        <v>34738</v>
      </c>
      <c r="O345" s="51">
        <f t="shared" ref="O345:O346" si="971">SUM(J339:J345)</f>
        <v>67209</v>
      </c>
      <c r="P345" s="36">
        <f t="shared" ref="P345:P346" si="972">SUM(K339:K345)</f>
        <v>5964</v>
      </c>
      <c r="Q345" s="46">
        <v>297</v>
      </c>
      <c r="R345" s="36">
        <f t="shared" ref="R345:R346" si="973">(P345/N345)*100</f>
        <v>17.168518625136738</v>
      </c>
      <c r="S345" s="46">
        <f t="shared" ref="S345:S346" si="974">(P345/O345)*100</f>
        <v>8.8738115430969078</v>
      </c>
      <c r="T345" s="46">
        <v>229516</v>
      </c>
      <c r="U345" s="46">
        <v>3375</v>
      </c>
      <c r="V345" s="46">
        <v>302</v>
      </c>
      <c r="W345" s="46">
        <f t="shared" si="130"/>
        <v>3073</v>
      </c>
      <c r="X345" s="46">
        <v>14</v>
      </c>
      <c r="Y345" s="36">
        <f t="shared" ref="Y345:Y346" si="975">SUM(K332:K345)</f>
        <v>10898</v>
      </c>
      <c r="Z345" s="36">
        <f t="shared" ref="Z345:Z346" si="976">SUM(X332:X345)</f>
        <v>580</v>
      </c>
      <c r="AA345" s="39">
        <f t="shared" ref="AA345:AA346" si="977">(Z345/Y345)*100</f>
        <v>5.3220774454028268</v>
      </c>
      <c r="AB345" s="46">
        <v>9608</v>
      </c>
      <c r="AC345" s="46">
        <v>389</v>
      </c>
      <c r="AD345" s="36">
        <f t="shared" ref="AD345:AD346" si="978">SUM(AC332:AC345)</f>
        <v>10990</v>
      </c>
      <c r="AE345" s="36">
        <f t="shared" ref="AE345:AE346" si="979">AD345+Z345</f>
        <v>11570</v>
      </c>
      <c r="AF345" s="36">
        <f t="shared" ref="AF345:AF346" si="980">(Z345/AE345)*100</f>
        <v>5.0129645635263609</v>
      </c>
      <c r="AG345" s="36">
        <f t="shared" ref="AG345:AG346" si="981">Y345/AD345</f>
        <v>0.99162875341219292</v>
      </c>
      <c r="AH345" s="46">
        <v>196593</v>
      </c>
      <c r="AI345" s="46">
        <f t="shared" si="180"/>
        <v>23315</v>
      </c>
      <c r="AJ345" s="46">
        <v>16</v>
      </c>
      <c r="AL345" s="46">
        <f t="shared" si="181"/>
        <v>19940</v>
      </c>
      <c r="AM345" s="46">
        <f t="shared" si="182"/>
        <v>4.1862005263249626</v>
      </c>
      <c r="AN345" s="46">
        <f t="shared" si="183"/>
        <v>14.475659446708129</v>
      </c>
      <c r="AO345" s="46">
        <f t="shared" si="179"/>
        <v>8.9481481481481477</v>
      </c>
      <c r="AP345" s="46">
        <f t="shared" si="184"/>
        <v>1.2953034527128457</v>
      </c>
      <c r="AQ345" s="46">
        <f t="shared" si="185"/>
        <v>13.180355993995283</v>
      </c>
      <c r="AR345" s="39">
        <f t="shared" ref="AR345:AR346" si="982">(Y345/6951482)*100000</f>
        <v>156.77232567098642</v>
      </c>
      <c r="AS345" s="41">
        <f t="shared" ref="AS345:AS346" si="983">(Z345/6951482)*100000</f>
        <v>8.3435445851690329</v>
      </c>
      <c r="AT345" s="39">
        <f t="shared" ref="AT345:AT346" si="984">(N345/6951482)*100000</f>
        <v>499.7207789648308</v>
      </c>
      <c r="AU345" s="41">
        <f t="shared" ref="AU345:AU346" si="985">(O345/6951482)*100000</f>
        <v>966.82980693900947</v>
      </c>
      <c r="AV345" s="36"/>
      <c r="AW345" s="61"/>
      <c r="AX345" s="61"/>
      <c r="BA345" s="51"/>
      <c r="BD345" s="51"/>
      <c r="BE345" s="50">
        <f t="shared" si="176"/>
        <v>44241</v>
      </c>
      <c r="BF345" s="36">
        <f t="shared" si="225"/>
        <v>229516</v>
      </c>
      <c r="BG345" s="36">
        <f t="shared" si="226"/>
        <v>9608</v>
      </c>
      <c r="BK345" s="51"/>
      <c r="BL345" s="51"/>
      <c r="BM345" s="51"/>
      <c r="BN345" s="51"/>
      <c r="BO345" s="51"/>
    </row>
    <row r="346" spans="1:71" x14ac:dyDescent="0.3">
      <c r="B346" s="3">
        <v>2</v>
      </c>
      <c r="C346" s="3">
        <v>15</v>
      </c>
      <c r="D346" s="3">
        <v>345</v>
      </c>
      <c r="E346" s="84">
        <f t="shared" si="387"/>
        <v>44242</v>
      </c>
      <c r="F346" s="11">
        <v>1095</v>
      </c>
      <c r="G346" s="11">
        <v>757</v>
      </c>
      <c r="H346" s="11">
        <v>77</v>
      </c>
      <c r="I346" s="11">
        <v>86</v>
      </c>
      <c r="J346" s="11">
        <f t="shared" si="230"/>
        <v>1852</v>
      </c>
      <c r="K346" s="3">
        <v>163</v>
      </c>
      <c r="L346" s="2">
        <f t="shared" si="969"/>
        <v>163</v>
      </c>
      <c r="N346" s="2">
        <f t="shared" si="970"/>
        <v>34243</v>
      </c>
      <c r="O346" s="11">
        <f t="shared" si="971"/>
        <v>66398</v>
      </c>
      <c r="P346" s="2">
        <f t="shared" si="972"/>
        <v>5945</v>
      </c>
      <c r="R346" s="2">
        <f t="shared" si="973"/>
        <v>17.361212510586103</v>
      </c>
      <c r="S346" s="3">
        <f t="shared" si="974"/>
        <v>8.9535829392451589</v>
      </c>
      <c r="T346" s="3">
        <v>229679</v>
      </c>
      <c r="U346" s="3">
        <v>3425</v>
      </c>
      <c r="V346" s="3">
        <v>301</v>
      </c>
      <c r="W346" s="3">
        <f t="shared" si="130"/>
        <v>3124</v>
      </c>
      <c r="X346" s="3">
        <v>16</v>
      </c>
      <c r="Y346" s="2">
        <f t="shared" si="975"/>
        <v>10931</v>
      </c>
      <c r="Z346" s="2">
        <f t="shared" si="976"/>
        <v>579</v>
      </c>
      <c r="AA346" s="19">
        <f t="shared" si="977"/>
        <v>5.2968621352117831</v>
      </c>
      <c r="AB346" s="3">
        <v>9624</v>
      </c>
      <c r="AC346" s="3">
        <v>327</v>
      </c>
      <c r="AD346" s="2">
        <f t="shared" si="978"/>
        <v>9868</v>
      </c>
      <c r="AE346" s="2">
        <f t="shared" si="979"/>
        <v>10447</v>
      </c>
      <c r="AF346" s="2">
        <f t="shared" si="980"/>
        <v>5.5422609361539195</v>
      </c>
      <c r="AG346" s="2">
        <f t="shared" si="981"/>
        <v>1.1077219294689906</v>
      </c>
      <c r="AH346" s="3">
        <v>196920</v>
      </c>
      <c r="AI346" s="3">
        <f t="shared" si="180"/>
        <v>23135</v>
      </c>
      <c r="AJ346" s="3">
        <v>6</v>
      </c>
      <c r="AL346" s="3">
        <f t="shared" si="181"/>
        <v>19710</v>
      </c>
      <c r="AM346" s="3">
        <f t="shared" si="182"/>
        <v>4.1901958820789016</v>
      </c>
      <c r="AN346" s="3">
        <f t="shared" si="183"/>
        <v>14.804408904257619</v>
      </c>
      <c r="AO346" s="3">
        <f t="shared" si="179"/>
        <v>8.7883211678832112</v>
      </c>
      <c r="AP346" s="3">
        <f t="shared" si="184"/>
        <v>1.3010590015128594</v>
      </c>
      <c r="AQ346" s="3">
        <f t="shared" si="185"/>
        <v>13.503349902744761</v>
      </c>
      <c r="AR346" s="19">
        <f t="shared" si="982"/>
        <v>157.24704458703914</v>
      </c>
      <c r="AS346" s="22">
        <f t="shared" si="983"/>
        <v>8.3291591634704663</v>
      </c>
      <c r="AT346" s="19">
        <f t="shared" si="984"/>
        <v>492.59999522403996</v>
      </c>
      <c r="AU346" s="22">
        <f t="shared" si="985"/>
        <v>955.1632299414714</v>
      </c>
      <c r="AV346" s="2"/>
      <c r="AW346" s="60"/>
      <c r="AX346" s="60"/>
      <c r="BE346" s="6">
        <f t="shared" si="176"/>
        <v>44242</v>
      </c>
      <c r="BF346" s="2">
        <f t="shared" si="225"/>
        <v>229679</v>
      </c>
      <c r="BG346" s="2">
        <f t="shared" si="226"/>
        <v>9624</v>
      </c>
    </row>
    <row r="347" spans="1:71" x14ac:dyDescent="0.3">
      <c r="B347" s="3">
        <v>2</v>
      </c>
      <c r="C347" s="3">
        <v>16</v>
      </c>
      <c r="D347" s="3">
        <v>346</v>
      </c>
      <c r="E347" s="84">
        <f t="shared" si="387"/>
        <v>44243</v>
      </c>
      <c r="F347" s="11">
        <v>4422</v>
      </c>
      <c r="G347" s="11">
        <v>6669</v>
      </c>
      <c r="H347" s="11">
        <v>554</v>
      </c>
      <c r="I347" s="11">
        <v>514</v>
      </c>
      <c r="J347" s="11">
        <f t="shared" si="230"/>
        <v>11091</v>
      </c>
      <c r="K347" s="3">
        <v>1068</v>
      </c>
      <c r="L347" s="2">
        <f t="shared" ref="L347" si="986">T347-T346</f>
        <v>1068</v>
      </c>
      <c r="N347" s="2">
        <f t="shared" ref="N347" si="987">SUM(F341:F347)</f>
        <v>34091</v>
      </c>
      <c r="O347" s="11">
        <f t="shared" ref="O347" si="988">SUM(J341:J347)</f>
        <v>65852</v>
      </c>
      <c r="P347" s="2">
        <f t="shared" ref="P347" si="989">SUM(K341:K347)</f>
        <v>5898</v>
      </c>
      <c r="R347" s="2">
        <f t="shared" ref="R347" si="990">(P347/N347)*100</f>
        <v>17.300753864656361</v>
      </c>
      <c r="S347" s="3">
        <f t="shared" ref="S347" si="991">(P347/O347)*100</f>
        <v>8.9564477920184657</v>
      </c>
      <c r="T347" s="3">
        <v>230747</v>
      </c>
      <c r="U347" s="3">
        <v>3421</v>
      </c>
      <c r="V347" s="3">
        <v>289</v>
      </c>
      <c r="W347" s="3">
        <f t="shared" si="130"/>
        <v>3132</v>
      </c>
      <c r="X347" s="3">
        <v>47</v>
      </c>
      <c r="Y347" s="2">
        <f t="shared" ref="Y347" si="992">SUM(K334:K347)</f>
        <v>11167</v>
      </c>
      <c r="Z347" s="2">
        <f t="shared" ref="Z347" si="993">SUM(X334:X347)</f>
        <v>529</v>
      </c>
      <c r="AA347" s="19">
        <f t="shared" ref="AA347" si="994">(Z347/Y347)*100</f>
        <v>4.7371720247156803</v>
      </c>
      <c r="AB347" s="3">
        <v>9671</v>
      </c>
      <c r="AC347" s="3">
        <v>656</v>
      </c>
      <c r="AD347" s="2">
        <f t="shared" ref="AD347" si="995">SUM(AC334:AC347)</f>
        <v>8604</v>
      </c>
      <c r="AE347" s="2">
        <f t="shared" ref="AE347" si="996">AD347+Z347</f>
        <v>9133</v>
      </c>
      <c r="AF347" s="2">
        <f t="shared" ref="AF347" si="997">(Z347/AE347)*100</f>
        <v>5.7921821964305265</v>
      </c>
      <c r="AG347" s="2">
        <f t="shared" ref="AG347" si="998">Y347/AD347</f>
        <v>1.2978847047884705</v>
      </c>
      <c r="AH347" s="3">
        <v>197576</v>
      </c>
      <c r="AI347" s="3">
        <f t="shared" si="180"/>
        <v>23500</v>
      </c>
      <c r="AJ347" s="3">
        <v>26</v>
      </c>
      <c r="AL347" s="3">
        <f t="shared" si="181"/>
        <v>20079</v>
      </c>
      <c r="AM347" s="3">
        <f t="shared" si="182"/>
        <v>4.1911704160834162</v>
      </c>
      <c r="AN347" s="3">
        <f t="shared" si="183"/>
        <v>14.557446808510639</v>
      </c>
      <c r="AO347" s="3">
        <f t="shared" si="179"/>
        <v>8.4478222741888338</v>
      </c>
      <c r="AP347" s="3">
        <f t="shared" si="184"/>
        <v>1.2297872340425531</v>
      </c>
      <c r="AQ347" s="3">
        <f t="shared" si="185"/>
        <v>13.327659574468084</v>
      </c>
      <c r="AR347" s="19">
        <f t="shared" ref="AR347" si="999">(Y347/6951482)*100000</f>
        <v>160.64200410790102</v>
      </c>
      <c r="AS347" s="22">
        <f t="shared" ref="AS347" si="1000">(Z347/6951482)*100000</f>
        <v>7.6098880785421015</v>
      </c>
      <c r="AT347" s="19">
        <f t="shared" ref="AT347" si="1001">(N347/6951482)*100000</f>
        <v>490.41341112585781</v>
      </c>
      <c r="AU347" s="22">
        <f t="shared" ref="AU347" si="1002">(O347/6951482)*100000</f>
        <v>947.30878969405376</v>
      </c>
      <c r="AV347" s="2"/>
      <c r="AW347" s="60"/>
      <c r="AX347" s="60"/>
      <c r="BE347" s="6">
        <f t="shared" si="176"/>
        <v>44243</v>
      </c>
      <c r="BF347" s="2">
        <f t="shared" si="225"/>
        <v>230747</v>
      </c>
      <c r="BG347" s="2">
        <f t="shared" si="226"/>
        <v>9671</v>
      </c>
    </row>
    <row r="348" spans="1:71" x14ac:dyDescent="0.3">
      <c r="B348" s="3">
        <v>2</v>
      </c>
      <c r="C348" s="3">
        <v>17</v>
      </c>
      <c r="D348" s="3">
        <v>347</v>
      </c>
      <c r="E348" s="84">
        <f t="shared" si="387"/>
        <v>44244</v>
      </c>
      <c r="F348" s="11">
        <v>5578</v>
      </c>
      <c r="G348" s="11">
        <v>6026</v>
      </c>
      <c r="H348" s="11">
        <v>476</v>
      </c>
      <c r="I348" s="11">
        <v>873</v>
      </c>
      <c r="J348" s="11">
        <f t="shared" si="230"/>
        <v>11604</v>
      </c>
      <c r="K348" s="3">
        <v>1349</v>
      </c>
      <c r="L348" s="2">
        <f t="shared" ref="L348" si="1003">T348-T347</f>
        <v>1349</v>
      </c>
      <c r="N348" s="2">
        <f t="shared" ref="N348" si="1004">SUM(F342:F348)</f>
        <v>33516</v>
      </c>
      <c r="O348" s="11">
        <f t="shared" ref="O348" si="1005">SUM(J342:J348)</f>
        <v>64228</v>
      </c>
      <c r="P348" s="2">
        <f t="shared" ref="P348" si="1006">SUM(K342:K348)</f>
        <v>6035</v>
      </c>
      <c r="R348" s="2">
        <f t="shared" ref="R348" si="1007">(P348/N348)*100</f>
        <v>18.006325337152404</v>
      </c>
      <c r="S348" s="3">
        <f t="shared" ref="S348" si="1008">(P348/O348)*100</f>
        <v>9.3962134894438574</v>
      </c>
      <c r="T348" s="3">
        <v>232096</v>
      </c>
      <c r="U348" s="3">
        <v>3513</v>
      </c>
      <c r="V348" s="3">
        <v>284</v>
      </c>
      <c r="W348" s="3">
        <f t="shared" si="130"/>
        <v>3229</v>
      </c>
      <c r="X348" s="3">
        <v>32</v>
      </c>
      <c r="Y348" s="2">
        <f t="shared" ref="Y348" si="1009">SUM(K335:K348)</f>
        <v>11549</v>
      </c>
      <c r="Z348" s="2">
        <f t="shared" ref="Z348" si="1010">SUM(X335:X348)</f>
        <v>525</v>
      </c>
      <c r="AA348" s="19">
        <f t="shared" ref="AA348" si="1011">(Z348/Y348)*100</f>
        <v>4.5458481253788205</v>
      </c>
      <c r="AB348" s="3">
        <v>9703</v>
      </c>
      <c r="AC348" s="3">
        <v>748</v>
      </c>
      <c r="AD348" s="2">
        <f t="shared" ref="AD348" si="1012">SUM(AC335:AC348)</f>
        <v>7840</v>
      </c>
      <c r="AE348" s="2">
        <f t="shared" ref="AE348" si="1013">AD348+Z348</f>
        <v>8365</v>
      </c>
      <c r="AF348" s="2">
        <f t="shared" ref="AF348" si="1014">(Z348/AE348)*100</f>
        <v>6.2761506276150625</v>
      </c>
      <c r="AG348" s="2">
        <f t="shared" ref="AG348" si="1015">Y348/AD348</f>
        <v>1.4730867346938776</v>
      </c>
      <c r="AH348" s="3">
        <v>198324</v>
      </c>
      <c r="AI348" s="3">
        <f t="shared" si="180"/>
        <v>24069</v>
      </c>
      <c r="AJ348" s="3">
        <v>39</v>
      </c>
      <c r="AL348" s="3">
        <f t="shared" si="181"/>
        <v>20556</v>
      </c>
      <c r="AM348" s="3">
        <f t="shared" si="182"/>
        <v>4.1805976837170826</v>
      </c>
      <c r="AN348" s="3">
        <f t="shared" si="183"/>
        <v>14.595537828742366</v>
      </c>
      <c r="AO348" s="3">
        <f t="shared" si="179"/>
        <v>8.0842584685454018</v>
      </c>
      <c r="AP348" s="3">
        <f t="shared" si="184"/>
        <v>1.1799410029498525</v>
      </c>
      <c r="AQ348" s="3">
        <f t="shared" si="185"/>
        <v>13.415596825792514</v>
      </c>
      <c r="AR348" s="19">
        <f t="shared" ref="AR348" si="1016">(Y348/6951482)*100000</f>
        <v>166.13723519675372</v>
      </c>
      <c r="AS348" s="22">
        <f t="shared" ref="AS348" si="1017">(Z348/6951482)*100000</f>
        <v>7.5523463917478315</v>
      </c>
      <c r="AT348" s="19">
        <f t="shared" ref="AT348" si="1018">(N348/6951482)*100000</f>
        <v>482.14179364918164</v>
      </c>
      <c r="AU348" s="22">
        <f t="shared" ref="AU348" si="1019">(O348/6951482)*100000</f>
        <v>923.94686485558032</v>
      </c>
      <c r="AV348" s="2"/>
      <c r="AW348" s="60"/>
      <c r="AX348" s="60"/>
      <c r="BE348" s="6">
        <f t="shared" si="176"/>
        <v>44244</v>
      </c>
      <c r="BF348" s="2">
        <f t="shared" si="225"/>
        <v>232096</v>
      </c>
      <c r="BG348" s="2">
        <f t="shared" si="226"/>
        <v>9703</v>
      </c>
    </row>
    <row r="349" spans="1:71" x14ac:dyDescent="0.3">
      <c r="B349" s="3">
        <v>2</v>
      </c>
      <c r="C349" s="3">
        <v>18</v>
      </c>
      <c r="D349" s="3">
        <v>348</v>
      </c>
      <c r="E349" s="84">
        <f t="shared" si="387"/>
        <v>44245</v>
      </c>
      <c r="F349" s="11">
        <v>6001</v>
      </c>
      <c r="G349" s="11">
        <v>5544</v>
      </c>
      <c r="H349" s="11">
        <v>476</v>
      </c>
      <c r="I349" s="11">
        <v>770</v>
      </c>
      <c r="J349" s="11">
        <f t="shared" si="230"/>
        <v>11545</v>
      </c>
      <c r="K349" s="3">
        <v>1246</v>
      </c>
      <c r="L349" s="2">
        <f t="shared" ref="L349" si="1020">T349-T348</f>
        <v>1246</v>
      </c>
      <c r="N349" s="2">
        <f t="shared" ref="N349" si="1021">SUM(F343:F349)</f>
        <v>34556</v>
      </c>
      <c r="O349" s="11">
        <f t="shared" ref="O349" si="1022">SUM(J343:J349)</f>
        <v>65609</v>
      </c>
      <c r="P349" s="2">
        <f t="shared" ref="P349" si="1023">SUM(K343:K349)</f>
        <v>6368</v>
      </c>
      <c r="R349" s="2">
        <f t="shared" ref="R349" si="1024">(P349/N349)*100</f>
        <v>18.428058803102211</v>
      </c>
      <c r="S349" s="3">
        <f t="shared" ref="S349" si="1025">(P349/O349)*100</f>
        <v>9.7059854593119841</v>
      </c>
      <c r="T349" s="3">
        <v>233342</v>
      </c>
      <c r="U349" s="3">
        <v>3613</v>
      </c>
      <c r="V349" s="3">
        <v>296</v>
      </c>
      <c r="W349" s="3">
        <f t="shared" si="130"/>
        <v>3317</v>
      </c>
      <c r="X349" s="3">
        <v>41</v>
      </c>
      <c r="Y349" s="2">
        <f t="shared" ref="Y349" si="1026">SUM(K336:K349)</f>
        <v>12076</v>
      </c>
      <c r="Z349" s="2">
        <f t="shared" ref="Z349" si="1027">SUM(X336:X349)</f>
        <v>526</v>
      </c>
      <c r="AA349" s="19">
        <f t="shared" ref="AA349" si="1028">(Z349/Y349)*100</f>
        <v>4.3557469360715464</v>
      </c>
      <c r="AB349" s="3">
        <v>9744</v>
      </c>
      <c r="AC349" s="3">
        <v>564</v>
      </c>
      <c r="AD349" s="2">
        <f t="shared" ref="AD349" si="1029">SUM(AC336:AC349)</f>
        <v>7336</v>
      </c>
      <c r="AE349" s="2">
        <f t="shared" ref="AE349" si="1030">AD349+Z349</f>
        <v>7862</v>
      </c>
      <c r="AF349" s="2">
        <f t="shared" ref="AF349" si="1031">(Z349/AE349)*100</f>
        <v>6.6904095649961848</v>
      </c>
      <c r="AG349" s="2">
        <f t="shared" ref="AG349" si="1032">Y349/AD349</f>
        <v>1.6461286804798254</v>
      </c>
      <c r="AH349" s="3">
        <v>198888</v>
      </c>
      <c r="AI349" s="3">
        <f t="shared" si="180"/>
        <v>24710</v>
      </c>
      <c r="AJ349" s="3">
        <v>32</v>
      </c>
      <c r="AL349" s="3">
        <f t="shared" si="181"/>
        <v>21097</v>
      </c>
      <c r="AM349" s="3">
        <f t="shared" si="182"/>
        <v>4.175844897189533</v>
      </c>
      <c r="AN349" s="3">
        <f t="shared" si="183"/>
        <v>14.62161068393363</v>
      </c>
      <c r="AO349" s="3">
        <f t="shared" si="179"/>
        <v>8.1926376972045389</v>
      </c>
      <c r="AP349" s="3">
        <f t="shared" si="184"/>
        <v>1.197895588830433</v>
      </c>
      <c r="AQ349" s="3">
        <f t="shared" si="185"/>
        <v>13.423715095103198</v>
      </c>
      <c r="AR349" s="19">
        <f t="shared" ref="AR349" si="1033">(Y349/6951482)*100000</f>
        <v>173.71835243189869</v>
      </c>
      <c r="AS349" s="22">
        <f t="shared" ref="AS349" si="1034">(Z349/6951482)*100000</f>
        <v>7.5667318134463999</v>
      </c>
      <c r="AT349" s="19">
        <f t="shared" ref="AT349" si="1035">(N349/6951482)*100000</f>
        <v>497.10263221569159</v>
      </c>
      <c r="AU349" s="22">
        <f t="shared" ref="AU349" si="1036">(O349/6951482)*100000</f>
        <v>943.81313222130188</v>
      </c>
      <c r="AV349" s="2"/>
      <c r="AW349" s="60"/>
      <c r="AX349" s="60"/>
      <c r="BE349" s="6">
        <f t="shared" si="176"/>
        <v>44245</v>
      </c>
      <c r="BF349" s="2">
        <f t="shared" si="225"/>
        <v>233342</v>
      </c>
      <c r="BG349" s="2">
        <f t="shared" si="226"/>
        <v>9744</v>
      </c>
    </row>
    <row r="350" spans="1:71" x14ac:dyDescent="0.3">
      <c r="B350" s="3">
        <v>2</v>
      </c>
      <c r="C350" s="3">
        <v>19</v>
      </c>
      <c r="D350" s="3">
        <v>349</v>
      </c>
      <c r="E350" s="84">
        <f t="shared" si="387"/>
        <v>44246</v>
      </c>
      <c r="F350" s="11">
        <v>5924</v>
      </c>
      <c r="G350" s="11">
        <v>5002</v>
      </c>
      <c r="H350" s="11">
        <v>436</v>
      </c>
      <c r="I350" s="11">
        <v>650</v>
      </c>
      <c r="J350" s="11">
        <f t="shared" si="230"/>
        <v>10926</v>
      </c>
      <c r="K350" s="3">
        <v>1086</v>
      </c>
      <c r="L350" s="2">
        <f t="shared" ref="L350" si="1037">T350-T349</f>
        <v>1086</v>
      </c>
      <c r="N350" s="2">
        <f t="shared" ref="N350" si="1038">SUM(F344:F350)</f>
        <v>34107</v>
      </c>
      <c r="O350" s="11">
        <f t="shared" ref="O350" si="1039">SUM(J344:J350)</f>
        <v>64719</v>
      </c>
      <c r="P350" s="2">
        <f t="shared" ref="P350" si="1040">SUM(K344:K350)</f>
        <v>6384</v>
      </c>
      <c r="R350" s="2">
        <f t="shared" ref="R350" si="1041">(P350/N350)*100</f>
        <v>18.71756530917407</v>
      </c>
      <c r="S350" s="3">
        <f t="shared" ref="S350" si="1042">(P350/O350)*100</f>
        <v>9.8641820794511652</v>
      </c>
      <c r="T350" s="3">
        <v>234428</v>
      </c>
      <c r="U350" s="3">
        <v>3704</v>
      </c>
      <c r="V350" s="3">
        <v>300</v>
      </c>
      <c r="W350" s="3">
        <f t="shared" si="130"/>
        <v>3404</v>
      </c>
      <c r="X350" s="3">
        <v>42</v>
      </c>
      <c r="Y350" s="2">
        <f t="shared" ref="Y350" si="1043">SUM(K337:K350)</f>
        <v>12279</v>
      </c>
      <c r="Z350" s="2">
        <f t="shared" ref="Z350" si="1044">SUM(X337:X350)</f>
        <v>514</v>
      </c>
      <c r="AA350" s="19">
        <f t="shared" ref="AA350" si="1045">(Z350/Y350)*100</f>
        <v>4.1860086326248069</v>
      </c>
      <c r="AB350" s="3">
        <v>9786</v>
      </c>
      <c r="AC350" s="3">
        <v>744</v>
      </c>
      <c r="AD350" s="2">
        <f t="shared" ref="AD350" si="1046">SUM(AC337:AC350)</f>
        <v>7300</v>
      </c>
      <c r="AE350" s="2">
        <f t="shared" ref="AE350" si="1047">AD350+Z350</f>
        <v>7814</v>
      </c>
      <c r="AF350" s="2">
        <f t="shared" ref="AF350" si="1048">(Z350/AE350)*100</f>
        <v>6.5779370360890708</v>
      </c>
      <c r="AG350" s="2">
        <f t="shared" ref="AG350" si="1049">Y350/AD350</f>
        <v>1.682054794520548</v>
      </c>
      <c r="AH350" s="3">
        <v>199632</v>
      </c>
      <c r="AI350" s="3">
        <f t="shared" si="180"/>
        <v>25010</v>
      </c>
      <c r="AJ350" s="3">
        <v>24</v>
      </c>
      <c r="AL350" s="3">
        <f t="shared" si="181"/>
        <v>21306</v>
      </c>
      <c r="AM350" s="3">
        <f t="shared" si="182"/>
        <v>4.1744160253894584</v>
      </c>
      <c r="AN350" s="3">
        <f t="shared" si="183"/>
        <v>14.810075969612155</v>
      </c>
      <c r="AO350" s="3">
        <f t="shared" si="179"/>
        <v>8.0993520518358544</v>
      </c>
      <c r="AP350" s="3">
        <f t="shared" si="184"/>
        <v>1.1995201919232308</v>
      </c>
      <c r="AQ350" s="3">
        <f t="shared" si="185"/>
        <v>13.610555777688923</v>
      </c>
      <c r="AR350" s="19">
        <f t="shared" ref="AR350" si="1050">(Y350/6951482)*100000</f>
        <v>176.63859303670787</v>
      </c>
      <c r="AS350" s="22">
        <f t="shared" ref="AS350" si="1051">(Z350/6951482)*100000</f>
        <v>7.3941067530635909</v>
      </c>
      <c r="AT350" s="19">
        <f t="shared" ref="AT350" si="1052">(N350/6951482)*100000</f>
        <v>490.64357787303481</v>
      </c>
      <c r="AU350" s="22">
        <f t="shared" ref="AU350" si="1053">(O350/6951482)*100000</f>
        <v>931.01010690957708</v>
      </c>
      <c r="AV350" s="2"/>
      <c r="AW350" s="60"/>
      <c r="AX350" s="60"/>
      <c r="BE350" s="6">
        <f t="shared" si="176"/>
        <v>44246</v>
      </c>
      <c r="BF350" s="2">
        <f t="shared" si="225"/>
        <v>234428</v>
      </c>
      <c r="BG350" s="2">
        <f t="shared" si="226"/>
        <v>9786</v>
      </c>
    </row>
    <row r="351" spans="1:71" x14ac:dyDescent="0.3">
      <c r="B351" s="3">
        <v>2</v>
      </c>
      <c r="C351" s="3">
        <v>20</v>
      </c>
      <c r="D351" s="3">
        <v>350</v>
      </c>
      <c r="E351" s="84">
        <f t="shared" si="387"/>
        <v>44247</v>
      </c>
      <c r="F351" s="11">
        <v>8096</v>
      </c>
      <c r="G351" s="11">
        <v>5207</v>
      </c>
      <c r="H351" s="11">
        <v>541</v>
      </c>
      <c r="I351" s="11">
        <v>922</v>
      </c>
      <c r="J351" s="11">
        <f t="shared" si="230"/>
        <v>13303</v>
      </c>
      <c r="K351" s="3">
        <v>1463</v>
      </c>
      <c r="L351" s="2">
        <f t="shared" ref="L351" si="1054">T351-T350</f>
        <v>1463</v>
      </c>
      <c r="N351" s="2">
        <f t="shared" ref="N351" si="1055">SUM(F345:F351)</f>
        <v>35899</v>
      </c>
      <c r="O351" s="11">
        <f t="shared" ref="O351" si="1056">SUM(J345:J351)</f>
        <v>66858</v>
      </c>
      <c r="P351" s="2">
        <f t="shared" ref="P351" si="1057">SUM(K345:K351)</f>
        <v>6881</v>
      </c>
      <c r="R351" s="2">
        <f t="shared" ref="R351" si="1058">(P351/N351)*100</f>
        <v>19.167664837460656</v>
      </c>
      <c r="S351" s="3">
        <f t="shared" ref="S351" si="1059">(P351/O351)*100</f>
        <v>10.291962068862365</v>
      </c>
      <c r="T351" s="3">
        <v>235891</v>
      </c>
      <c r="U351" s="3">
        <v>3775</v>
      </c>
      <c r="V351" s="3">
        <v>316</v>
      </c>
      <c r="W351" s="3">
        <f t="shared" si="130"/>
        <v>3459</v>
      </c>
      <c r="X351" s="3">
        <v>35</v>
      </c>
      <c r="Y351" s="2">
        <f t="shared" ref="Y351" si="1060">SUM(K338:K351)</f>
        <v>12832</v>
      </c>
      <c r="Z351" s="2">
        <f t="shared" ref="Z351" si="1061">SUM(X338:X351)</f>
        <v>519</v>
      </c>
      <c r="AA351" s="19">
        <f t="shared" ref="AA351" si="1062">(Z351/Y351)*100</f>
        <v>4.0445760598503746</v>
      </c>
      <c r="AB351" s="3">
        <v>9821</v>
      </c>
      <c r="AC351" s="3">
        <v>346</v>
      </c>
      <c r="AD351" s="2">
        <f t="shared" ref="AD351" si="1063">SUM(AC338:AC351)</f>
        <v>6948</v>
      </c>
      <c r="AE351" s="2">
        <f t="shared" ref="AE351" si="1064">AD351+Z351</f>
        <v>7467</v>
      </c>
      <c r="AF351" s="2">
        <f t="shared" ref="AF351" si="1065">(Z351/AE351)*100</f>
        <v>6.9505825632784246</v>
      </c>
      <c r="AG351" s="2">
        <f t="shared" ref="AG351" si="1066">Y351/AD351</f>
        <v>1.8468624064478987</v>
      </c>
      <c r="AH351" s="3">
        <v>199978</v>
      </c>
      <c r="AI351" s="3">
        <f t="shared" si="180"/>
        <v>26092</v>
      </c>
      <c r="AJ351" s="3">
        <v>26</v>
      </c>
      <c r="AL351" s="3">
        <f t="shared" si="181"/>
        <v>22317</v>
      </c>
      <c r="AM351" s="3">
        <f t="shared" si="182"/>
        <v>4.1633635874196138</v>
      </c>
      <c r="AN351" s="3">
        <f t="shared" si="183"/>
        <v>14.46803617967193</v>
      </c>
      <c r="AO351" s="3">
        <f t="shared" si="179"/>
        <v>8.370860927152318</v>
      </c>
      <c r="AP351" s="3">
        <f t="shared" si="184"/>
        <v>1.2110991874904184</v>
      </c>
      <c r="AQ351" s="3">
        <f t="shared" si="185"/>
        <v>13.256936992181512</v>
      </c>
      <c r="AR351" s="19">
        <f t="shared" ref="AR351" si="1067">(Y351/6951482)*100000</f>
        <v>184.59373123601557</v>
      </c>
      <c r="AS351" s="22">
        <f t="shared" ref="AS351" si="1068">(Z351/6951482)*100000</f>
        <v>7.4660338615564275</v>
      </c>
      <c r="AT351" s="19">
        <f t="shared" ref="AT351" si="1069">(N351/6951482)*100000</f>
        <v>516.42225355686742</v>
      </c>
      <c r="AU351" s="22">
        <f t="shared" ref="AU351" si="1070">(O351/6951482)*100000</f>
        <v>961.78052392281234</v>
      </c>
      <c r="AV351" s="2"/>
      <c r="AW351" s="60"/>
      <c r="AX351" s="60"/>
      <c r="BE351" s="6">
        <f t="shared" si="176"/>
        <v>44247</v>
      </c>
      <c r="BF351" s="2">
        <f t="shared" si="225"/>
        <v>235891</v>
      </c>
      <c r="BG351" s="2">
        <f t="shared" si="226"/>
        <v>9821</v>
      </c>
    </row>
    <row r="352" spans="1:71" s="46" customFormat="1" x14ac:dyDescent="0.3">
      <c r="A352" s="98" t="s">
        <v>139</v>
      </c>
      <c r="B352" s="46">
        <v>2</v>
      </c>
      <c r="C352" s="46">
        <v>21</v>
      </c>
      <c r="D352" s="46">
        <v>351</v>
      </c>
      <c r="E352" s="83">
        <f t="shared" si="387"/>
        <v>44248</v>
      </c>
      <c r="F352" s="51">
        <v>4130</v>
      </c>
      <c r="G352" s="51">
        <v>1566</v>
      </c>
      <c r="H352" s="51">
        <v>163</v>
      </c>
      <c r="I352" s="51">
        <v>385</v>
      </c>
      <c r="J352" s="51">
        <f t="shared" si="230"/>
        <v>5696</v>
      </c>
      <c r="K352" s="46">
        <v>548</v>
      </c>
      <c r="L352" s="36">
        <f t="shared" ref="L352:L353" si="1071">T352-T351</f>
        <v>548</v>
      </c>
      <c r="M352" s="46">
        <v>6923</v>
      </c>
      <c r="N352" s="36">
        <f t="shared" ref="N352:N353" si="1072">SUM(F346:F352)</f>
        <v>35246</v>
      </c>
      <c r="O352" s="51">
        <f t="shared" ref="O352:O353" si="1073">SUM(J346:J352)</f>
        <v>66017</v>
      </c>
      <c r="P352" s="36">
        <f t="shared" ref="P352:P353" si="1074">SUM(K346:K352)</f>
        <v>6923</v>
      </c>
      <c r="Q352" s="46">
        <v>231</v>
      </c>
      <c r="R352" s="36">
        <f t="shared" ref="R352:R353" si="1075">(P352/N352)*100</f>
        <v>19.64194518526925</v>
      </c>
      <c r="S352" s="46">
        <f t="shared" ref="S352:S353" si="1076">(P352/O352)*100</f>
        <v>10.486692821545965</v>
      </c>
      <c r="T352" s="46">
        <v>236439</v>
      </c>
      <c r="U352" s="46">
        <v>3846</v>
      </c>
      <c r="V352" s="46">
        <v>316</v>
      </c>
      <c r="W352" s="46">
        <f t="shared" si="130"/>
        <v>3530</v>
      </c>
      <c r="X352" s="46">
        <v>18</v>
      </c>
      <c r="Y352" s="36">
        <f t="shared" ref="Y352" si="1077">SUM(K339:K352)</f>
        <v>12887</v>
      </c>
      <c r="Z352" s="36">
        <f t="shared" ref="Z352" si="1078">SUM(X339:X352)</f>
        <v>528</v>
      </c>
      <c r="AA352" s="39">
        <f t="shared" ref="AA352" si="1079">(Z352/Y352)*100</f>
        <v>4.0971521688523316</v>
      </c>
      <c r="AB352" s="46">
        <v>9839</v>
      </c>
      <c r="AC352" s="46">
        <v>160</v>
      </c>
      <c r="AD352" s="36">
        <f t="shared" ref="AD352:AD353" si="1080">SUM(AC339:AC352)</f>
        <v>6947</v>
      </c>
      <c r="AE352" s="36">
        <f t="shared" ref="AE352" si="1081">AD352+Z352</f>
        <v>7475</v>
      </c>
      <c r="AF352" s="36">
        <f t="shared" ref="AF352" si="1082">(Z352/AE352)*100</f>
        <v>7.0635451505016729</v>
      </c>
      <c r="AG352" s="36">
        <f t="shared" ref="AG352" si="1083">Y352/AD352</f>
        <v>1.8550453433136607</v>
      </c>
      <c r="AH352" s="46">
        <v>200138</v>
      </c>
      <c r="AI352" s="46">
        <f t="shared" si="180"/>
        <v>26462</v>
      </c>
      <c r="AJ352" s="46">
        <v>3</v>
      </c>
      <c r="AL352" s="46">
        <f t="shared" si="181"/>
        <v>22616</v>
      </c>
      <c r="AM352" s="46">
        <f t="shared" si="182"/>
        <v>4.1613270230376544</v>
      </c>
      <c r="AN352" s="46">
        <f t="shared" si="183"/>
        <v>14.534048824729801</v>
      </c>
      <c r="AO352" s="46">
        <f t="shared" si="179"/>
        <v>8.2163286531461246</v>
      </c>
      <c r="AP352" s="46">
        <f t="shared" si="184"/>
        <v>1.1941652180485225</v>
      </c>
      <c r="AQ352" s="46">
        <f t="shared" si="185"/>
        <v>13.33988360668128</v>
      </c>
      <c r="AR352" s="39">
        <f t="shared" ref="AR352" si="1084">(Y352/6951482)*100000</f>
        <v>185.3849294294368</v>
      </c>
      <c r="AS352" s="41">
        <f t="shared" ref="AS352" si="1085">(Z352/6951482)*100000</f>
        <v>7.5955026568435331</v>
      </c>
      <c r="AT352" s="39">
        <f t="shared" ref="AT352:AT353" si="1086">(N352/6951482)*100000</f>
        <v>507.02857318770305</v>
      </c>
      <c r="AU352" s="41">
        <f t="shared" ref="AU352:AU353" si="1087">(O352/6951482)*100000</f>
        <v>949.68238427431731</v>
      </c>
      <c r="AV352" s="36"/>
      <c r="AW352" s="61"/>
      <c r="AX352" s="61"/>
      <c r="BA352" s="51"/>
      <c r="BD352" s="51"/>
      <c r="BE352" s="50">
        <f t="shared" si="176"/>
        <v>44248</v>
      </c>
      <c r="BF352" s="36">
        <f t="shared" si="225"/>
        <v>236439</v>
      </c>
      <c r="BG352" s="36">
        <f t="shared" si="226"/>
        <v>9839</v>
      </c>
      <c r="BK352" s="51"/>
      <c r="BL352" s="51"/>
      <c r="BM352" s="51"/>
      <c r="BN352" s="51"/>
      <c r="BO352" s="51"/>
    </row>
    <row r="353" spans="1:67" x14ac:dyDescent="0.3">
      <c r="B353" s="3">
        <v>2</v>
      </c>
      <c r="C353" s="3">
        <v>22</v>
      </c>
      <c r="D353" s="3">
        <v>352</v>
      </c>
      <c r="E353" s="84">
        <f t="shared" si="387"/>
        <v>44249</v>
      </c>
      <c r="F353" s="11">
        <v>1917</v>
      </c>
      <c r="G353" s="11">
        <v>875</v>
      </c>
      <c r="H353" s="11">
        <v>120</v>
      </c>
      <c r="I353" s="11">
        <v>107</v>
      </c>
      <c r="J353" s="11">
        <f t="shared" si="230"/>
        <v>2792</v>
      </c>
      <c r="K353" s="3">
        <v>227</v>
      </c>
      <c r="L353" s="2">
        <f t="shared" si="1071"/>
        <v>227</v>
      </c>
      <c r="N353" s="2">
        <f t="shared" si="1072"/>
        <v>36068</v>
      </c>
      <c r="O353" s="11">
        <f t="shared" si="1073"/>
        <v>66957</v>
      </c>
      <c r="P353" s="2">
        <f t="shared" si="1074"/>
        <v>6987</v>
      </c>
      <c r="R353" s="2">
        <f t="shared" si="1075"/>
        <v>19.371742264611289</v>
      </c>
      <c r="S353" s="3">
        <f t="shared" si="1076"/>
        <v>10.435055334020342</v>
      </c>
      <c r="T353" s="3">
        <v>236666</v>
      </c>
      <c r="U353" s="3">
        <v>3880</v>
      </c>
      <c r="V353" s="3">
        <v>321</v>
      </c>
      <c r="W353" s="3">
        <f t="shared" si="130"/>
        <v>3559</v>
      </c>
      <c r="X353" s="3">
        <v>15</v>
      </c>
      <c r="Y353" s="2">
        <f t="shared" ref="Y353:Y359" si="1088">SUM(K340:K353)</f>
        <v>12932</v>
      </c>
      <c r="Z353" s="2">
        <f t="shared" ref="Z353:Z359" si="1089">SUM(X340:X353)</f>
        <v>523</v>
      </c>
      <c r="AA353" s="19">
        <f t="shared" ref="AA353:AA359" si="1090">(Z353/Y353)*100</f>
        <v>4.0442313640581506</v>
      </c>
      <c r="AB353" s="3">
        <v>9854</v>
      </c>
      <c r="AC353" s="3">
        <v>114</v>
      </c>
      <c r="AD353" s="2">
        <f t="shared" si="1080"/>
        <v>7001</v>
      </c>
      <c r="AE353" s="2">
        <f t="shared" ref="AE353:AE359" si="1091">AD353+Z353</f>
        <v>7524</v>
      </c>
      <c r="AF353" s="2">
        <f t="shared" ref="AF353:AF359" si="1092">(Z353/AE353)*100</f>
        <v>6.9510898458266883</v>
      </c>
      <c r="AG353" s="2">
        <f t="shared" ref="AG353:AG359" si="1093">Y353/AD353</f>
        <v>1.8471646907584631</v>
      </c>
      <c r="AH353" s="3">
        <v>200252</v>
      </c>
      <c r="AI353" s="3">
        <f t="shared" si="180"/>
        <v>26560</v>
      </c>
      <c r="AJ353" s="3">
        <v>3</v>
      </c>
      <c r="AL353" s="3">
        <f t="shared" si="181"/>
        <v>22680</v>
      </c>
      <c r="AM353" s="3">
        <f t="shared" si="182"/>
        <v>4.1636737004892979</v>
      </c>
      <c r="AN353" s="3">
        <f t="shared" si="183"/>
        <v>14.60843373493976</v>
      </c>
      <c r="AO353" s="3">
        <f t="shared" si="179"/>
        <v>8.2731958762886588</v>
      </c>
      <c r="AP353" s="3">
        <f t="shared" si="184"/>
        <v>1.2085843373493976</v>
      </c>
      <c r="AQ353" s="3">
        <f t="shared" si="185"/>
        <v>13.39984939759036</v>
      </c>
      <c r="AR353" s="19">
        <f t="shared" ref="AR353:AS357" si="1094">(Y353/6951482)*100000</f>
        <v>186.0322734058723</v>
      </c>
      <c r="AS353" s="22">
        <f t="shared" si="1094"/>
        <v>7.5235755483506965</v>
      </c>
      <c r="AT353" s="19">
        <f t="shared" si="1086"/>
        <v>518.85338982392534</v>
      </c>
      <c r="AU353" s="22">
        <f t="shared" si="1087"/>
        <v>963.20468067097056</v>
      </c>
      <c r="AV353" s="2"/>
      <c r="AW353" s="60"/>
      <c r="AX353" s="60"/>
      <c r="BE353" s="6">
        <f t="shared" si="176"/>
        <v>44249</v>
      </c>
      <c r="BF353" s="2">
        <f t="shared" si="225"/>
        <v>236666</v>
      </c>
      <c r="BG353" s="2">
        <f t="shared" si="226"/>
        <v>9854</v>
      </c>
    </row>
    <row r="354" spans="1:67" x14ac:dyDescent="0.3">
      <c r="B354" s="3">
        <v>2</v>
      </c>
      <c r="C354" s="3">
        <v>23</v>
      </c>
      <c r="D354" s="3">
        <v>353</v>
      </c>
      <c r="E354" s="84">
        <f t="shared" si="387"/>
        <v>44250</v>
      </c>
      <c r="F354" s="11">
        <v>5659</v>
      </c>
      <c r="G354" s="11">
        <v>8036</v>
      </c>
      <c r="H354" s="11">
        <v>1037</v>
      </c>
      <c r="I354" s="11">
        <v>888</v>
      </c>
      <c r="J354" s="11">
        <f t="shared" si="230"/>
        <v>13695</v>
      </c>
      <c r="K354" s="3">
        <v>1925</v>
      </c>
      <c r="L354" s="2">
        <f t="shared" ref="L354" si="1095">T354-T353</f>
        <v>1925</v>
      </c>
      <c r="N354" s="2">
        <f t="shared" ref="N354" si="1096">SUM(F348:F354)</f>
        <v>37305</v>
      </c>
      <c r="O354" s="11">
        <f t="shared" ref="O354" si="1097">SUM(J348:J354)</f>
        <v>69561</v>
      </c>
      <c r="P354" s="2">
        <f t="shared" ref="P354" si="1098">SUM(K348:K354)</f>
        <v>7844</v>
      </c>
      <c r="R354" s="2">
        <f t="shared" ref="R354" si="1099">(P354/N354)*100</f>
        <v>21.026672027878302</v>
      </c>
      <c r="S354" s="3">
        <f t="shared" ref="S354" si="1100">(P354/O354)*100</f>
        <v>11.276433633789049</v>
      </c>
      <c r="T354" s="3">
        <v>238591</v>
      </c>
      <c r="U354" s="3">
        <v>3933</v>
      </c>
      <c r="V354" s="3">
        <v>334</v>
      </c>
      <c r="W354" s="3">
        <f t="shared" si="130"/>
        <v>3599</v>
      </c>
      <c r="X354" s="3">
        <v>79</v>
      </c>
      <c r="Y354" s="2">
        <f t="shared" si="1088"/>
        <v>13742</v>
      </c>
      <c r="Z354" s="2">
        <f t="shared" si="1089"/>
        <v>513</v>
      </c>
      <c r="AA354" s="19">
        <f t="shared" si="1090"/>
        <v>3.7330810653471111</v>
      </c>
      <c r="AB354" s="3">
        <v>9933</v>
      </c>
      <c r="AC354" s="3">
        <v>777</v>
      </c>
      <c r="AD354" s="2">
        <f t="shared" ref="AD354" si="1101">SUM(AC341:AC354)</f>
        <v>6974</v>
      </c>
      <c r="AE354" s="2">
        <f t="shared" si="1091"/>
        <v>7487</v>
      </c>
      <c r="AF354" s="2">
        <f t="shared" si="1092"/>
        <v>6.8518765860825432</v>
      </c>
      <c r="AG354" s="2">
        <f t="shared" si="1093"/>
        <v>1.9704617149412103</v>
      </c>
      <c r="AH354" s="3">
        <v>201029</v>
      </c>
      <c r="AI354" s="3">
        <f t="shared" si="180"/>
        <v>27629</v>
      </c>
      <c r="AJ354" s="3">
        <v>24</v>
      </c>
      <c r="AL354" s="3">
        <f t="shared" si="181"/>
        <v>23696</v>
      </c>
      <c r="AM354" s="3">
        <f t="shared" si="182"/>
        <v>4.1631914028609627</v>
      </c>
      <c r="AN354" s="3">
        <f t="shared" si="183"/>
        <v>14.235042889717326</v>
      </c>
      <c r="AO354" s="3">
        <f t="shared" si="179"/>
        <v>8.4922451055174175</v>
      </c>
      <c r="AP354" s="3">
        <f t="shared" si="184"/>
        <v>1.2088747330703247</v>
      </c>
      <c r="AQ354" s="3">
        <f t="shared" si="185"/>
        <v>13.026168156647</v>
      </c>
      <c r="AR354" s="19">
        <f t="shared" si="1094"/>
        <v>197.68446498171181</v>
      </c>
      <c r="AS354" s="22">
        <f t="shared" si="1094"/>
        <v>7.3797213313650243</v>
      </c>
      <c r="AT354" s="19">
        <f t="shared" ref="AT354" si="1102">(N354/6951482)*100000</f>
        <v>536.64815646505303</v>
      </c>
      <c r="AU354" s="22">
        <f t="shared" ref="AU354" si="1103">(O354/6951482)*100000</f>
        <v>1000.6643187740399</v>
      </c>
      <c r="AV354" s="2"/>
      <c r="AW354" s="60"/>
      <c r="AX354" s="60"/>
      <c r="BE354" s="6">
        <f t="shared" si="176"/>
        <v>44250</v>
      </c>
      <c r="BF354" s="2">
        <f t="shared" si="225"/>
        <v>238591</v>
      </c>
      <c r="BG354" s="2">
        <f t="shared" si="226"/>
        <v>9933</v>
      </c>
    </row>
    <row r="355" spans="1:67" x14ac:dyDescent="0.3">
      <c r="B355" s="3">
        <v>2</v>
      </c>
      <c r="C355" s="3">
        <v>24</v>
      </c>
      <c r="D355" s="3">
        <v>354</v>
      </c>
      <c r="E355" s="84">
        <f t="shared" si="387"/>
        <v>44251</v>
      </c>
      <c r="F355" s="11">
        <v>7009</v>
      </c>
      <c r="G355" s="11">
        <v>6017</v>
      </c>
      <c r="H355" s="11">
        <v>654</v>
      </c>
      <c r="I355" s="11">
        <v>1146</v>
      </c>
      <c r="J355" s="11">
        <f t="shared" si="230"/>
        <v>13026</v>
      </c>
      <c r="K355" s="3">
        <v>1800</v>
      </c>
      <c r="L355" s="2">
        <f t="shared" ref="L355" si="1104">T355-T354</f>
        <v>1800</v>
      </c>
      <c r="N355" s="2">
        <f t="shared" ref="N355" si="1105">SUM(F349:F355)</f>
        <v>38736</v>
      </c>
      <c r="O355" s="11">
        <f t="shared" ref="O355" si="1106">SUM(J349:J355)</f>
        <v>70983</v>
      </c>
      <c r="P355" s="2">
        <f t="shared" ref="P355" si="1107">SUM(K349:K355)</f>
        <v>8295</v>
      </c>
      <c r="R355" s="2">
        <f t="shared" ref="R355" si="1108">(P355/N355)*100</f>
        <v>21.414188351920693</v>
      </c>
      <c r="S355" s="3">
        <f t="shared" ref="S355" si="1109">(P355/O355)*100</f>
        <v>11.685896623135116</v>
      </c>
      <c r="T355" s="3">
        <v>240391</v>
      </c>
      <c r="U355" s="3">
        <v>4037</v>
      </c>
      <c r="V355" s="3">
        <v>349</v>
      </c>
      <c r="W355" s="3">
        <f t="shared" si="130"/>
        <v>3688</v>
      </c>
      <c r="X355" s="3">
        <v>45</v>
      </c>
      <c r="Y355" s="2">
        <f t="shared" si="1088"/>
        <v>14330</v>
      </c>
      <c r="Z355" s="2">
        <f t="shared" si="1089"/>
        <v>496</v>
      </c>
      <c r="AA355" s="19">
        <f t="shared" si="1090"/>
        <v>3.4612700628053035</v>
      </c>
      <c r="AB355" s="3">
        <v>9978</v>
      </c>
      <c r="AC355" s="3">
        <v>471</v>
      </c>
      <c r="AD355" s="2">
        <f t="shared" ref="AD355" si="1110">SUM(AC342:AC355)</f>
        <v>6986</v>
      </c>
      <c r="AE355" s="2">
        <f t="shared" si="1091"/>
        <v>7482</v>
      </c>
      <c r="AF355" s="2">
        <f t="shared" si="1092"/>
        <v>6.6292435177759952</v>
      </c>
      <c r="AG355" s="2">
        <f t="shared" si="1093"/>
        <v>2.0512453478385342</v>
      </c>
      <c r="AH355" s="3">
        <v>201500</v>
      </c>
      <c r="AI355" s="3">
        <f t="shared" si="180"/>
        <v>28913</v>
      </c>
      <c r="AJ355" s="3">
        <v>37</v>
      </c>
      <c r="AL355" s="3">
        <f t="shared" si="181"/>
        <v>24876</v>
      </c>
      <c r="AM355" s="3">
        <f t="shared" si="182"/>
        <v>4.1507377564051904</v>
      </c>
      <c r="AN355" s="3">
        <f t="shared" si="183"/>
        <v>13.962577387334418</v>
      </c>
      <c r="AO355" s="3">
        <f t="shared" si="179"/>
        <v>8.6450334406737674</v>
      </c>
      <c r="AP355" s="3">
        <f t="shared" si="184"/>
        <v>1.207069484315014</v>
      </c>
      <c r="AQ355" s="3">
        <f t="shared" si="185"/>
        <v>12.755507903019403</v>
      </c>
      <c r="AR355" s="19">
        <f t="shared" si="1094"/>
        <v>206.14309294046939</v>
      </c>
      <c r="AS355" s="22">
        <f t="shared" si="1094"/>
        <v>7.1351691624893805</v>
      </c>
      <c r="AT355" s="19">
        <f t="shared" ref="AT355" si="1111">(N355/6951482)*100000</f>
        <v>557.23369491570293</v>
      </c>
      <c r="AU355" s="22">
        <f t="shared" ref="AU355" si="1112">(O355/6951482)*100000</f>
        <v>1021.1203884294025</v>
      </c>
      <c r="AV355" s="2"/>
      <c r="AW355" s="60"/>
      <c r="AX355" s="60"/>
      <c r="BE355" s="6">
        <f t="shared" si="176"/>
        <v>44251</v>
      </c>
      <c r="BF355" s="2">
        <f t="shared" si="225"/>
        <v>240391</v>
      </c>
      <c r="BG355" s="2">
        <f t="shared" si="226"/>
        <v>9978</v>
      </c>
    </row>
    <row r="356" spans="1:67" x14ac:dyDescent="0.3">
      <c r="B356" s="3">
        <v>2</v>
      </c>
      <c r="C356" s="3">
        <v>25</v>
      </c>
      <c r="D356" s="3">
        <v>355</v>
      </c>
      <c r="E356" s="84">
        <f t="shared" si="387"/>
        <v>44252</v>
      </c>
      <c r="F356" s="11">
        <v>6331</v>
      </c>
      <c r="G356" s="11">
        <v>5735</v>
      </c>
      <c r="H356" s="11">
        <v>712</v>
      </c>
      <c r="I356" s="11">
        <v>1021</v>
      </c>
      <c r="J356" s="11">
        <f t="shared" si="230"/>
        <v>12066</v>
      </c>
      <c r="K356" s="3">
        <v>1733</v>
      </c>
      <c r="L356" s="2">
        <f t="shared" ref="L356" si="1113">T356-T355</f>
        <v>1733</v>
      </c>
      <c r="N356" s="2">
        <f t="shared" ref="N356" si="1114">SUM(F350:F356)</f>
        <v>39066</v>
      </c>
      <c r="O356" s="11">
        <f t="shared" ref="O356" si="1115">SUM(J350:J356)</f>
        <v>71504</v>
      </c>
      <c r="P356" s="2">
        <f t="shared" ref="P356" si="1116">SUM(K350:K356)</f>
        <v>8782</v>
      </c>
      <c r="R356" s="2">
        <f t="shared" ref="R356" si="1117">(P356/N356)*100</f>
        <v>22.479905800440282</v>
      </c>
      <c r="S356" s="3">
        <f t="shared" ref="S356" si="1118">(P356/O356)*100</f>
        <v>12.28183038711121</v>
      </c>
      <c r="T356" s="3">
        <v>242124</v>
      </c>
      <c r="U356" s="3">
        <v>4202</v>
      </c>
      <c r="V356" s="3">
        <v>369</v>
      </c>
      <c r="W356" s="3">
        <f t="shared" si="130"/>
        <v>3833</v>
      </c>
      <c r="X356" s="3">
        <v>48</v>
      </c>
      <c r="Y356" s="2">
        <f t="shared" si="1088"/>
        <v>15150</v>
      </c>
      <c r="Z356" s="2">
        <f t="shared" si="1089"/>
        <v>499</v>
      </c>
      <c r="AA356" s="19">
        <f t="shared" si="1090"/>
        <v>3.2937293729372938</v>
      </c>
      <c r="AB356" s="3">
        <v>10026</v>
      </c>
      <c r="AC356" s="3">
        <v>505</v>
      </c>
      <c r="AD356" s="2">
        <f t="shared" ref="AD356" si="1119">SUM(AC343:AC356)</f>
        <v>6794</v>
      </c>
      <c r="AE356" s="2">
        <f t="shared" si="1091"/>
        <v>7293</v>
      </c>
      <c r="AF356" s="2">
        <f t="shared" si="1092"/>
        <v>6.8421774304127245</v>
      </c>
      <c r="AG356" s="2">
        <f t="shared" si="1093"/>
        <v>2.2299087430085369</v>
      </c>
      <c r="AH356" s="3">
        <v>202005</v>
      </c>
      <c r="AI356" s="3">
        <f t="shared" si="180"/>
        <v>30093</v>
      </c>
      <c r="AJ356" s="3">
        <v>46</v>
      </c>
      <c r="AL356" s="3">
        <f t="shared" si="181"/>
        <v>25891</v>
      </c>
      <c r="AM356" s="3">
        <f t="shared" si="182"/>
        <v>4.1408534469941021</v>
      </c>
      <c r="AN356" s="3">
        <f t="shared" si="183"/>
        <v>13.963380188083608</v>
      </c>
      <c r="AO356" s="3">
        <f t="shared" si="179"/>
        <v>8.7815326035221322</v>
      </c>
      <c r="AP356" s="3">
        <f t="shared" si="184"/>
        <v>1.2261987837703121</v>
      </c>
      <c r="AQ356" s="3">
        <f t="shared" si="185"/>
        <v>12.737181404313294</v>
      </c>
      <c r="AR356" s="19">
        <f t="shared" si="1094"/>
        <v>217.93913873329458</v>
      </c>
      <c r="AS356" s="22">
        <f t="shared" si="1094"/>
        <v>7.1783254275850821</v>
      </c>
      <c r="AT356" s="19">
        <f t="shared" ref="AT356" si="1120">(N356/6951482)*100000</f>
        <v>561.98088407623004</v>
      </c>
      <c r="AU356" s="22">
        <f t="shared" ref="AU356" si="1121">(O356/6951482)*100000</f>
        <v>1028.6151931343561</v>
      </c>
      <c r="AV356" s="2"/>
      <c r="AW356" s="60"/>
      <c r="AX356" s="60"/>
      <c r="BE356" s="6">
        <f t="shared" si="176"/>
        <v>44252</v>
      </c>
      <c r="BF356" s="2">
        <f t="shared" si="225"/>
        <v>242124</v>
      </c>
      <c r="BG356" s="2">
        <f t="shared" si="226"/>
        <v>10026</v>
      </c>
    </row>
    <row r="357" spans="1:67" x14ac:dyDescent="0.3">
      <c r="B357" s="3">
        <v>2</v>
      </c>
      <c r="C357" s="3">
        <v>26</v>
      </c>
      <c r="D357" s="3">
        <v>356</v>
      </c>
      <c r="E357" s="84">
        <f t="shared" si="387"/>
        <v>44253</v>
      </c>
      <c r="F357" s="11">
        <v>7225</v>
      </c>
      <c r="G357" s="11">
        <v>5420</v>
      </c>
      <c r="H357" s="11">
        <v>627</v>
      </c>
      <c r="I357" s="11">
        <v>1195</v>
      </c>
      <c r="J357" s="11">
        <f t="shared" si="230"/>
        <v>12645</v>
      </c>
      <c r="K357" s="3">
        <v>1822</v>
      </c>
      <c r="L357" s="2">
        <f t="shared" ref="L357" si="1122">T357-T356</f>
        <v>1822</v>
      </c>
      <c r="N357" s="2">
        <f t="shared" ref="N357" si="1123">SUM(F351:F357)</f>
        <v>40367</v>
      </c>
      <c r="O357" s="11">
        <f t="shared" ref="O357" si="1124">SUM(J351:J357)</f>
        <v>73223</v>
      </c>
      <c r="P357" s="2">
        <f t="shared" ref="P357" si="1125">SUM(K351:K357)</f>
        <v>9518</v>
      </c>
      <c r="R357" s="2">
        <f t="shared" ref="R357" si="1126">(P357/N357)*100</f>
        <v>23.578665741818813</v>
      </c>
      <c r="S357" s="3">
        <f t="shared" ref="S357" si="1127">(P357/O357)*100</f>
        <v>12.998647965803094</v>
      </c>
      <c r="T357" s="3">
        <v>243946</v>
      </c>
      <c r="U357" s="3">
        <v>4368</v>
      </c>
      <c r="V357" s="3">
        <v>370</v>
      </c>
      <c r="W357" s="3">
        <f t="shared" si="130"/>
        <v>3998</v>
      </c>
      <c r="X357" s="3">
        <v>53</v>
      </c>
      <c r="Y357" s="2">
        <f t="shared" si="1088"/>
        <v>15902</v>
      </c>
      <c r="Z357" s="2">
        <f t="shared" si="1089"/>
        <v>518</v>
      </c>
      <c r="AA357" s="19">
        <f t="shared" si="1090"/>
        <v>3.2574518928436671</v>
      </c>
      <c r="AB357" s="3">
        <v>10079</v>
      </c>
      <c r="AC357" s="3">
        <v>689</v>
      </c>
      <c r="AD357" s="2">
        <f t="shared" ref="AD357" si="1128">SUM(AC344:AC357)</f>
        <v>7012</v>
      </c>
      <c r="AE357" s="2">
        <f t="shared" si="1091"/>
        <v>7530</v>
      </c>
      <c r="AF357" s="2">
        <f t="shared" si="1092"/>
        <v>6.8791500664010634</v>
      </c>
      <c r="AG357" s="2">
        <f t="shared" si="1093"/>
        <v>2.2678265830005704</v>
      </c>
      <c r="AH357" s="99">
        <v>202694</v>
      </c>
      <c r="AI357" s="3">
        <f t="shared" si="180"/>
        <v>31173</v>
      </c>
      <c r="AJ357" s="3">
        <v>43</v>
      </c>
      <c r="AL357" s="3">
        <f t="shared" ref="AL357:AL443" si="1129">AI357-U357</f>
        <v>26805</v>
      </c>
      <c r="AM357" s="3">
        <f t="shared" ref="AM357:AM443" si="1130">(AB357/T357)*100</f>
        <v>4.1316520869372733</v>
      </c>
      <c r="AN357" s="3">
        <f t="shared" ref="AN357:AN443" si="1131">(U357/AI357)*100</f>
        <v>14.012125878163795</v>
      </c>
      <c r="AO357" s="3">
        <f t="shared" ref="AO357:AO443" si="1132">(V357/U357)*100</f>
        <v>8.4706959706959708</v>
      </c>
      <c r="AP357" s="3">
        <f t="shared" ref="AP357:AP443" si="1133">(V357/AI357)*100</f>
        <v>1.1869245821704681</v>
      </c>
      <c r="AQ357" s="3">
        <f t="shared" ref="AQ357:AQ443" si="1134">(W357/AI357)*100</f>
        <v>12.825201295993327</v>
      </c>
      <c r="AR357" s="19">
        <f t="shared" si="1094"/>
        <v>228.75697585061715</v>
      </c>
      <c r="AS357" s="22">
        <f t="shared" si="1094"/>
        <v>7.4516484398578609</v>
      </c>
      <c r="AT357" s="19">
        <f t="shared" ref="AT357" si="1135">(N357/6951482)*100000</f>
        <v>580.69631770606611</v>
      </c>
      <c r="AU357" s="22">
        <f t="shared" ref="AU357" si="1136">(O357/6951482)*100000</f>
        <v>1053.3437330341933</v>
      </c>
      <c r="AV357" s="2"/>
      <c r="AW357" s="60"/>
      <c r="AX357" s="60"/>
      <c r="BE357" s="6">
        <f t="shared" si="176"/>
        <v>44253</v>
      </c>
      <c r="BF357" s="2">
        <f t="shared" si="225"/>
        <v>243946</v>
      </c>
      <c r="BG357" s="2">
        <f t="shared" si="226"/>
        <v>10079</v>
      </c>
    </row>
    <row r="358" spans="1:67" x14ac:dyDescent="0.3">
      <c r="B358" s="3">
        <v>2</v>
      </c>
      <c r="C358" s="3">
        <v>27</v>
      </c>
      <c r="D358" s="3">
        <v>357</v>
      </c>
      <c r="E358" s="84">
        <f t="shared" si="387"/>
        <v>44254</v>
      </c>
      <c r="F358" s="11">
        <v>7964</v>
      </c>
      <c r="G358" s="11">
        <v>5733</v>
      </c>
      <c r="H358" s="11">
        <v>682</v>
      </c>
      <c r="I358" s="11">
        <v>999</v>
      </c>
      <c r="J358" s="11">
        <f t="shared" si="230"/>
        <v>13697</v>
      </c>
      <c r="K358" s="3">
        <v>1681</v>
      </c>
      <c r="L358" s="2">
        <f t="shared" ref="L358" si="1137">T358-T357</f>
        <v>1681</v>
      </c>
      <c r="N358" s="2">
        <f t="shared" ref="N358" si="1138">SUM(F352:F358)</f>
        <v>40235</v>
      </c>
      <c r="O358" s="11">
        <f t="shared" ref="O358" si="1139">SUM(J352:J358)</f>
        <v>73617</v>
      </c>
      <c r="P358" s="2">
        <f t="shared" ref="P358" si="1140">SUM(K352:K358)</f>
        <v>9736</v>
      </c>
      <c r="R358" s="2">
        <f t="shared" ref="R358" si="1141">(P358/N358)*100</f>
        <v>24.197837703491984</v>
      </c>
      <c r="S358" s="3">
        <f t="shared" ref="S358" si="1142">(P358/O358)*100</f>
        <v>13.225206134452641</v>
      </c>
      <c r="T358" s="3">
        <v>245627</v>
      </c>
      <c r="U358" s="3">
        <v>4502</v>
      </c>
      <c r="V358" s="3">
        <v>378</v>
      </c>
      <c r="W358" s="3">
        <f t="shared" si="130"/>
        <v>4124</v>
      </c>
      <c r="X358" s="3">
        <v>49</v>
      </c>
      <c r="Y358" s="2">
        <f t="shared" si="1088"/>
        <v>16617</v>
      </c>
      <c r="Z358" s="2">
        <f t="shared" si="1089"/>
        <v>534</v>
      </c>
      <c r="AA358" s="19">
        <f t="shared" si="1090"/>
        <v>3.2135764578443764</v>
      </c>
      <c r="AB358" s="3">
        <v>10128</v>
      </c>
      <c r="AC358" s="3">
        <v>800</v>
      </c>
      <c r="AD358" s="2">
        <f t="shared" ref="AD358" si="1143">SUM(AC345:AC358)</f>
        <v>7290</v>
      </c>
      <c r="AE358" s="2">
        <f t="shared" si="1091"/>
        <v>7824</v>
      </c>
      <c r="AF358" s="2">
        <f t="shared" si="1092"/>
        <v>6.8251533742331283</v>
      </c>
      <c r="AG358" s="2">
        <f t="shared" si="1093"/>
        <v>2.2794238683127572</v>
      </c>
      <c r="AH358" s="3">
        <v>203494</v>
      </c>
      <c r="AI358" s="3">
        <f t="shared" si="180"/>
        <v>32005</v>
      </c>
      <c r="AJ358" s="3">
        <v>40</v>
      </c>
      <c r="AL358" s="3">
        <f t="shared" si="1129"/>
        <v>27503</v>
      </c>
      <c r="AM358" s="3">
        <f t="shared" si="1130"/>
        <v>4.1233252044767061</v>
      </c>
      <c r="AN358" s="3">
        <f t="shared" si="1131"/>
        <v>14.066552101234182</v>
      </c>
      <c r="AO358" s="3">
        <f t="shared" si="1132"/>
        <v>8.3962683251888048</v>
      </c>
      <c r="AP358" s="3">
        <f t="shared" si="1133"/>
        <v>1.1810654585221059</v>
      </c>
      <c r="AQ358" s="3">
        <f t="shared" si="1134"/>
        <v>12.885486642712078</v>
      </c>
      <c r="AR358" s="19">
        <f t="shared" ref="AR358" si="1144">(Y358/6951482)*100000</f>
        <v>239.0425523650928</v>
      </c>
      <c r="AS358" s="22">
        <f t="shared" ref="AS358" si="1145">(Z358/6951482)*100000</f>
        <v>7.6818151870349372</v>
      </c>
      <c r="AT358" s="19">
        <f t="shared" ref="AT358" si="1146">(N358/6951482)*100000</f>
        <v>578.79744204185533</v>
      </c>
      <c r="AU358" s="22">
        <f t="shared" ref="AU358" si="1147">(O358/6951482)*100000</f>
        <v>1059.0115891834287</v>
      </c>
      <c r="AV358" s="2"/>
      <c r="AW358" s="60"/>
      <c r="AX358" s="60"/>
      <c r="BE358" s="6">
        <f t="shared" si="176"/>
        <v>44254</v>
      </c>
      <c r="BF358" s="2">
        <f t="shared" si="225"/>
        <v>245627</v>
      </c>
      <c r="BG358" s="2">
        <f t="shared" si="226"/>
        <v>10128</v>
      </c>
    </row>
    <row r="359" spans="1:67" s="46" customFormat="1" x14ac:dyDescent="0.3">
      <c r="A359" s="98" t="s">
        <v>140</v>
      </c>
      <c r="B359" s="46">
        <v>2</v>
      </c>
      <c r="C359" s="98">
        <v>28</v>
      </c>
      <c r="D359" s="46">
        <v>358</v>
      </c>
      <c r="E359" s="83">
        <f t="shared" si="387"/>
        <v>44255</v>
      </c>
      <c r="F359" s="51">
        <v>5742</v>
      </c>
      <c r="G359" s="51">
        <v>2734</v>
      </c>
      <c r="H359" s="51">
        <v>347</v>
      </c>
      <c r="I359" s="51">
        <v>732</v>
      </c>
      <c r="J359" s="51">
        <f t="shared" si="230"/>
        <v>8476</v>
      </c>
      <c r="K359" s="46">
        <v>1079</v>
      </c>
      <c r="L359" s="36">
        <f t="shared" ref="L359:L360" si="1148">T359-T358</f>
        <v>1079</v>
      </c>
      <c r="M359" s="46">
        <v>10267</v>
      </c>
      <c r="N359" s="36">
        <f t="shared" ref="N359:N360" si="1149">SUM(F353:F359)</f>
        <v>41847</v>
      </c>
      <c r="O359" s="51">
        <f t="shared" ref="O359:O360" si="1150">SUM(J353:J359)</f>
        <v>76397</v>
      </c>
      <c r="P359" s="36">
        <f t="shared" ref="P359:P360" si="1151">SUM(K353:K359)</f>
        <v>10267</v>
      </c>
      <c r="Q359" s="46">
        <v>328</v>
      </c>
      <c r="R359" s="36">
        <f t="shared" ref="R359:R360" si="1152">(P359/N359)*100</f>
        <v>24.534614189786605</v>
      </c>
      <c r="S359" s="46">
        <f t="shared" ref="S359:S360" si="1153">(P359/O359)*100</f>
        <v>13.439009385185283</v>
      </c>
      <c r="T359" s="46">
        <v>246706</v>
      </c>
      <c r="U359" s="46">
        <v>4674</v>
      </c>
      <c r="V359" s="46">
        <v>380</v>
      </c>
      <c r="W359" s="46">
        <f t="shared" si="130"/>
        <v>4294</v>
      </c>
      <c r="X359" s="46">
        <v>39</v>
      </c>
      <c r="Y359" s="36">
        <f t="shared" si="1088"/>
        <v>17190</v>
      </c>
      <c r="Z359" s="36">
        <f t="shared" si="1089"/>
        <v>559</v>
      </c>
      <c r="AA359" s="39">
        <f t="shared" si="1090"/>
        <v>3.2518906340895866</v>
      </c>
      <c r="AB359" s="46">
        <v>10167</v>
      </c>
      <c r="AC359" s="46">
        <v>1643</v>
      </c>
      <c r="AD359" s="36">
        <f t="shared" ref="AD359:AD360" si="1154">SUM(AC346:AC359)</f>
        <v>8544</v>
      </c>
      <c r="AE359" s="36">
        <f t="shared" si="1091"/>
        <v>9103</v>
      </c>
      <c r="AF359" s="36">
        <f t="shared" si="1092"/>
        <v>6.1408326925189503</v>
      </c>
      <c r="AG359" s="36">
        <f t="shared" si="1093"/>
        <v>2.0119382022471912</v>
      </c>
      <c r="AH359" s="46">
        <v>205137</v>
      </c>
      <c r="AI359" s="46">
        <f t="shared" si="180"/>
        <v>31402</v>
      </c>
      <c r="AJ359" s="46">
        <v>24</v>
      </c>
      <c r="AL359" s="46">
        <f t="shared" si="1129"/>
        <v>26728</v>
      </c>
      <c r="AM359" s="46">
        <f t="shared" si="1130"/>
        <v>4.121099608440816</v>
      </c>
      <c r="AN359" s="46">
        <f t="shared" si="1131"/>
        <v>14.884402267371504</v>
      </c>
      <c r="AO359" s="46">
        <f t="shared" si="1132"/>
        <v>8.1300813008130071</v>
      </c>
      <c r="AP359" s="46">
        <f t="shared" si="1133"/>
        <v>1.210114005477358</v>
      </c>
      <c r="AQ359" s="46">
        <f t="shared" si="1134"/>
        <v>13.674288261894146</v>
      </c>
      <c r="AR359" s="39">
        <f t="shared" ref="AR359:AR360" si="1155">(Y359/6951482)*100000</f>
        <v>247.28539899837185</v>
      </c>
      <c r="AS359" s="41">
        <f t="shared" ref="AS359:AS360" si="1156">(Z359/6951482)*100000</f>
        <v>8.04145072949912</v>
      </c>
      <c r="AT359" s="39">
        <f t="shared" ref="AT359:AT360" si="1157">(N359/6951482)*100000</f>
        <v>601.98674181994579</v>
      </c>
      <c r="AU359" s="41">
        <f t="shared" ref="AU359:AU360" si="1158">(O359/6951482)*100000</f>
        <v>1099.0030615054459</v>
      </c>
      <c r="AV359" s="36"/>
      <c r="AW359" s="61"/>
      <c r="AX359" s="61"/>
      <c r="BA359" s="51"/>
      <c r="BD359" s="51"/>
      <c r="BE359" s="50">
        <f t="shared" si="176"/>
        <v>44255</v>
      </c>
      <c r="BF359" s="36">
        <f t="shared" si="225"/>
        <v>246706</v>
      </c>
      <c r="BG359" s="36">
        <f t="shared" si="226"/>
        <v>10167</v>
      </c>
      <c r="BK359" s="51"/>
      <c r="BL359" s="51"/>
      <c r="BM359" s="51"/>
      <c r="BN359" s="51"/>
      <c r="BO359" s="51"/>
    </row>
    <row r="360" spans="1:67" x14ac:dyDescent="0.3">
      <c r="B360" s="3">
        <v>3</v>
      </c>
      <c r="C360" s="3">
        <v>1</v>
      </c>
      <c r="D360" s="3">
        <v>359</v>
      </c>
      <c r="E360" s="84">
        <f t="shared" si="387"/>
        <v>44256</v>
      </c>
      <c r="F360" s="11">
        <v>1595</v>
      </c>
      <c r="G360" s="11">
        <v>936</v>
      </c>
      <c r="H360" s="11">
        <v>177</v>
      </c>
      <c r="I360" s="11">
        <v>155</v>
      </c>
      <c r="J360" s="11">
        <f t="shared" si="230"/>
        <v>2531</v>
      </c>
      <c r="K360" s="3">
        <v>332</v>
      </c>
      <c r="L360" s="2">
        <f t="shared" si="1148"/>
        <v>332</v>
      </c>
      <c r="N360" s="2">
        <f t="shared" si="1149"/>
        <v>41525</v>
      </c>
      <c r="O360" s="11">
        <f t="shared" si="1150"/>
        <v>76136</v>
      </c>
      <c r="P360" s="2">
        <f t="shared" si="1151"/>
        <v>10372</v>
      </c>
      <c r="R360" s="2">
        <f t="shared" si="1152"/>
        <v>24.977724262492472</v>
      </c>
      <c r="S360" s="3">
        <f t="shared" si="1153"/>
        <v>13.622990438163288</v>
      </c>
      <c r="T360" s="3">
        <v>247038</v>
      </c>
      <c r="U360" s="3">
        <v>4744</v>
      </c>
      <c r="V360" s="3">
        <v>394</v>
      </c>
      <c r="W360" s="3">
        <f t="shared" si="130"/>
        <v>4350</v>
      </c>
      <c r="X360" s="3">
        <v>24</v>
      </c>
      <c r="Y360" s="2">
        <f t="shared" ref="Y360" si="1159">SUM(K347:K360)</f>
        <v>17359</v>
      </c>
      <c r="Z360" s="2">
        <f t="shared" ref="Z360" si="1160">SUM(X347:X360)</f>
        <v>567</v>
      </c>
      <c r="AA360" s="19">
        <f t="shared" ref="AA360" si="1161">(Z360/Y360)*100</f>
        <v>3.2663171841695946</v>
      </c>
      <c r="AB360" s="3">
        <v>10191</v>
      </c>
      <c r="AC360" s="3">
        <v>408</v>
      </c>
      <c r="AD360" s="2">
        <f t="shared" si="1154"/>
        <v>8625</v>
      </c>
      <c r="AE360" s="2">
        <f t="shared" ref="AE360" si="1162">AD360+Z360</f>
        <v>9192</v>
      </c>
      <c r="AF360" s="2">
        <f t="shared" ref="AF360" si="1163">(Z360/AE360)*100</f>
        <v>6.1684073107049615</v>
      </c>
      <c r="AG360" s="2">
        <f t="shared" ref="AG360" si="1164">Y360/AD360</f>
        <v>2.0126376811594202</v>
      </c>
      <c r="AH360" s="3">
        <v>205545</v>
      </c>
      <c r="AI360" s="3">
        <f t="shared" si="180"/>
        <v>31302</v>
      </c>
      <c r="AJ360" s="3">
        <v>4</v>
      </c>
      <c r="AL360" s="3">
        <f t="shared" si="1129"/>
        <v>26558</v>
      </c>
      <c r="AM360" s="3">
        <f t="shared" si="1130"/>
        <v>4.1252762732858912</v>
      </c>
      <c r="AN360" s="3">
        <f t="shared" si="1131"/>
        <v>15.155581113027921</v>
      </c>
      <c r="AO360" s="3">
        <f t="shared" si="1132"/>
        <v>8.3052276559865099</v>
      </c>
      <c r="AP360" s="3">
        <f t="shared" si="1133"/>
        <v>1.258705514024663</v>
      </c>
      <c r="AQ360" s="3">
        <f t="shared" si="1134"/>
        <v>13.896875599003259</v>
      </c>
      <c r="AR360" s="19">
        <f t="shared" si="1155"/>
        <v>249.71653526542971</v>
      </c>
      <c r="AS360" s="22">
        <f t="shared" si="1156"/>
        <v>8.1565341030876581</v>
      </c>
      <c r="AT360" s="19">
        <f t="shared" si="1157"/>
        <v>597.35463603300707</v>
      </c>
      <c r="AU360" s="22">
        <f t="shared" si="1158"/>
        <v>1095.2484664421199</v>
      </c>
      <c r="AV360" s="2"/>
      <c r="AW360" s="60"/>
      <c r="AX360" s="60"/>
      <c r="BE360" s="6">
        <f t="shared" si="176"/>
        <v>44256</v>
      </c>
      <c r="BF360" s="2">
        <f t="shared" si="225"/>
        <v>247038</v>
      </c>
      <c r="BG360" s="2">
        <f t="shared" si="226"/>
        <v>10191</v>
      </c>
    </row>
    <row r="361" spans="1:67" x14ac:dyDescent="0.3">
      <c r="B361" s="3">
        <v>3</v>
      </c>
      <c r="C361" s="3">
        <v>2</v>
      </c>
      <c r="D361" s="3">
        <v>360</v>
      </c>
      <c r="E361" s="84">
        <f t="shared" si="387"/>
        <v>44257</v>
      </c>
      <c r="F361" s="11">
        <v>7735</v>
      </c>
      <c r="G361" s="11">
        <v>8444</v>
      </c>
      <c r="H361" s="11">
        <v>1365</v>
      </c>
      <c r="I361" s="11">
        <v>1223</v>
      </c>
      <c r="J361" s="11">
        <f t="shared" si="230"/>
        <v>16179</v>
      </c>
      <c r="K361" s="3">
        <v>2588</v>
      </c>
      <c r="L361" s="2">
        <f t="shared" ref="L361" si="1165">T361-T360</f>
        <v>2588</v>
      </c>
      <c r="N361" s="2">
        <f t="shared" ref="N361" si="1166">SUM(F355:F361)</f>
        <v>43601</v>
      </c>
      <c r="O361" s="11">
        <f t="shared" ref="O361" si="1167">SUM(J355:J361)</f>
        <v>78620</v>
      </c>
      <c r="P361" s="2">
        <f t="shared" ref="P361" si="1168">SUM(K355:K361)</f>
        <v>11035</v>
      </c>
      <c r="R361" s="2">
        <f t="shared" ref="R361" si="1169">(P361/N361)*100</f>
        <v>25.309052544666404</v>
      </c>
      <c r="S361" s="3">
        <f t="shared" ref="S361" si="1170">(P361/O361)*100</f>
        <v>14.035868735690665</v>
      </c>
      <c r="T361" s="3">
        <v>249626</v>
      </c>
      <c r="U361" s="3">
        <v>4777</v>
      </c>
      <c r="V361" s="3">
        <v>414</v>
      </c>
      <c r="W361" s="3">
        <f t="shared" si="130"/>
        <v>4363</v>
      </c>
      <c r="X361" s="3">
        <v>117</v>
      </c>
      <c r="Y361" s="2">
        <f t="shared" ref="Y361" si="1171">SUM(K348:K361)</f>
        <v>18879</v>
      </c>
      <c r="Z361" s="2">
        <f t="shared" ref="Z361" si="1172">SUM(X348:X361)</f>
        <v>637</v>
      </c>
      <c r="AA361" s="19">
        <f t="shared" ref="AA361" si="1173">(Z361/Y361)*100</f>
        <v>3.3741193919169445</v>
      </c>
      <c r="AB361" s="3">
        <v>10308</v>
      </c>
      <c r="AC361" s="3">
        <v>1085</v>
      </c>
      <c r="AD361" s="2">
        <f t="shared" ref="AD361" si="1174">SUM(AC348:AC361)</f>
        <v>9054</v>
      </c>
      <c r="AE361" s="2">
        <f t="shared" ref="AE361" si="1175">AD361+Z361</f>
        <v>9691</v>
      </c>
      <c r="AF361" s="2">
        <f t="shared" ref="AF361" si="1176">(Z361/AE361)*100</f>
        <v>6.5731090702713848</v>
      </c>
      <c r="AG361" s="2">
        <f t="shared" ref="AG361" si="1177">Y361/AD361</f>
        <v>2.0851557322730283</v>
      </c>
      <c r="AH361" s="3">
        <v>206630</v>
      </c>
      <c r="AI361" s="3">
        <f t="shared" si="180"/>
        <v>32688</v>
      </c>
      <c r="AJ361" s="3">
        <v>33</v>
      </c>
      <c r="AL361" s="3">
        <f t="shared" si="1129"/>
        <v>27911</v>
      </c>
      <c r="AM361" s="3">
        <f t="shared" si="1130"/>
        <v>4.1293775488130242</v>
      </c>
      <c r="AN361" s="3">
        <f t="shared" si="1131"/>
        <v>14.613925599608418</v>
      </c>
      <c r="AO361" s="3">
        <f t="shared" si="1132"/>
        <v>8.6665271090642655</v>
      </c>
      <c r="AP361" s="3">
        <f t="shared" si="1133"/>
        <v>1.2665198237885462</v>
      </c>
      <c r="AQ361" s="3">
        <f t="shared" si="1134"/>
        <v>13.347405775819873</v>
      </c>
      <c r="AR361" s="19">
        <f t="shared" ref="AR361" si="1178">(Y361/6951482)*100000</f>
        <v>271.582376247252</v>
      </c>
      <c r="AS361" s="22">
        <f t="shared" ref="AS361" si="1179">(Z361/6951482)*100000</f>
        <v>9.1635136219873683</v>
      </c>
      <c r="AT361" s="19">
        <f t="shared" ref="AT361" si="1180">(N361/6951482)*100000</f>
        <v>627.21877147923283</v>
      </c>
      <c r="AU361" s="22">
        <f t="shared" ref="AU361" si="1181">(O361/6951482)*100000</f>
        <v>1130.9818539413611</v>
      </c>
      <c r="AV361" s="2"/>
      <c r="AW361" s="60"/>
      <c r="AX361" s="60"/>
      <c r="BE361" s="6">
        <f t="shared" si="176"/>
        <v>44257</v>
      </c>
      <c r="BF361" s="2">
        <f t="shared" si="225"/>
        <v>249626</v>
      </c>
      <c r="BG361" s="2">
        <f t="shared" si="226"/>
        <v>10308</v>
      </c>
    </row>
    <row r="362" spans="1:67" x14ac:dyDescent="0.3">
      <c r="B362" s="3">
        <v>3</v>
      </c>
      <c r="C362" s="3">
        <v>3</v>
      </c>
      <c r="D362" s="3">
        <v>361</v>
      </c>
      <c r="E362" s="84">
        <f t="shared" si="387"/>
        <v>44258</v>
      </c>
      <c r="F362" s="11">
        <v>8233</v>
      </c>
      <c r="G362" s="11">
        <v>6330</v>
      </c>
      <c r="H362" s="11">
        <v>904</v>
      </c>
      <c r="I362" s="11">
        <v>1499</v>
      </c>
      <c r="J362" s="11">
        <f t="shared" si="230"/>
        <v>14563</v>
      </c>
      <c r="K362" s="3">
        <v>2403</v>
      </c>
      <c r="L362" s="2">
        <f t="shared" ref="L362" si="1182">T362-T361</f>
        <v>2403</v>
      </c>
      <c r="N362" s="2">
        <f t="shared" ref="N362" si="1183">SUM(F356:F362)</f>
        <v>44825</v>
      </c>
      <c r="O362" s="11">
        <f t="shared" ref="O362" si="1184">SUM(J356:J362)</f>
        <v>80157</v>
      </c>
      <c r="P362" s="2">
        <f t="shared" ref="P362" si="1185">SUM(K356:K362)</f>
        <v>11638</v>
      </c>
      <c r="R362" s="2">
        <f t="shared" ref="R362" si="1186">(P362/N362)*100</f>
        <v>25.963190184049079</v>
      </c>
      <c r="S362" s="3">
        <f t="shared" ref="S362" si="1187">(P362/O362)*100</f>
        <v>14.519006449842184</v>
      </c>
      <c r="T362" s="3">
        <v>252029</v>
      </c>
      <c r="U362" s="3">
        <v>5009</v>
      </c>
      <c r="V362" s="3">
        <v>423</v>
      </c>
      <c r="W362" s="3">
        <f t="shared" si="130"/>
        <v>4586</v>
      </c>
      <c r="X362" s="3">
        <v>83</v>
      </c>
      <c r="Y362" s="2">
        <f t="shared" ref="Y362" si="1188">SUM(K349:K362)</f>
        <v>19933</v>
      </c>
      <c r="Z362" s="2">
        <f t="shared" ref="Z362" si="1189">SUM(X349:X362)</f>
        <v>688</v>
      </c>
      <c r="AA362" s="19">
        <f t="shared" ref="AA362" si="1190">(Z362/Y362)*100</f>
        <v>3.4515627351627955</v>
      </c>
      <c r="AB362" s="3">
        <v>10391</v>
      </c>
      <c r="AC362" s="3">
        <v>1781</v>
      </c>
      <c r="AD362" s="2">
        <f t="shared" ref="AD362" si="1191">SUM(AC349:AC362)</f>
        <v>10087</v>
      </c>
      <c r="AE362" s="2">
        <f t="shared" ref="AE362" si="1192">AD362+Z362</f>
        <v>10775</v>
      </c>
      <c r="AF362" s="2">
        <f t="shared" ref="AF362" si="1193">(Z362/AE362)*100</f>
        <v>6.3851508120649658</v>
      </c>
      <c r="AG362" s="2">
        <f t="shared" ref="AG362" si="1194">Y362/AD362</f>
        <v>1.9761078616040448</v>
      </c>
      <c r="AH362" s="3">
        <v>208411</v>
      </c>
      <c r="AI362" s="3">
        <f t="shared" si="180"/>
        <v>33227</v>
      </c>
      <c r="AJ362" s="3">
        <v>50</v>
      </c>
      <c r="AL362" s="3">
        <f t="shared" si="1129"/>
        <v>28218</v>
      </c>
      <c r="AM362" s="3">
        <f t="shared" si="1130"/>
        <v>4.1229382332985489</v>
      </c>
      <c r="AN362" s="3">
        <f t="shared" si="1131"/>
        <v>15.075089535618623</v>
      </c>
      <c r="AO362" s="3">
        <f t="shared" si="1132"/>
        <v>8.4447993611499292</v>
      </c>
      <c r="AP362" s="3">
        <f t="shared" si="1133"/>
        <v>1.2730610647967016</v>
      </c>
      <c r="AQ362" s="3">
        <f t="shared" si="1134"/>
        <v>13.802028470821922</v>
      </c>
      <c r="AR362" s="19">
        <f t="shared" ref="AR362" si="1195">(Y362/6951482)*100000</f>
        <v>286.74461071754195</v>
      </c>
      <c r="AS362" s="22">
        <f t="shared" ref="AS362" si="1196">(Z362/6951482)*100000</f>
        <v>9.8971701286143006</v>
      </c>
      <c r="AT362" s="19">
        <f t="shared" ref="AT362" si="1197">(N362/6951482)*100000</f>
        <v>644.82652763827912</v>
      </c>
      <c r="AU362" s="22">
        <f t="shared" ref="AU362" si="1198">(O362/6951482)*100000</f>
        <v>1153.0922470920589</v>
      </c>
      <c r="AV362" s="2"/>
      <c r="AW362" s="60"/>
      <c r="AX362" s="60"/>
      <c r="BE362" s="6">
        <f t="shared" si="176"/>
        <v>44258</v>
      </c>
      <c r="BF362" s="2">
        <f t="shared" si="225"/>
        <v>252029</v>
      </c>
      <c r="BG362" s="2">
        <f t="shared" si="226"/>
        <v>10391</v>
      </c>
    </row>
    <row r="363" spans="1:67" x14ac:dyDescent="0.3">
      <c r="B363" s="3">
        <v>3</v>
      </c>
      <c r="C363" s="3">
        <v>4</v>
      </c>
      <c r="D363" s="3">
        <v>362</v>
      </c>
      <c r="E363" s="84">
        <f t="shared" si="387"/>
        <v>44259</v>
      </c>
      <c r="F363" s="11">
        <v>4052</v>
      </c>
      <c r="G363" s="11">
        <v>2130</v>
      </c>
      <c r="H363" s="11">
        <v>375</v>
      </c>
      <c r="I363" s="11">
        <v>779</v>
      </c>
      <c r="J363" s="11">
        <f t="shared" si="230"/>
        <v>6182</v>
      </c>
      <c r="K363" s="3">
        <v>1154</v>
      </c>
      <c r="L363" s="2">
        <f t="shared" ref="L363" si="1199">T363-T362</f>
        <v>1154</v>
      </c>
      <c r="N363" s="2">
        <f t="shared" ref="N363" si="1200">SUM(F357:F363)</f>
        <v>42546</v>
      </c>
      <c r="O363" s="11">
        <f t="shared" ref="O363" si="1201">SUM(J357:J363)</f>
        <v>74273</v>
      </c>
      <c r="P363" s="2">
        <f t="shared" ref="P363" si="1202">SUM(K357:K363)</f>
        <v>11059</v>
      </c>
      <c r="R363" s="2">
        <f t="shared" ref="R363" si="1203">(P363/N363)*100</f>
        <v>25.993042824237296</v>
      </c>
      <c r="S363" s="3">
        <f t="shared" ref="S363" si="1204">(P363/O363)*100</f>
        <v>14.889663807844034</v>
      </c>
      <c r="T363" s="3">
        <v>253183</v>
      </c>
      <c r="U363" s="3">
        <v>5093</v>
      </c>
      <c r="V363" s="3">
        <v>425</v>
      </c>
      <c r="W363" s="3">
        <f t="shared" si="130"/>
        <v>4668</v>
      </c>
      <c r="X363" s="3">
        <v>22</v>
      </c>
      <c r="Y363" s="2">
        <f t="shared" ref="Y363" si="1205">SUM(K350:K363)</f>
        <v>19841</v>
      </c>
      <c r="Z363" s="2">
        <f t="shared" ref="Z363" si="1206">SUM(X350:X363)</f>
        <v>669</v>
      </c>
      <c r="AA363" s="19">
        <f t="shared" ref="AA363" si="1207">(Z363/Y363)*100</f>
        <v>3.3718058565596496</v>
      </c>
      <c r="AB363" s="3">
        <v>10413</v>
      </c>
      <c r="AC363" s="3">
        <v>589</v>
      </c>
      <c r="AD363" s="2">
        <f t="shared" ref="AD363" si="1208">SUM(AC350:AC363)</f>
        <v>10112</v>
      </c>
      <c r="AE363" s="2">
        <f t="shared" ref="AE363" si="1209">AD363+Z363</f>
        <v>10781</v>
      </c>
      <c r="AF363" s="2">
        <f t="shared" ref="AF363" si="1210">(Z363/AE363)*100</f>
        <v>6.2053612837399132</v>
      </c>
      <c r="AG363" s="2">
        <f t="shared" ref="AG363" si="1211">Y363/AD363</f>
        <v>1.9621242088607596</v>
      </c>
      <c r="AH363" s="3">
        <v>209000</v>
      </c>
      <c r="AI363" s="3">
        <f t="shared" si="180"/>
        <v>33770</v>
      </c>
      <c r="AJ363" s="3">
        <v>15</v>
      </c>
      <c r="AL363" s="3">
        <f t="shared" si="1129"/>
        <v>28677</v>
      </c>
      <c r="AM363" s="3">
        <f t="shared" si="1130"/>
        <v>4.1128353799425712</v>
      </c>
      <c r="AN363" s="3">
        <f t="shared" si="1131"/>
        <v>15.081433224755699</v>
      </c>
      <c r="AO363" s="3">
        <f t="shared" si="1132"/>
        <v>8.3447869624975457</v>
      </c>
      <c r="AP363" s="3">
        <f t="shared" si="1133"/>
        <v>1.258513473497187</v>
      </c>
      <c r="AQ363" s="3">
        <f t="shared" si="1134"/>
        <v>13.822919751258514</v>
      </c>
      <c r="AR363" s="19">
        <f t="shared" ref="AR363" si="1212">(Y363/6951482)*100000</f>
        <v>285.42115192127375</v>
      </c>
      <c r="AS363" s="22">
        <f t="shared" ref="AS363" si="1213">(Z363/6951482)*100000</f>
        <v>9.6238471163415227</v>
      </c>
      <c r="AT363" s="19">
        <f t="shared" ref="AT363" si="1214">(N363/6951482)*100000</f>
        <v>612.04215158724423</v>
      </c>
      <c r="AU363" s="22">
        <f t="shared" ref="AU363" si="1215">(O363/6951482)*100000</f>
        <v>1068.448425817689</v>
      </c>
      <c r="AV363" s="2"/>
      <c r="AW363" s="60"/>
      <c r="AX363" s="60"/>
      <c r="BE363" s="6">
        <f t="shared" si="176"/>
        <v>44259</v>
      </c>
      <c r="BF363" s="2">
        <f t="shared" si="225"/>
        <v>253183</v>
      </c>
      <c r="BG363" s="2">
        <f t="shared" si="226"/>
        <v>10413</v>
      </c>
    </row>
    <row r="364" spans="1:67" x14ac:dyDescent="0.3">
      <c r="B364" s="3">
        <v>3</v>
      </c>
      <c r="C364" s="3">
        <v>5</v>
      </c>
      <c r="D364" s="3">
        <v>363</v>
      </c>
      <c r="E364" s="84">
        <f t="shared" si="387"/>
        <v>44260</v>
      </c>
      <c r="F364" s="11">
        <v>6121</v>
      </c>
      <c r="G364" s="11">
        <v>6046</v>
      </c>
      <c r="H364" s="11">
        <v>1140</v>
      </c>
      <c r="I364" s="11">
        <v>1058</v>
      </c>
      <c r="J364" s="11">
        <f t="shared" si="230"/>
        <v>12167</v>
      </c>
      <c r="K364" s="3">
        <v>2198</v>
      </c>
      <c r="L364" s="2">
        <f t="shared" ref="L364" si="1216">T364-T363</f>
        <v>2198</v>
      </c>
      <c r="N364" s="2">
        <f t="shared" ref="N364" si="1217">SUM(F358:F364)</f>
        <v>41442</v>
      </c>
      <c r="O364" s="11">
        <f t="shared" ref="O364" si="1218">SUM(J358:J364)</f>
        <v>73795</v>
      </c>
      <c r="P364" s="2">
        <f t="shared" ref="P364" si="1219">SUM(K358:K364)</f>
        <v>11435</v>
      </c>
      <c r="R364" s="2">
        <f t="shared" ref="R364" si="1220">(P364/N364)*100</f>
        <v>27.592780271222434</v>
      </c>
      <c r="S364" s="3">
        <f t="shared" ref="S364" si="1221">(P364/O364)*100</f>
        <v>15.495629785215801</v>
      </c>
      <c r="T364" s="3">
        <v>255381</v>
      </c>
      <c r="U364" s="3">
        <v>5307</v>
      </c>
      <c r="V364" s="3">
        <v>440</v>
      </c>
      <c r="W364" s="3">
        <f t="shared" si="130"/>
        <v>4867</v>
      </c>
      <c r="X364" s="3">
        <v>93</v>
      </c>
      <c r="Y364" s="2">
        <f t="shared" ref="Y364" si="1222">SUM(K351:K364)</f>
        <v>20953</v>
      </c>
      <c r="Z364" s="2">
        <f t="shared" ref="Z364" si="1223">SUM(X351:X364)</f>
        <v>720</v>
      </c>
      <c r="AA364" s="19">
        <f t="shared" ref="AA364" si="1224">(Z364/Y364)*100</f>
        <v>3.4362621104376463</v>
      </c>
      <c r="AB364" s="3">
        <v>10506</v>
      </c>
      <c r="AC364" s="3">
        <v>1638</v>
      </c>
      <c r="AD364" s="2">
        <f t="shared" ref="AD364" si="1225">SUM(AC351:AC364)</f>
        <v>11006</v>
      </c>
      <c r="AE364" s="2">
        <f t="shared" ref="AE364" si="1226">AD364+Z364</f>
        <v>11726</v>
      </c>
      <c r="AF364" s="2">
        <f t="shared" ref="AF364" si="1227">(Z364/AE364)*100</f>
        <v>6.1402012621524813</v>
      </c>
      <c r="AG364" s="2">
        <f t="shared" ref="AG364" si="1228">Y364/AD364</f>
        <v>1.9037797564964565</v>
      </c>
      <c r="AH364" s="3">
        <v>210638</v>
      </c>
      <c r="AI364" s="3">
        <f t="shared" si="180"/>
        <v>34237</v>
      </c>
      <c r="AJ364" s="3">
        <v>56</v>
      </c>
      <c r="AL364" s="3">
        <f t="shared" si="1129"/>
        <v>28930</v>
      </c>
      <c r="AM364" s="3">
        <f t="shared" si="1130"/>
        <v>4.1138534190092457</v>
      </c>
      <c r="AN364" s="3">
        <f t="shared" si="1131"/>
        <v>15.50077401641499</v>
      </c>
      <c r="AO364" s="3">
        <f t="shared" si="1132"/>
        <v>8.2909364989636334</v>
      </c>
      <c r="AP364" s="3">
        <f t="shared" si="1133"/>
        <v>1.2851593305488214</v>
      </c>
      <c r="AQ364" s="3">
        <f t="shared" si="1134"/>
        <v>14.215614685866168</v>
      </c>
      <c r="AR364" s="19">
        <f t="shared" ref="AR364" si="1229">(Y364/6951482)*100000</f>
        <v>301.41774085008058</v>
      </c>
      <c r="AS364" s="22">
        <f t="shared" ref="AS364" si="1230">(Z364/6951482)*100000</f>
        <v>10.357503622968455</v>
      </c>
      <c r="AT364" s="19">
        <f t="shared" ref="AT364" si="1231">(N364/6951482)*100000</f>
        <v>596.16064603202597</v>
      </c>
      <c r="AU364" s="22">
        <f t="shared" ref="AU364" si="1232">(O364/6951482)*100000</f>
        <v>1061.5721942457737</v>
      </c>
      <c r="AV364" s="2"/>
      <c r="AW364" s="60"/>
      <c r="AX364" s="60"/>
      <c r="BE364" s="6">
        <f t="shared" si="176"/>
        <v>44260</v>
      </c>
      <c r="BF364" s="2">
        <f t="shared" si="225"/>
        <v>255381</v>
      </c>
      <c r="BG364" s="2">
        <f t="shared" si="226"/>
        <v>10506</v>
      </c>
    </row>
    <row r="365" spans="1:67" x14ac:dyDescent="0.3">
      <c r="B365" s="3">
        <v>3</v>
      </c>
      <c r="C365" s="3">
        <v>6</v>
      </c>
      <c r="D365" s="3">
        <v>364</v>
      </c>
      <c r="E365" s="84">
        <f t="shared" si="387"/>
        <v>44261</v>
      </c>
      <c r="F365" s="11">
        <v>9957</v>
      </c>
      <c r="G365" s="11">
        <v>6919</v>
      </c>
      <c r="H365" s="11">
        <v>1166</v>
      </c>
      <c r="I365" s="11">
        <v>1838</v>
      </c>
      <c r="J365" s="11">
        <f t="shared" si="230"/>
        <v>16876</v>
      </c>
      <c r="K365" s="3">
        <v>3004</v>
      </c>
      <c r="L365" s="2">
        <f t="shared" ref="L365" si="1233">T365-T364</f>
        <v>3004</v>
      </c>
      <c r="N365" s="2">
        <f t="shared" ref="N365" si="1234">SUM(F359:F365)</f>
        <v>43435</v>
      </c>
      <c r="O365" s="11">
        <f t="shared" ref="O365" si="1235">SUM(J359:J365)</f>
        <v>76974</v>
      </c>
      <c r="P365" s="2">
        <f t="shared" ref="P365" si="1236">SUM(K359:K365)</f>
        <v>12758</v>
      </c>
      <c r="R365" s="2">
        <f t="shared" ref="R365" si="1237">(P365/N365)*100</f>
        <v>29.37262576263382</v>
      </c>
      <c r="S365" s="3">
        <f t="shared" ref="S365" si="1238">(P365/O365)*100</f>
        <v>16.574427728843506</v>
      </c>
      <c r="T365" s="3">
        <v>258385</v>
      </c>
      <c r="U365" s="3">
        <v>5463</v>
      </c>
      <c r="V365" s="3">
        <v>437</v>
      </c>
      <c r="W365" s="3">
        <f t="shared" si="130"/>
        <v>5026</v>
      </c>
      <c r="X365" s="3">
        <v>65</v>
      </c>
      <c r="Y365" s="2">
        <f t="shared" ref="Y365" si="1239">SUM(K352:K365)</f>
        <v>22494</v>
      </c>
      <c r="Z365" s="2">
        <f t="shared" ref="Z365" si="1240">SUM(X352:X365)</f>
        <v>750</v>
      </c>
      <c r="AA365" s="19">
        <f t="shared" ref="AA365" si="1241">(Z365/Y365)*100</f>
        <v>3.3342224593224863</v>
      </c>
      <c r="AB365" s="3">
        <v>10571</v>
      </c>
      <c r="AC365" s="3">
        <v>1280</v>
      </c>
      <c r="AD365" s="2">
        <f t="shared" ref="AD365" si="1242">SUM(AC352:AC365)</f>
        <v>11940</v>
      </c>
      <c r="AE365" s="2">
        <f t="shared" ref="AE365" si="1243">AD365+Z365</f>
        <v>12690</v>
      </c>
      <c r="AF365" s="2">
        <f t="shared" ref="AF365" si="1244">(Z365/AE365)*100</f>
        <v>5.9101654846335698</v>
      </c>
      <c r="AG365" s="2">
        <f t="shared" ref="AG365" si="1245">Y365/AD365</f>
        <v>1.8839195979899497</v>
      </c>
      <c r="AH365" s="3">
        <v>211918</v>
      </c>
      <c r="AI365" s="3">
        <f t="shared" si="180"/>
        <v>35896</v>
      </c>
      <c r="AJ365" s="3">
        <v>55</v>
      </c>
      <c r="AL365" s="3">
        <f t="shared" si="1129"/>
        <v>30433</v>
      </c>
      <c r="AM365" s="3">
        <f t="shared" si="1130"/>
        <v>4.0911817636472705</v>
      </c>
      <c r="AN365" s="3">
        <f t="shared" si="1131"/>
        <v>15.218965901493203</v>
      </c>
      <c r="AO365" s="3">
        <f t="shared" si="1132"/>
        <v>7.9992678015742262</v>
      </c>
      <c r="AP365" s="3">
        <f t="shared" si="1133"/>
        <v>1.2174058390907065</v>
      </c>
      <c r="AQ365" s="3">
        <f t="shared" si="1134"/>
        <v>14.001560062402497</v>
      </c>
      <c r="AR365" s="19">
        <f t="shared" ref="AR365" si="1246">(Y365/6951482)*100000</f>
        <v>323.5856756875728</v>
      </c>
      <c r="AS365" s="22">
        <f t="shared" ref="AS365" si="1247">(Z365/6951482)*100000</f>
        <v>10.789066273925474</v>
      </c>
      <c r="AT365" s="19">
        <f t="shared" ref="AT365" si="1248">(N365/6951482)*100000</f>
        <v>624.83079147727062</v>
      </c>
      <c r="AU365" s="22">
        <f t="shared" ref="AU365" si="1249">(O365/6951482)*100000</f>
        <v>1107.3034498255192</v>
      </c>
      <c r="AV365" s="2"/>
      <c r="AW365" s="60"/>
      <c r="AX365" s="60"/>
      <c r="BE365" s="6">
        <f t="shared" si="176"/>
        <v>44261</v>
      </c>
      <c r="BF365" s="2">
        <f t="shared" si="225"/>
        <v>258385</v>
      </c>
      <c r="BG365" s="2">
        <f t="shared" si="226"/>
        <v>10571</v>
      </c>
    </row>
    <row r="366" spans="1:67" s="46" customFormat="1" x14ac:dyDescent="0.3">
      <c r="A366" s="98" t="s">
        <v>141</v>
      </c>
      <c r="B366" s="46">
        <v>3</v>
      </c>
      <c r="C366" s="46">
        <v>7</v>
      </c>
      <c r="D366" s="46">
        <v>365</v>
      </c>
      <c r="E366" s="83">
        <f t="shared" si="387"/>
        <v>44262</v>
      </c>
      <c r="F366" s="51">
        <v>6780</v>
      </c>
      <c r="G366" s="51">
        <v>3693</v>
      </c>
      <c r="H366" s="51">
        <v>528</v>
      </c>
      <c r="I366" s="51">
        <v>898</v>
      </c>
      <c r="J366" s="51">
        <f t="shared" si="230"/>
        <v>10473</v>
      </c>
      <c r="K366" s="46">
        <v>1426</v>
      </c>
      <c r="L366" s="36">
        <f t="shared" ref="L366:L367" si="1250">T366-T365</f>
        <v>1426</v>
      </c>
      <c r="M366" s="46">
        <v>13105</v>
      </c>
      <c r="N366" s="36">
        <f t="shared" ref="N366:N367" si="1251">SUM(F360:F366)</f>
        <v>44473</v>
      </c>
      <c r="O366" s="51">
        <f t="shared" ref="O366:O367" si="1252">SUM(J360:J366)</f>
        <v>78971</v>
      </c>
      <c r="P366" s="36">
        <f t="shared" ref="P366:P367" si="1253">SUM(K360:K366)</f>
        <v>13105</v>
      </c>
      <c r="Q366" s="46">
        <v>426</v>
      </c>
      <c r="R366" s="36">
        <f t="shared" ref="R366:R367" si="1254">(P366/N366)*100</f>
        <v>29.46731724866773</v>
      </c>
      <c r="S366" s="46">
        <f t="shared" ref="S366:S367" si="1255">(P366/O366)*100</f>
        <v>16.594699320003546</v>
      </c>
      <c r="T366" s="46">
        <v>259811</v>
      </c>
      <c r="U366" s="46">
        <v>5629</v>
      </c>
      <c r="V366" s="46">
        <v>452</v>
      </c>
      <c r="W366" s="46">
        <f t="shared" si="130"/>
        <v>5177</v>
      </c>
      <c r="X366" s="46">
        <v>22</v>
      </c>
      <c r="Y366" s="36">
        <f t="shared" ref="Y366:Y367" si="1256">SUM(K353:K366)</f>
        <v>23372</v>
      </c>
      <c r="Z366" s="36">
        <f t="shared" ref="Z366:Z367" si="1257">SUM(X353:X366)</f>
        <v>754</v>
      </c>
      <c r="AA366" s="39">
        <f t="shared" ref="AA366:AA367" si="1258">(Z366/Y366)*100</f>
        <v>3.2260824918706148</v>
      </c>
      <c r="AB366" s="46">
        <v>10593</v>
      </c>
      <c r="AC366" s="46">
        <v>584</v>
      </c>
      <c r="AD366" s="36">
        <f t="shared" ref="AD366:AD367" si="1259">SUM(AC353:AC366)</f>
        <v>12364</v>
      </c>
      <c r="AE366" s="36">
        <f t="shared" ref="AE366:AE367" si="1260">AD366+Z366</f>
        <v>13118</v>
      </c>
      <c r="AF366" s="36">
        <f t="shared" ref="AF366:AF367" si="1261">(Z366/AE366)*100</f>
        <v>5.7478274127153526</v>
      </c>
      <c r="AG366" s="36">
        <f t="shared" ref="AG366:AG367" si="1262">Y366/AD366</f>
        <v>1.8903267550954383</v>
      </c>
      <c r="AH366" s="46">
        <v>212502</v>
      </c>
      <c r="AI366" s="46">
        <f t="shared" si="180"/>
        <v>36716</v>
      </c>
      <c r="AJ366" s="46">
        <v>26</v>
      </c>
      <c r="AL366" s="46">
        <f t="shared" si="1129"/>
        <v>31087</v>
      </c>
      <c r="AM366" s="46">
        <f t="shared" si="1130"/>
        <v>4.0771945760572113</v>
      </c>
      <c r="AN366" s="46">
        <f t="shared" si="1131"/>
        <v>15.331190761520864</v>
      </c>
      <c r="AO366" s="46">
        <f t="shared" si="1132"/>
        <v>8.0298454432403616</v>
      </c>
      <c r="AP366" s="46">
        <f t="shared" si="1133"/>
        <v>1.2310709227584704</v>
      </c>
      <c r="AQ366" s="46">
        <f t="shared" si="1134"/>
        <v>14.100119838762392</v>
      </c>
      <c r="AR366" s="39">
        <f t="shared" ref="AR366:AR367" si="1263">(Y366/6951482)*100000</f>
        <v>336.21607593891491</v>
      </c>
      <c r="AS366" s="41">
        <f t="shared" ref="AS366:AS367" si="1264">(Z366/6951482)*100000</f>
        <v>10.846607960719744</v>
      </c>
      <c r="AT366" s="39">
        <f t="shared" ref="AT366:AT367" si="1265">(N366/6951482)*100000</f>
        <v>639.76285920038345</v>
      </c>
      <c r="AU366" s="41">
        <f t="shared" ref="AU366:AU367" si="1266">(O366/6951482)*100000</f>
        <v>1136.0311369575581</v>
      </c>
      <c r="AV366" s="36"/>
      <c r="AW366" s="61"/>
      <c r="AX366" s="61"/>
      <c r="BA366" s="51"/>
      <c r="BD366" s="51"/>
      <c r="BE366" s="50">
        <f t="shared" si="176"/>
        <v>44262</v>
      </c>
      <c r="BF366" s="36">
        <f t="shared" si="225"/>
        <v>259811</v>
      </c>
      <c r="BG366" s="36">
        <f t="shared" si="226"/>
        <v>10593</v>
      </c>
      <c r="BK366" s="51"/>
      <c r="BL366" s="51"/>
      <c r="BM366" s="51"/>
      <c r="BN366" s="51"/>
      <c r="BO366" s="51"/>
    </row>
    <row r="367" spans="1:67" x14ac:dyDescent="0.3">
      <c r="B367" s="3">
        <v>3</v>
      </c>
      <c r="C367" s="3">
        <v>8</v>
      </c>
      <c r="D367" s="3">
        <v>366</v>
      </c>
      <c r="E367" s="84">
        <f t="shared" si="387"/>
        <v>44263</v>
      </c>
      <c r="F367" s="11">
        <v>1652</v>
      </c>
      <c r="G367" s="11">
        <v>1319</v>
      </c>
      <c r="H367" s="11">
        <v>282</v>
      </c>
      <c r="I367" s="11">
        <v>215</v>
      </c>
      <c r="J367" s="11">
        <f t="shared" si="230"/>
        <v>2971</v>
      </c>
      <c r="K367" s="3">
        <v>497</v>
      </c>
      <c r="L367" s="2">
        <f t="shared" si="1250"/>
        <v>497</v>
      </c>
      <c r="N367" s="2">
        <f t="shared" si="1251"/>
        <v>44530</v>
      </c>
      <c r="O367" s="11">
        <f t="shared" si="1252"/>
        <v>79411</v>
      </c>
      <c r="P367" s="2">
        <f t="shared" si="1253"/>
        <v>13270</v>
      </c>
      <c r="R367" s="2">
        <f t="shared" si="1254"/>
        <v>29.800134740624294</v>
      </c>
      <c r="S367" s="3">
        <f t="shared" si="1255"/>
        <v>16.710531286597575</v>
      </c>
      <c r="T367" s="3">
        <v>260308</v>
      </c>
      <c r="U367" s="3">
        <v>5776</v>
      </c>
      <c r="V367" s="3">
        <v>456</v>
      </c>
      <c r="W367" s="3">
        <f t="shared" si="130"/>
        <v>5320</v>
      </c>
      <c r="X367" s="3">
        <v>21</v>
      </c>
      <c r="Y367" s="2">
        <f t="shared" si="1256"/>
        <v>23642</v>
      </c>
      <c r="Z367" s="2">
        <f t="shared" si="1257"/>
        <v>760</v>
      </c>
      <c r="AA367" s="19">
        <f t="shared" si="1258"/>
        <v>3.214618052618222</v>
      </c>
      <c r="AB367" s="3">
        <v>10614</v>
      </c>
      <c r="AC367" s="3">
        <v>385</v>
      </c>
      <c r="AD367" s="2">
        <f t="shared" si="1259"/>
        <v>12635</v>
      </c>
      <c r="AE367" s="2">
        <f t="shared" si="1260"/>
        <v>13395</v>
      </c>
      <c r="AF367" s="2">
        <f t="shared" si="1261"/>
        <v>5.6737588652482271</v>
      </c>
      <c r="AG367" s="2">
        <f t="shared" si="1262"/>
        <v>1.8711515631183222</v>
      </c>
      <c r="AH367" s="3">
        <v>212887</v>
      </c>
      <c r="AI367" s="3">
        <f t="shared" si="180"/>
        <v>36807</v>
      </c>
      <c r="AJ367" s="3">
        <v>9</v>
      </c>
      <c r="AL367" s="3">
        <f t="shared" si="1129"/>
        <v>31031</v>
      </c>
      <c r="AM367" s="3">
        <f t="shared" si="1130"/>
        <v>4.0774774497902486</v>
      </c>
      <c r="AN367" s="3">
        <f t="shared" si="1131"/>
        <v>15.692667155704079</v>
      </c>
      <c r="AO367" s="3">
        <f t="shared" si="1132"/>
        <v>7.8947368421052628</v>
      </c>
      <c r="AP367" s="3">
        <f t="shared" si="1133"/>
        <v>1.2388947754503219</v>
      </c>
      <c r="AQ367" s="3">
        <f t="shared" si="1134"/>
        <v>14.453772380253756</v>
      </c>
      <c r="AR367" s="19">
        <f t="shared" si="1263"/>
        <v>340.10013979752807</v>
      </c>
      <c r="AS367" s="22">
        <f t="shared" si="1264"/>
        <v>10.932920490911147</v>
      </c>
      <c r="AT367" s="19">
        <f t="shared" si="1265"/>
        <v>640.58282823720174</v>
      </c>
      <c r="AU367" s="22">
        <f t="shared" si="1266"/>
        <v>1142.3607225049277</v>
      </c>
      <c r="AV367" s="2"/>
      <c r="AW367" s="60"/>
      <c r="AX367" s="60"/>
      <c r="BE367" s="6">
        <f t="shared" si="176"/>
        <v>44263</v>
      </c>
      <c r="BF367" s="2">
        <f t="shared" si="225"/>
        <v>260308</v>
      </c>
      <c r="BG367" s="2">
        <f t="shared" si="226"/>
        <v>10614</v>
      </c>
    </row>
    <row r="368" spans="1:67" x14ac:dyDescent="0.3">
      <c r="B368" s="3">
        <v>3</v>
      </c>
      <c r="C368" s="3">
        <v>9</v>
      </c>
      <c r="D368" s="3">
        <v>367</v>
      </c>
      <c r="E368" s="84">
        <f t="shared" si="387"/>
        <v>44264</v>
      </c>
      <c r="F368" s="11">
        <v>8402</v>
      </c>
      <c r="G368" s="11">
        <v>8654</v>
      </c>
      <c r="H368" s="11">
        <v>1597</v>
      </c>
      <c r="I368" s="11">
        <v>1398</v>
      </c>
      <c r="J368" s="11">
        <f t="shared" si="230"/>
        <v>17056</v>
      </c>
      <c r="K368" s="3">
        <v>2995</v>
      </c>
      <c r="L368" s="2">
        <f t="shared" ref="L368" si="1267">T368-T367</f>
        <v>2995</v>
      </c>
      <c r="N368" s="2">
        <f t="shared" ref="N368" si="1268">SUM(F362:F368)</f>
        <v>45197</v>
      </c>
      <c r="O368" s="11">
        <f t="shared" ref="O368" si="1269">SUM(J362:J368)</f>
        <v>80288</v>
      </c>
      <c r="P368" s="2">
        <f t="shared" ref="P368" si="1270">SUM(K362:K368)</f>
        <v>13677</v>
      </c>
      <c r="R368" s="2">
        <f t="shared" ref="R368" si="1271">(P368/N368)*100</f>
        <v>30.260858021550103</v>
      </c>
      <c r="S368" s="3">
        <f t="shared" ref="S368" si="1272">(P368/O368)*100</f>
        <v>17.034924272618575</v>
      </c>
      <c r="T368" s="3">
        <v>263303</v>
      </c>
      <c r="U368" s="3">
        <v>5903</v>
      </c>
      <c r="V368" s="3">
        <v>503</v>
      </c>
      <c r="W368" s="3">
        <f t="shared" si="130"/>
        <v>5400</v>
      </c>
      <c r="X368" s="3">
        <v>150</v>
      </c>
      <c r="Y368" s="2">
        <f t="shared" ref="Y368" si="1273">SUM(K355:K368)</f>
        <v>24712</v>
      </c>
      <c r="Z368" s="2">
        <f t="shared" ref="Z368" si="1274">SUM(X355:X368)</f>
        <v>831</v>
      </c>
      <c r="AA368" s="19">
        <f t="shared" ref="AA368" si="1275">(Z368/Y368)*100</f>
        <v>3.3627387504046617</v>
      </c>
      <c r="AB368" s="3">
        <v>10764</v>
      </c>
      <c r="AC368" s="3">
        <v>1228</v>
      </c>
      <c r="AD368" s="2">
        <f t="shared" ref="AD368" si="1276">SUM(AC355:AC368)</f>
        <v>13086</v>
      </c>
      <c r="AE368" s="2">
        <f t="shared" ref="AE368" si="1277">AD368+Z368</f>
        <v>13917</v>
      </c>
      <c r="AF368" s="2">
        <f t="shared" ref="AF368" si="1278">(Z368/AE368)*100</f>
        <v>5.9711144643242076</v>
      </c>
      <c r="AG368" s="2">
        <f t="shared" ref="AG368" si="1279">Y368/AD368</f>
        <v>1.8884303836160783</v>
      </c>
      <c r="AH368" s="3">
        <v>214115</v>
      </c>
      <c r="AI368" s="3">
        <f t="shared" si="180"/>
        <v>38424</v>
      </c>
      <c r="AJ368" s="3">
        <v>51</v>
      </c>
      <c r="AL368" s="3">
        <f t="shared" si="1129"/>
        <v>32521</v>
      </c>
      <c r="AM368" s="3">
        <f t="shared" si="1130"/>
        <v>4.0880658404955508</v>
      </c>
      <c r="AN368" s="3">
        <f t="shared" si="1131"/>
        <v>15.362794087028941</v>
      </c>
      <c r="AO368" s="3">
        <f t="shared" si="1132"/>
        <v>8.5210909706928675</v>
      </c>
      <c r="AP368" s="3">
        <f t="shared" si="1133"/>
        <v>1.3090776597959608</v>
      </c>
      <c r="AQ368" s="3">
        <f t="shared" si="1134"/>
        <v>14.053716427232979</v>
      </c>
      <c r="AR368" s="19">
        <f t="shared" ref="AR368" si="1280">(Y368/6951482)*100000</f>
        <v>355.49254101499508</v>
      </c>
      <c r="AS368" s="22">
        <f t="shared" ref="AS368" si="1281">(Z368/6951482)*100000</f>
        <v>11.954285431509426</v>
      </c>
      <c r="AT368" s="19">
        <f t="shared" ref="AT368" si="1282">(N368/6951482)*100000</f>
        <v>650.17790451014616</v>
      </c>
      <c r="AU368" s="22">
        <f t="shared" ref="AU368" si="1283">(O368/6951482)*100000</f>
        <v>1154.9767373345712</v>
      </c>
      <c r="AV368" s="2"/>
      <c r="AW368" s="60"/>
      <c r="AX368" s="60"/>
      <c r="BE368" s="6">
        <f t="shared" si="176"/>
        <v>44264</v>
      </c>
      <c r="BF368" s="2">
        <f t="shared" si="225"/>
        <v>263303</v>
      </c>
      <c r="BG368" s="2">
        <f t="shared" si="226"/>
        <v>10764</v>
      </c>
    </row>
    <row r="369" spans="1:67" x14ac:dyDescent="0.3">
      <c r="B369" s="3">
        <v>3</v>
      </c>
      <c r="C369" s="3">
        <v>10</v>
      </c>
      <c r="D369" s="3">
        <v>368</v>
      </c>
      <c r="E369" s="84">
        <f t="shared" si="387"/>
        <v>44265</v>
      </c>
      <c r="F369" s="11">
        <v>9896</v>
      </c>
      <c r="G369" s="11">
        <v>7297</v>
      </c>
      <c r="H369" s="11">
        <v>1170</v>
      </c>
      <c r="I369" s="11">
        <v>2332</v>
      </c>
      <c r="J369" s="11">
        <f t="shared" si="230"/>
        <v>17193</v>
      </c>
      <c r="K369" s="3">
        <v>3502</v>
      </c>
      <c r="L369" s="2">
        <f t="shared" ref="L369" si="1284">T369-T368</f>
        <v>3502</v>
      </c>
      <c r="N369" s="2">
        <f t="shared" ref="N369" si="1285">SUM(F363:F369)</f>
        <v>46860</v>
      </c>
      <c r="O369" s="11">
        <f t="shared" ref="O369" si="1286">SUM(J363:J369)</f>
        <v>82918</v>
      </c>
      <c r="P369" s="2">
        <f t="shared" ref="P369" si="1287">SUM(K363:K369)</f>
        <v>14776</v>
      </c>
      <c r="R369" s="2">
        <f t="shared" ref="R369" si="1288">(P369/N369)*100</f>
        <v>31.532223644899705</v>
      </c>
      <c r="S369" s="3">
        <f t="shared" ref="S369" si="1289">(P369/O369)*100</f>
        <v>17.820014954533395</v>
      </c>
      <c r="T369" s="3">
        <v>266805</v>
      </c>
      <c r="U369" s="3">
        <v>6017</v>
      </c>
      <c r="V369" s="3">
        <v>497</v>
      </c>
      <c r="W369" s="3">
        <f t="shared" si="130"/>
        <v>5520</v>
      </c>
      <c r="X369" s="3">
        <v>138</v>
      </c>
      <c r="Y369" s="2">
        <f t="shared" ref="Y369" si="1290">SUM(K356:K369)</f>
        <v>26414</v>
      </c>
      <c r="Z369" s="2">
        <f t="shared" ref="Z369" si="1291">SUM(X356:X369)</f>
        <v>924</v>
      </c>
      <c r="AA369" s="19">
        <f t="shared" ref="AA369" si="1292">(Z369/Y369)*100</f>
        <v>3.4981449231468162</v>
      </c>
      <c r="AB369" s="3">
        <v>10902</v>
      </c>
      <c r="AC369" s="3">
        <v>3403</v>
      </c>
      <c r="AD369" s="2">
        <f t="shared" ref="AD369" si="1293">SUM(AC356:AC369)</f>
        <v>16018</v>
      </c>
      <c r="AE369" s="2">
        <f t="shared" ref="AE369" si="1294">AD369+Z369</f>
        <v>16942</v>
      </c>
      <c r="AF369" s="2">
        <f t="shared" ref="AF369" si="1295">(Z369/AE369)*100</f>
        <v>5.4539015464526033</v>
      </c>
      <c r="AG369" s="2">
        <f t="shared" ref="AG369" si="1296">Y369/AD369</f>
        <v>1.6490198526657511</v>
      </c>
      <c r="AH369" s="3">
        <v>217518</v>
      </c>
      <c r="AI369" s="3">
        <f t="shared" si="180"/>
        <v>38385</v>
      </c>
      <c r="AJ369" s="3">
        <v>76</v>
      </c>
      <c r="AL369" s="3">
        <f t="shared" si="1129"/>
        <v>32368</v>
      </c>
      <c r="AM369" s="3">
        <f t="shared" si="1130"/>
        <v>4.0861303198965544</v>
      </c>
      <c r="AN369" s="3">
        <f t="shared" si="1131"/>
        <v>15.675394034127915</v>
      </c>
      <c r="AO369" s="3">
        <f t="shared" si="1132"/>
        <v>8.2599301977729773</v>
      </c>
      <c r="AP369" s="3">
        <f t="shared" si="1133"/>
        <v>1.2947766054448351</v>
      </c>
      <c r="AQ369" s="3">
        <f t="shared" si="1134"/>
        <v>14.380617428683079</v>
      </c>
      <c r="AR369" s="19">
        <f t="shared" ref="AR369" si="1297">(Y369/6951482)*100000</f>
        <v>379.97652874595661</v>
      </c>
      <c r="AS369" s="22">
        <f t="shared" ref="AS369" si="1298">(Z369/6951482)*100000</f>
        <v>13.292129649476182</v>
      </c>
      <c r="AT369" s="19">
        <f t="shared" ref="AT369" si="1299">(N369/6951482)*100000</f>
        <v>674.10086079486359</v>
      </c>
      <c r="AU369" s="22">
        <f t="shared" ref="AU369" si="1300">(O369/6951482)*100000</f>
        <v>1192.8103964018032</v>
      </c>
      <c r="AV369" s="2"/>
      <c r="AW369" s="60"/>
      <c r="AX369" s="60"/>
      <c r="BE369" s="6">
        <f t="shared" si="176"/>
        <v>44265</v>
      </c>
      <c r="BF369" s="2">
        <f t="shared" si="225"/>
        <v>266805</v>
      </c>
      <c r="BG369" s="2">
        <f t="shared" si="226"/>
        <v>10902</v>
      </c>
    </row>
    <row r="370" spans="1:67" x14ac:dyDescent="0.3">
      <c r="B370" s="3">
        <v>3</v>
      </c>
      <c r="C370" s="3">
        <v>11</v>
      </c>
      <c r="D370" s="3">
        <v>369</v>
      </c>
      <c r="E370" s="84">
        <f t="shared" ref="E370:E387" si="1301">E369+1</f>
        <v>44266</v>
      </c>
      <c r="F370" s="11">
        <v>7583</v>
      </c>
      <c r="G370" s="11">
        <v>6108</v>
      </c>
      <c r="H370" s="11">
        <v>1120</v>
      </c>
      <c r="I370" s="11">
        <v>1654</v>
      </c>
      <c r="J370" s="11">
        <f t="shared" si="230"/>
        <v>13691</v>
      </c>
      <c r="K370" s="3">
        <v>2774</v>
      </c>
      <c r="L370" s="2">
        <f t="shared" ref="L370" si="1302">T370-T369</f>
        <v>2774</v>
      </c>
      <c r="N370" s="2">
        <f t="shared" ref="N370" si="1303">SUM(F364:F370)</f>
        <v>50391</v>
      </c>
      <c r="O370" s="11">
        <f t="shared" ref="O370" si="1304">SUM(J364:J370)</f>
        <v>90427</v>
      </c>
      <c r="P370" s="2">
        <f t="shared" ref="P370" si="1305">SUM(K364:K370)</f>
        <v>16396</v>
      </c>
      <c r="R370" s="2">
        <f t="shared" ref="R370" si="1306">(P370/N370)*100</f>
        <v>32.53755630965847</v>
      </c>
      <c r="S370" s="3">
        <f t="shared" ref="S370" si="1307">(P370/O370)*100</f>
        <v>18.131752684485829</v>
      </c>
      <c r="T370" s="3">
        <v>269579</v>
      </c>
      <c r="U370" s="3">
        <v>6395</v>
      </c>
      <c r="V370" s="3">
        <v>501</v>
      </c>
      <c r="W370" s="3">
        <f t="shared" si="130"/>
        <v>5894</v>
      </c>
      <c r="X370" s="3">
        <v>97</v>
      </c>
      <c r="Y370" s="2">
        <f t="shared" ref="Y370" si="1308">SUM(K357:K370)</f>
        <v>27455</v>
      </c>
      <c r="Z370" s="2">
        <f t="shared" ref="Z370" si="1309">SUM(X357:X370)</f>
        <v>973</v>
      </c>
      <c r="AA370" s="19">
        <f t="shared" ref="AA370" si="1310">(Z370/Y370)*100</f>
        <v>3.5439810599162263</v>
      </c>
      <c r="AB370" s="3">
        <v>10999</v>
      </c>
      <c r="AC370" s="3">
        <v>2531</v>
      </c>
      <c r="AD370" s="2">
        <f t="shared" ref="AD370" si="1311">SUM(AC357:AC370)</f>
        <v>18044</v>
      </c>
      <c r="AE370" s="2">
        <f t="shared" ref="AE370" si="1312">AD370+Z370</f>
        <v>19017</v>
      </c>
      <c r="AF370" s="2">
        <f t="shared" ref="AF370" si="1313">(Z370/AE370)*100</f>
        <v>5.1164747331335123</v>
      </c>
      <c r="AG370" s="2">
        <f t="shared" ref="AG370" si="1314">Y370/AD370</f>
        <v>1.5215584127687873</v>
      </c>
      <c r="AH370" s="3">
        <v>220049</v>
      </c>
      <c r="AI370" s="3">
        <f t="shared" si="180"/>
        <v>38531</v>
      </c>
      <c r="AJ370" s="3">
        <v>62</v>
      </c>
      <c r="AL370" s="3">
        <f t="shared" si="1129"/>
        <v>32136</v>
      </c>
      <c r="AM370" s="3">
        <f t="shared" si="1130"/>
        <v>4.0800655837435409</v>
      </c>
      <c r="AN370" s="3">
        <f t="shared" si="1131"/>
        <v>16.59702577145675</v>
      </c>
      <c r="AO370" s="3">
        <f t="shared" si="1132"/>
        <v>7.8342455043002346</v>
      </c>
      <c r="AP370" s="3">
        <f t="shared" si="1133"/>
        <v>1.3002517453479017</v>
      </c>
      <c r="AQ370" s="3">
        <f t="shared" si="1134"/>
        <v>15.296774026108848</v>
      </c>
      <c r="AR370" s="19">
        <f t="shared" ref="AR370" si="1315">(Y370/6951482)*100000</f>
        <v>394.95175273416515</v>
      </c>
      <c r="AS370" s="22">
        <f t="shared" ref="AS370" si="1316">(Z370/6951482)*100000</f>
        <v>13.997015312705981</v>
      </c>
      <c r="AT370" s="19">
        <f t="shared" ref="AT370" si="1317">(N370/6951482)*100000</f>
        <v>724.89578481250476</v>
      </c>
      <c r="AU370" s="22">
        <f t="shared" ref="AU370" si="1318">(O370/6951482)*100000</f>
        <v>1300.8305279363451</v>
      </c>
      <c r="AV370" s="2"/>
      <c r="AW370" s="60"/>
      <c r="AX370" s="60"/>
      <c r="BE370" s="6">
        <f t="shared" si="176"/>
        <v>44266</v>
      </c>
      <c r="BF370" s="2">
        <f t="shared" si="225"/>
        <v>269579</v>
      </c>
      <c r="BG370" s="2">
        <f t="shared" si="226"/>
        <v>10999</v>
      </c>
    </row>
    <row r="371" spans="1:67" x14ac:dyDescent="0.3">
      <c r="B371" s="3">
        <v>3</v>
      </c>
      <c r="C371" s="3">
        <v>12</v>
      </c>
      <c r="D371" s="3">
        <v>370</v>
      </c>
      <c r="E371" s="84">
        <f t="shared" si="1301"/>
        <v>44267</v>
      </c>
      <c r="F371" s="11">
        <v>9934</v>
      </c>
      <c r="G371" s="11">
        <v>7343</v>
      </c>
      <c r="H371" s="11">
        <v>1239</v>
      </c>
      <c r="I371" s="11">
        <v>1882</v>
      </c>
      <c r="J371" s="11">
        <f t="shared" si="230"/>
        <v>17277</v>
      </c>
      <c r="K371" s="3">
        <v>3121</v>
      </c>
      <c r="L371" s="2">
        <f t="shared" ref="L371" si="1319">T371-T370</f>
        <v>3121</v>
      </c>
      <c r="N371" s="2">
        <f t="shared" ref="N371" si="1320">SUM(F365:F371)</f>
        <v>54204</v>
      </c>
      <c r="O371" s="11">
        <f t="shared" ref="O371" si="1321">SUM(J365:J371)</f>
        <v>95537</v>
      </c>
      <c r="P371" s="2">
        <f t="shared" ref="P371" si="1322">SUM(K365:K371)</f>
        <v>17319</v>
      </c>
      <c r="R371" s="2">
        <f t="shared" ref="R371" si="1323">(P371/N371)*100</f>
        <v>31.951516493247727</v>
      </c>
      <c r="S371" s="3">
        <f t="shared" ref="S371" si="1324">(P371/O371)*100</f>
        <v>18.128055099071563</v>
      </c>
      <c r="T371" s="3">
        <v>272700</v>
      </c>
      <c r="U371" s="3">
        <v>6604</v>
      </c>
      <c r="V371" s="3">
        <v>502</v>
      </c>
      <c r="W371" s="3">
        <f t="shared" si="130"/>
        <v>6102</v>
      </c>
      <c r="X371" s="3">
        <v>95</v>
      </c>
      <c r="Y371" s="2">
        <f t="shared" ref="Y371" si="1325">SUM(K358:K371)</f>
        <v>28754</v>
      </c>
      <c r="Z371" s="2">
        <f t="shared" ref="Z371" si="1326">SUM(X358:X371)</f>
        <v>1015</v>
      </c>
      <c r="AA371" s="19">
        <f t="shared" ref="AA371" si="1327">(Z371/Y371)*100</f>
        <v>3.5299436600125205</v>
      </c>
      <c r="AB371" s="3">
        <v>11094</v>
      </c>
      <c r="AC371" s="3">
        <v>1734</v>
      </c>
      <c r="AD371" s="2">
        <f t="shared" ref="AD371" si="1328">SUM(AC358:AC371)</f>
        <v>19089</v>
      </c>
      <c r="AE371" s="2">
        <f t="shared" ref="AE371" si="1329">AD371+Z371</f>
        <v>20104</v>
      </c>
      <c r="AF371" s="2">
        <f t="shared" ref="AF371" si="1330">(Z371/AE371)*100</f>
        <v>5.0487465181058493</v>
      </c>
      <c r="AG371" s="2">
        <f t="shared" ref="AG371" si="1331">Y371/AD371</f>
        <v>1.5063125360155063</v>
      </c>
      <c r="AH371" s="3">
        <v>221783</v>
      </c>
      <c r="AI371" s="3">
        <f t="shared" si="180"/>
        <v>39823</v>
      </c>
      <c r="AJ371" s="3">
        <v>56</v>
      </c>
      <c r="AL371" s="3">
        <f t="shared" si="1129"/>
        <v>33219</v>
      </c>
      <c r="AM371" s="3">
        <f t="shared" si="1130"/>
        <v>4.0682068206820681</v>
      </c>
      <c r="AN371" s="3">
        <f t="shared" si="1131"/>
        <v>16.583381462973659</v>
      </c>
      <c r="AO371" s="3">
        <f t="shared" si="1132"/>
        <v>7.6014536644457902</v>
      </c>
      <c r="AP371" s="3">
        <f t="shared" si="1133"/>
        <v>1.2605780579062351</v>
      </c>
      <c r="AQ371" s="3">
        <f t="shared" si="1134"/>
        <v>15.322803405067424</v>
      </c>
      <c r="AR371" s="19">
        <f t="shared" ref="AR371" si="1332">(Y371/6951482)*100000</f>
        <v>413.63841552060404</v>
      </c>
      <c r="AS371" s="22">
        <f t="shared" ref="AS371" si="1333">(Z371/6951482)*100000</f>
        <v>14.601203024045809</v>
      </c>
      <c r="AT371" s="19">
        <f t="shared" ref="AT371" si="1334">(N371/6951482)*100000</f>
        <v>779.7473977491419</v>
      </c>
      <c r="AU371" s="22">
        <f t="shared" ref="AU371" si="1335">(O371/6951482)*100000</f>
        <v>1374.3400328160239</v>
      </c>
      <c r="AV371" s="2"/>
      <c r="AW371" s="60"/>
      <c r="AX371" s="60"/>
      <c r="BE371" s="6">
        <f t="shared" si="176"/>
        <v>44267</v>
      </c>
      <c r="BF371" s="2">
        <f t="shared" si="225"/>
        <v>272700</v>
      </c>
      <c r="BG371" s="2">
        <f t="shared" si="226"/>
        <v>11094</v>
      </c>
    </row>
    <row r="372" spans="1:67" x14ac:dyDescent="0.3">
      <c r="B372" s="3">
        <v>3</v>
      </c>
      <c r="C372" s="3">
        <v>13</v>
      </c>
      <c r="D372" s="3">
        <v>371</v>
      </c>
      <c r="E372" s="84">
        <f t="shared" si="1301"/>
        <v>44268</v>
      </c>
      <c r="F372" s="11">
        <v>9946</v>
      </c>
      <c r="G372" s="11">
        <v>7215</v>
      </c>
      <c r="H372" s="11">
        <v>1280</v>
      </c>
      <c r="I372" s="11">
        <v>1879</v>
      </c>
      <c r="J372" s="11">
        <f t="shared" si="230"/>
        <v>17161</v>
      </c>
      <c r="K372" s="3">
        <v>3159</v>
      </c>
      <c r="L372" s="2">
        <f t="shared" ref="L372" si="1336">T372-T371</f>
        <v>3159</v>
      </c>
      <c r="N372" s="2">
        <f t="shared" ref="N372" si="1337">SUM(F366:F372)</f>
        <v>54193</v>
      </c>
      <c r="O372" s="11">
        <f t="shared" ref="O372" si="1338">SUM(J366:J372)</f>
        <v>95822</v>
      </c>
      <c r="P372" s="2">
        <f t="shared" ref="P372" si="1339">SUM(K366:K372)</f>
        <v>17474</v>
      </c>
      <c r="R372" s="2">
        <f t="shared" ref="R372" si="1340">(P372/N372)*100</f>
        <v>32.244016754931451</v>
      </c>
      <c r="S372" s="3">
        <f t="shared" ref="S372" si="1341">(P372/O372)*100</f>
        <v>18.235895723320322</v>
      </c>
      <c r="T372" s="3">
        <v>275859</v>
      </c>
      <c r="U372" s="3">
        <v>6818</v>
      </c>
      <c r="V372" s="3">
        <v>506</v>
      </c>
      <c r="W372" s="3">
        <f t="shared" si="130"/>
        <v>6312</v>
      </c>
      <c r="X372" s="3">
        <v>102</v>
      </c>
      <c r="Y372" s="2">
        <f t="shared" ref="Y372" si="1342">SUM(K359:K372)</f>
        <v>30232</v>
      </c>
      <c r="Z372" s="2">
        <f t="shared" ref="Z372" si="1343">SUM(X359:X372)</f>
        <v>1068</v>
      </c>
      <c r="AA372" s="19">
        <f t="shared" ref="AA372" si="1344">(Z372/Y372)*100</f>
        <v>3.5326806033342151</v>
      </c>
      <c r="AB372" s="3">
        <v>11196</v>
      </c>
      <c r="AC372" s="3">
        <v>1697</v>
      </c>
      <c r="AD372" s="2">
        <f t="shared" ref="AD372" si="1345">SUM(AC359:AC372)</f>
        <v>19986</v>
      </c>
      <c r="AE372" s="2">
        <f t="shared" ref="AE372" si="1346">AD372+Z372</f>
        <v>21054</v>
      </c>
      <c r="AF372" s="2">
        <f t="shared" ref="AF372" si="1347">(Z372/AE372)*100</f>
        <v>5.0726702764320324</v>
      </c>
      <c r="AG372" s="2">
        <f t="shared" ref="AG372" si="1348">Y372/AD372</f>
        <v>1.512658861202842</v>
      </c>
      <c r="AH372" s="3">
        <v>223480</v>
      </c>
      <c r="AI372" s="3">
        <f t="shared" si="180"/>
        <v>41183</v>
      </c>
      <c r="AJ372" s="3">
        <v>57</v>
      </c>
      <c r="AL372" s="3">
        <f t="shared" si="1129"/>
        <v>34365</v>
      </c>
      <c r="AM372" s="3">
        <f t="shared" si="1130"/>
        <v>4.0585951518710646</v>
      </c>
      <c r="AN372" s="3">
        <f t="shared" si="1131"/>
        <v>16.555374790568926</v>
      </c>
      <c r="AO372" s="3">
        <f t="shared" si="1132"/>
        <v>7.4215312408330885</v>
      </c>
      <c r="AP372" s="3">
        <f t="shared" si="1133"/>
        <v>1.2286623121190783</v>
      </c>
      <c r="AQ372" s="3">
        <f t="shared" si="1134"/>
        <v>15.326712478449847</v>
      </c>
      <c r="AR372" s="19">
        <f t="shared" ref="AR372" si="1349">(Y372/6951482)*100000</f>
        <v>434.9000687910866</v>
      </c>
      <c r="AS372" s="22">
        <f t="shared" ref="AS372" si="1350">(Z372/6951482)*100000</f>
        <v>15.363630374069874</v>
      </c>
      <c r="AT372" s="19">
        <f t="shared" ref="AT372" si="1351">(N372/6951482)*100000</f>
        <v>779.58915811045756</v>
      </c>
      <c r="AU372" s="22">
        <f t="shared" ref="AU372" si="1352">(O372/6951482)*100000</f>
        <v>1378.4398780001156</v>
      </c>
      <c r="AV372" s="2"/>
      <c r="AW372" s="60"/>
      <c r="AX372" s="60"/>
      <c r="BE372" s="6">
        <f t="shared" si="176"/>
        <v>44268</v>
      </c>
      <c r="BF372" s="2">
        <f t="shared" si="225"/>
        <v>275859</v>
      </c>
      <c r="BG372" s="2">
        <f t="shared" si="226"/>
        <v>11196</v>
      </c>
    </row>
    <row r="373" spans="1:67" s="46" customFormat="1" x14ac:dyDescent="0.3">
      <c r="A373" s="98" t="s">
        <v>39</v>
      </c>
      <c r="B373" s="46">
        <v>3</v>
      </c>
      <c r="C373" s="46">
        <v>14</v>
      </c>
      <c r="D373" s="46">
        <v>372</v>
      </c>
      <c r="E373" s="83">
        <f t="shared" si="1301"/>
        <v>44269</v>
      </c>
      <c r="F373" s="51">
        <v>7320</v>
      </c>
      <c r="G373" s="51">
        <v>3294</v>
      </c>
      <c r="H373" s="51">
        <v>746</v>
      </c>
      <c r="I373" s="51">
        <v>1273</v>
      </c>
      <c r="J373" s="51">
        <f t="shared" si="230"/>
        <v>10614</v>
      </c>
      <c r="K373" s="46">
        <v>2019</v>
      </c>
      <c r="L373" s="36">
        <f t="shared" ref="L373:L374" si="1353">T373-T372</f>
        <v>2019</v>
      </c>
      <c r="M373" s="46">
        <v>18067</v>
      </c>
      <c r="N373" s="36">
        <f t="shared" ref="N373:N374" si="1354">SUM(F367:F373)</f>
        <v>54733</v>
      </c>
      <c r="O373" s="51">
        <f t="shared" ref="O373:O374" si="1355">SUM(J367:J373)</f>
        <v>95963</v>
      </c>
      <c r="P373" s="36">
        <f t="shared" ref="P373:P374" si="1356">SUM(K367:K373)</f>
        <v>18067</v>
      </c>
      <c r="Q373" s="46">
        <v>641</v>
      </c>
      <c r="R373" s="36">
        <f t="shared" ref="R373:R374" si="1357">(P373/N373)*100</f>
        <v>33.009336232254768</v>
      </c>
      <c r="S373" s="46">
        <f t="shared" ref="S373:S374" si="1358">(P373/O373)*100</f>
        <v>18.827047924720986</v>
      </c>
      <c r="T373" s="46">
        <v>277878</v>
      </c>
      <c r="U373" s="46">
        <v>6948</v>
      </c>
      <c r="V373" s="46">
        <v>522</v>
      </c>
      <c r="W373" s="46">
        <f t="shared" si="130"/>
        <v>6426</v>
      </c>
      <c r="X373" s="46">
        <v>38</v>
      </c>
      <c r="Y373" s="36">
        <f t="shared" ref="Y373:Y374" si="1359">SUM(K360:K373)</f>
        <v>31172</v>
      </c>
      <c r="Z373" s="36">
        <f t="shared" ref="Z373:Z374" si="1360">SUM(X360:X373)</f>
        <v>1067</v>
      </c>
      <c r="AA373" s="39">
        <f t="shared" ref="AA373:AA374" si="1361">(Z373/Y373)*100</f>
        <v>3.4229436673938149</v>
      </c>
      <c r="AB373" s="46">
        <v>11234</v>
      </c>
      <c r="AC373" s="46">
        <v>1118</v>
      </c>
      <c r="AD373" s="36">
        <f t="shared" ref="AD373:AD374" si="1362">SUM(AC360:AC373)</f>
        <v>19461</v>
      </c>
      <c r="AE373" s="36">
        <f t="shared" ref="AE373:AE374" si="1363">AD373+Z373</f>
        <v>20528</v>
      </c>
      <c r="AF373" s="36">
        <f t="shared" ref="AF373:AF374" si="1364">(Z373/AE373)*100</f>
        <v>5.197778643803586</v>
      </c>
      <c r="AG373" s="36">
        <f t="shared" ref="AG373:AG374" si="1365">Y373/AD373</f>
        <v>1.601767637839782</v>
      </c>
      <c r="AH373" s="46">
        <v>224598</v>
      </c>
      <c r="AI373" s="46">
        <f t="shared" si="180"/>
        <v>42046</v>
      </c>
      <c r="AJ373" s="46">
        <v>34</v>
      </c>
      <c r="AL373" s="46">
        <f t="shared" si="1129"/>
        <v>35098</v>
      </c>
      <c r="AM373" s="46">
        <f t="shared" si="1130"/>
        <v>4.0427813644836945</v>
      </c>
      <c r="AN373" s="46">
        <f t="shared" si="1131"/>
        <v>16.524758597726301</v>
      </c>
      <c r="AO373" s="46">
        <f t="shared" si="1132"/>
        <v>7.5129533678756477</v>
      </c>
      <c r="AP373" s="46">
        <f t="shared" si="1133"/>
        <v>1.2414974076011986</v>
      </c>
      <c r="AQ373" s="46">
        <f t="shared" si="1134"/>
        <v>15.283261190125099</v>
      </c>
      <c r="AR373" s="39">
        <f t="shared" ref="AR373:AR374" si="1366">(Y373/6951482)*100000</f>
        <v>448.42236518773984</v>
      </c>
      <c r="AS373" s="41">
        <f t="shared" ref="AS373:AS374" si="1367">(Z373/6951482)*100000</f>
        <v>15.349244952371306</v>
      </c>
      <c r="AT373" s="39">
        <f t="shared" ref="AT373:AT374" si="1368">(N373/6951482)*100000</f>
        <v>787.35728582768388</v>
      </c>
      <c r="AU373" s="41">
        <f t="shared" ref="AU373:AU374" si="1369">(O373/6951482)*100000</f>
        <v>1380.4682224596138</v>
      </c>
      <c r="AV373" s="36"/>
      <c r="AW373" s="61"/>
      <c r="AX373" s="61"/>
      <c r="BA373" s="51"/>
      <c r="BD373" s="51"/>
      <c r="BE373" s="50">
        <f t="shared" si="176"/>
        <v>44269</v>
      </c>
      <c r="BF373" s="36">
        <f t="shared" si="225"/>
        <v>277878</v>
      </c>
      <c r="BG373" s="36">
        <f t="shared" si="226"/>
        <v>11234</v>
      </c>
      <c r="BK373" s="51"/>
      <c r="BL373" s="51"/>
      <c r="BM373" s="51"/>
      <c r="BN373" s="51"/>
      <c r="BO373" s="51"/>
    </row>
    <row r="374" spans="1:67" x14ac:dyDescent="0.3">
      <c r="B374" s="3">
        <v>3</v>
      </c>
      <c r="C374" s="3">
        <v>15</v>
      </c>
      <c r="D374" s="3">
        <v>373</v>
      </c>
      <c r="E374" s="84">
        <f t="shared" si="1301"/>
        <v>44270</v>
      </c>
      <c r="F374" s="11">
        <v>2153</v>
      </c>
      <c r="G374" s="11">
        <v>1606</v>
      </c>
      <c r="H374" s="11">
        <v>409</v>
      </c>
      <c r="I374" s="11">
        <v>270</v>
      </c>
      <c r="J374" s="11">
        <f t="shared" si="230"/>
        <v>3759</v>
      </c>
      <c r="K374" s="3">
        <v>679</v>
      </c>
      <c r="L374" s="2">
        <f t="shared" si="1353"/>
        <v>679</v>
      </c>
      <c r="N374" s="2">
        <f t="shared" si="1354"/>
        <v>55234</v>
      </c>
      <c r="O374" s="11">
        <f t="shared" si="1355"/>
        <v>96751</v>
      </c>
      <c r="P374" s="2">
        <f t="shared" si="1356"/>
        <v>18249</v>
      </c>
      <c r="R374" s="2">
        <f t="shared" si="1357"/>
        <v>33.039432233769055</v>
      </c>
      <c r="S374" s="3">
        <f t="shared" si="1358"/>
        <v>18.8618205496584</v>
      </c>
      <c r="T374" s="3">
        <v>278557</v>
      </c>
      <c r="U374" s="3">
        <v>7101</v>
      </c>
      <c r="V374" s="3">
        <v>533</v>
      </c>
      <c r="W374" s="3">
        <f t="shared" si="130"/>
        <v>6568</v>
      </c>
      <c r="X374" s="3">
        <v>51</v>
      </c>
      <c r="Y374" s="2">
        <f t="shared" si="1359"/>
        <v>31519</v>
      </c>
      <c r="Z374" s="2">
        <f t="shared" si="1360"/>
        <v>1094</v>
      </c>
      <c r="AA374" s="19">
        <f t="shared" si="1361"/>
        <v>3.4709223008344168</v>
      </c>
      <c r="AB374" s="3">
        <v>11285</v>
      </c>
      <c r="AC374" s="3">
        <v>584</v>
      </c>
      <c r="AD374" s="2">
        <f t="shared" si="1362"/>
        <v>19637</v>
      </c>
      <c r="AE374" s="2">
        <f t="shared" si="1363"/>
        <v>20731</v>
      </c>
      <c r="AF374" s="2">
        <f t="shared" si="1364"/>
        <v>5.2771212194298398</v>
      </c>
      <c r="AG374" s="2">
        <f t="shared" si="1365"/>
        <v>1.6050822427050975</v>
      </c>
      <c r="AH374" s="3">
        <v>225182</v>
      </c>
      <c r="AI374" s="3">
        <f t="shared" si="180"/>
        <v>42090</v>
      </c>
      <c r="AJ374" s="3">
        <v>10</v>
      </c>
      <c r="AL374" s="3">
        <f t="shared" si="1129"/>
        <v>34989</v>
      </c>
      <c r="AM374" s="3">
        <f t="shared" si="1130"/>
        <v>4.0512354742476404</v>
      </c>
      <c r="AN374" s="3">
        <f t="shared" si="1131"/>
        <v>16.870990734141124</v>
      </c>
      <c r="AO374" s="3">
        <f t="shared" si="1132"/>
        <v>7.5059850725249966</v>
      </c>
      <c r="AP374" s="3">
        <f t="shared" si="1133"/>
        <v>1.2663340460917083</v>
      </c>
      <c r="AQ374" s="3">
        <f t="shared" si="1134"/>
        <v>15.604656688049417</v>
      </c>
      <c r="AR374" s="19">
        <f t="shared" si="1366"/>
        <v>453.41410651714267</v>
      </c>
      <c r="AS374" s="22">
        <f t="shared" si="1367"/>
        <v>15.737651338232624</v>
      </c>
      <c r="AT374" s="19">
        <f t="shared" si="1368"/>
        <v>794.5643820986661</v>
      </c>
      <c r="AU374" s="22">
        <f t="shared" si="1369"/>
        <v>1391.8039347580846</v>
      </c>
      <c r="AV374" s="2"/>
      <c r="AW374" s="60"/>
      <c r="AX374" s="60"/>
      <c r="BE374" s="6">
        <f t="shared" si="176"/>
        <v>44270</v>
      </c>
      <c r="BF374" s="2">
        <f t="shared" si="225"/>
        <v>278557</v>
      </c>
      <c r="BG374" s="2">
        <f t="shared" si="226"/>
        <v>11285</v>
      </c>
    </row>
    <row r="375" spans="1:67" x14ac:dyDescent="0.3">
      <c r="B375" s="3">
        <v>3</v>
      </c>
      <c r="C375" s="3">
        <v>16</v>
      </c>
      <c r="D375" s="3">
        <v>374</v>
      </c>
      <c r="E375" s="84">
        <f t="shared" si="1301"/>
        <v>44271</v>
      </c>
      <c r="F375" s="11">
        <v>8466</v>
      </c>
      <c r="G375" s="11">
        <v>11031</v>
      </c>
      <c r="H375" s="11">
        <v>2502</v>
      </c>
      <c r="I375" s="11">
        <v>2135</v>
      </c>
      <c r="J375" s="11">
        <f t="shared" si="230"/>
        <v>19497</v>
      </c>
      <c r="K375" s="3">
        <v>4637</v>
      </c>
      <c r="L375" s="2">
        <f t="shared" ref="L375" si="1370">T375-T374</f>
        <v>4637</v>
      </c>
      <c r="N375" s="2">
        <f t="shared" ref="N375" si="1371">SUM(F369:F375)</f>
        <v>55298</v>
      </c>
      <c r="O375" s="11">
        <f t="shared" ref="O375" si="1372">SUM(J369:J375)</f>
        <v>99192</v>
      </c>
      <c r="P375" s="2">
        <f t="shared" ref="P375" si="1373">SUM(K369:K375)</f>
        <v>19891</v>
      </c>
      <c r="R375" s="2">
        <f t="shared" ref="R375" si="1374">(P375/N375)*100</f>
        <v>35.970559513906473</v>
      </c>
      <c r="S375" s="3">
        <f t="shared" ref="S375" si="1375">(P375/O375)*100</f>
        <v>20.053028470037905</v>
      </c>
      <c r="T375" s="3">
        <v>283194</v>
      </c>
      <c r="U375" s="3">
        <v>7269</v>
      </c>
      <c r="V375" s="3">
        <v>577</v>
      </c>
      <c r="W375" s="3">
        <f t="shared" si="130"/>
        <v>6692</v>
      </c>
      <c r="X375" s="3">
        <v>187</v>
      </c>
      <c r="Y375" s="2">
        <f t="shared" ref="Y375" si="1376">SUM(K362:K375)</f>
        <v>33568</v>
      </c>
      <c r="Z375" s="2">
        <f t="shared" ref="Z375" si="1377">SUM(X362:X375)</f>
        <v>1164</v>
      </c>
      <c r="AA375" s="19">
        <f t="shared" ref="AA375" si="1378">(Z375/Y375)*100</f>
        <v>3.4675881792183034</v>
      </c>
      <c r="AB375" s="3">
        <v>11472</v>
      </c>
      <c r="AC375" s="3">
        <v>1877</v>
      </c>
      <c r="AD375" s="2">
        <f t="shared" ref="AD375" si="1379">SUM(AC362:AC375)</f>
        <v>20429</v>
      </c>
      <c r="AE375" s="2">
        <f t="shared" ref="AE375" si="1380">AD375+Z375</f>
        <v>21593</v>
      </c>
      <c r="AF375" s="2">
        <f t="shared" ref="AF375" si="1381">(Z375/AE375)*100</f>
        <v>5.3906358542120136</v>
      </c>
      <c r="AG375" s="2">
        <f t="shared" ref="AG375" si="1382">Y375/AD375</f>
        <v>1.6431543394194528</v>
      </c>
      <c r="AH375" s="3">
        <v>227059</v>
      </c>
      <c r="AI375" s="3">
        <f t="shared" si="180"/>
        <v>44663</v>
      </c>
      <c r="AJ375" s="3">
        <v>66</v>
      </c>
      <c r="AL375" s="3">
        <f t="shared" si="1129"/>
        <v>37394</v>
      </c>
      <c r="AM375" s="3">
        <f t="shared" si="1130"/>
        <v>4.0509332824847988</v>
      </c>
      <c r="AN375" s="3">
        <f t="shared" si="1131"/>
        <v>16.275216622260036</v>
      </c>
      <c r="AO375" s="3">
        <f t="shared" si="1132"/>
        <v>7.937818131792544</v>
      </c>
      <c r="AP375" s="3">
        <f t="shared" si="1133"/>
        <v>1.2918970960302711</v>
      </c>
      <c r="AQ375" s="3">
        <f t="shared" si="1134"/>
        <v>14.983319526229765</v>
      </c>
      <c r="AR375" s="19">
        <f t="shared" ref="AR375" si="1383">(Y375/6951482)*100000</f>
        <v>482.88983557750709</v>
      </c>
      <c r="AS375" s="22">
        <f t="shared" ref="AS375" si="1384">(Z375/6951482)*100000</f>
        <v>16.744630857132336</v>
      </c>
      <c r="AT375" s="19">
        <f t="shared" ref="AT375" si="1385">(N375/6951482)*100000</f>
        <v>795.48504908737436</v>
      </c>
      <c r="AU375" s="22">
        <f t="shared" ref="AU375" si="1386">(O375/6951482)*100000</f>
        <v>1426.9187491242876</v>
      </c>
      <c r="AV375" s="2"/>
      <c r="AW375" s="60"/>
      <c r="AX375" s="60"/>
      <c r="BE375" s="6">
        <f t="shared" si="176"/>
        <v>44271</v>
      </c>
      <c r="BF375" s="2">
        <f t="shared" si="225"/>
        <v>283194</v>
      </c>
      <c r="BG375" s="2">
        <f t="shared" si="226"/>
        <v>11472</v>
      </c>
    </row>
    <row r="376" spans="1:67" x14ac:dyDescent="0.3">
      <c r="B376" s="3">
        <v>3</v>
      </c>
      <c r="C376" s="3">
        <v>17</v>
      </c>
      <c r="D376" s="3">
        <v>375</v>
      </c>
      <c r="E376" s="84">
        <f t="shared" si="1301"/>
        <v>44272</v>
      </c>
      <c r="F376" s="11">
        <v>10861</v>
      </c>
      <c r="G376" s="11">
        <v>8353</v>
      </c>
      <c r="H376" s="11">
        <v>1640</v>
      </c>
      <c r="I376" s="11">
        <v>2734</v>
      </c>
      <c r="J376" s="11">
        <f t="shared" si="230"/>
        <v>19214</v>
      </c>
      <c r="K376" s="3">
        <v>4374</v>
      </c>
      <c r="L376" s="2">
        <f t="shared" ref="L376" si="1387">T376-T375</f>
        <v>4374</v>
      </c>
      <c r="N376" s="2">
        <f t="shared" ref="N376" si="1388">SUM(F370:F376)</f>
        <v>56263</v>
      </c>
      <c r="O376" s="11">
        <f t="shared" ref="O376" si="1389">SUM(J370:J376)</f>
        <v>101213</v>
      </c>
      <c r="P376" s="2">
        <f t="shared" ref="P376" si="1390">SUM(K370:K376)</f>
        <v>20763</v>
      </c>
      <c r="R376" s="2">
        <f t="shared" ref="R376" si="1391">(P376/N376)*100</f>
        <v>36.90347119776763</v>
      </c>
      <c r="S376" s="3">
        <f t="shared" ref="S376" si="1392">(P376/O376)*100</f>
        <v>20.5141632003794</v>
      </c>
      <c r="T376" s="3">
        <v>287568</v>
      </c>
      <c r="U376" s="3">
        <v>7600</v>
      </c>
      <c r="V376" s="3">
        <v>612</v>
      </c>
      <c r="W376" s="3">
        <f t="shared" si="130"/>
        <v>6988</v>
      </c>
      <c r="X376" s="3">
        <v>107</v>
      </c>
      <c r="Y376" s="2">
        <f t="shared" ref="Y376" si="1393">SUM(K363:K376)</f>
        <v>35539</v>
      </c>
      <c r="Z376" s="2">
        <f t="shared" ref="Z376" si="1394">SUM(X363:X376)</f>
        <v>1188</v>
      </c>
      <c r="AA376" s="19">
        <f t="shared" ref="AA376" si="1395">(Z376/Y376)*100</f>
        <v>3.3428064942738964</v>
      </c>
      <c r="AB376" s="3">
        <v>11579</v>
      </c>
      <c r="AC376" s="3">
        <v>1757</v>
      </c>
      <c r="AD376" s="2">
        <f t="shared" ref="AD376" si="1396">SUM(AC363:AC376)</f>
        <v>20405</v>
      </c>
      <c r="AE376" s="2">
        <f t="shared" ref="AE376" si="1397">AD376+Z376</f>
        <v>21593</v>
      </c>
      <c r="AF376" s="2">
        <f t="shared" ref="AF376" si="1398">(Z376/AE376)*100</f>
        <v>5.5017829852266944</v>
      </c>
      <c r="AG376" s="2">
        <f t="shared" ref="AG376" si="1399">Y376/AD376</f>
        <v>1.741680960548885</v>
      </c>
      <c r="AH376" s="3">
        <v>228816</v>
      </c>
      <c r="AI376" s="3">
        <f t="shared" si="180"/>
        <v>47173</v>
      </c>
      <c r="AJ376" s="3">
        <v>106</v>
      </c>
      <c r="AL376" s="3">
        <f t="shared" si="1129"/>
        <v>39573</v>
      </c>
      <c r="AM376" s="3">
        <f t="shared" si="1130"/>
        <v>4.0265258999610527</v>
      </c>
      <c r="AN376" s="3">
        <f t="shared" si="1131"/>
        <v>16.110910902422994</v>
      </c>
      <c r="AO376" s="3">
        <f t="shared" si="1132"/>
        <v>8.0526315789473681</v>
      </c>
      <c r="AP376" s="3">
        <f t="shared" si="1133"/>
        <v>1.2973522989845887</v>
      </c>
      <c r="AQ376" s="3">
        <f t="shared" si="1134"/>
        <v>14.813558603438407</v>
      </c>
      <c r="AR376" s="19">
        <f t="shared" ref="AR376" si="1400">(Y376/6951482)*100000</f>
        <v>511.24350174538318</v>
      </c>
      <c r="AS376" s="22">
        <f t="shared" ref="AS376" si="1401">(Z376/6951482)*100000</f>
        <v>17.089880977897948</v>
      </c>
      <c r="AT376" s="19">
        <f t="shared" ref="AT376" si="1402">(N376/6951482)*100000</f>
        <v>809.36698102649189</v>
      </c>
      <c r="AU376" s="22">
        <f t="shared" ref="AU376" si="1403">(O376/6951482)*100000</f>
        <v>1455.991686377092</v>
      </c>
      <c r="AV376" s="2"/>
      <c r="AW376" s="60"/>
      <c r="AX376" s="60"/>
      <c r="BE376" s="6">
        <f t="shared" si="176"/>
        <v>44272</v>
      </c>
      <c r="BF376" s="2">
        <f t="shared" si="225"/>
        <v>287568</v>
      </c>
      <c r="BG376" s="2">
        <f t="shared" si="226"/>
        <v>11579</v>
      </c>
    </row>
    <row r="377" spans="1:67" x14ac:dyDescent="0.3">
      <c r="B377" s="3">
        <v>3</v>
      </c>
      <c r="C377" s="3">
        <v>18</v>
      </c>
      <c r="D377" s="3">
        <v>376</v>
      </c>
      <c r="E377" s="84">
        <f t="shared" si="1301"/>
        <v>44273</v>
      </c>
      <c r="F377" s="11">
        <v>9957</v>
      </c>
      <c r="G377" s="11">
        <v>7695</v>
      </c>
      <c r="H377" s="11">
        <v>1546</v>
      </c>
      <c r="I377" s="11">
        <v>2655</v>
      </c>
      <c r="J377" s="11">
        <f t="shared" si="230"/>
        <v>17652</v>
      </c>
      <c r="K377" s="3">
        <v>4201</v>
      </c>
      <c r="L377" s="2">
        <f t="shared" ref="L377" si="1404">T377-T376</f>
        <v>4201</v>
      </c>
      <c r="N377" s="2">
        <f t="shared" ref="N377" si="1405">SUM(F371:F377)</f>
        <v>58637</v>
      </c>
      <c r="O377" s="11">
        <f t="shared" ref="O377" si="1406">SUM(J371:J377)</f>
        <v>105174</v>
      </c>
      <c r="P377" s="2">
        <f t="shared" ref="P377" si="1407">SUM(K371:K377)</f>
        <v>22190</v>
      </c>
      <c r="R377" s="2">
        <f t="shared" ref="R377" si="1408">(P377/N377)*100</f>
        <v>37.843000153486706</v>
      </c>
      <c r="S377" s="3">
        <f t="shared" ref="S377" si="1409">(P377/O377)*100</f>
        <v>21.098370319660752</v>
      </c>
      <c r="T377" s="3">
        <v>291769</v>
      </c>
      <c r="U377" s="3">
        <v>7804</v>
      </c>
      <c r="V377" s="3">
        <v>609</v>
      </c>
      <c r="W377" s="3">
        <f t="shared" si="130"/>
        <v>7195</v>
      </c>
      <c r="X377" s="3">
        <v>136</v>
      </c>
      <c r="Y377" s="2">
        <f t="shared" ref="Y377" si="1410">SUM(K364:K377)</f>
        <v>38586</v>
      </c>
      <c r="Z377" s="2">
        <f t="shared" ref="Z377" si="1411">SUM(X364:X377)</f>
        <v>1302</v>
      </c>
      <c r="AA377" s="19">
        <f t="shared" ref="AA377" si="1412">(Z377/Y377)*100</f>
        <v>3.3742808272430418</v>
      </c>
      <c r="AB377" s="3">
        <v>11715</v>
      </c>
      <c r="AC377" s="3">
        <v>1641</v>
      </c>
      <c r="AD377" s="2">
        <f t="shared" ref="AD377" si="1413">SUM(AC364:AC377)</f>
        <v>21457</v>
      </c>
      <c r="AE377" s="2">
        <f t="shared" ref="AE377" si="1414">AD377+Z377</f>
        <v>22759</v>
      </c>
      <c r="AF377" s="2">
        <f t="shared" ref="AF377" si="1415">(Z377/AE377)*100</f>
        <v>5.7208137440133573</v>
      </c>
      <c r="AG377" s="2">
        <f t="shared" ref="AG377" si="1416">Y377/AD377</f>
        <v>1.7982942629444936</v>
      </c>
      <c r="AH377" s="3">
        <v>230457</v>
      </c>
      <c r="AI377" s="3">
        <f t="shared" si="180"/>
        <v>49597</v>
      </c>
      <c r="AJ377" s="3">
        <v>70</v>
      </c>
      <c r="AL377" s="3">
        <f t="shared" si="1129"/>
        <v>41793</v>
      </c>
      <c r="AM377" s="3">
        <f t="shared" si="1130"/>
        <v>4.0151626800653943</v>
      </c>
      <c r="AN377" s="3">
        <f t="shared" si="1131"/>
        <v>15.73482267072605</v>
      </c>
      <c r="AO377" s="3">
        <f t="shared" si="1132"/>
        <v>7.8036904151717073</v>
      </c>
      <c r="AP377" s="3">
        <f t="shared" si="1133"/>
        <v>1.2278968485997137</v>
      </c>
      <c r="AQ377" s="3">
        <f t="shared" si="1134"/>
        <v>14.506925822126338</v>
      </c>
      <c r="AR377" s="19">
        <f t="shared" ref="AR377" si="1417">(Y377/6951482)*100000</f>
        <v>555.07588166091784</v>
      </c>
      <c r="AS377" s="22">
        <f t="shared" ref="AS377" si="1418">(Z377/6951482)*100000</f>
        <v>18.729819051534623</v>
      </c>
      <c r="AT377" s="19">
        <f t="shared" ref="AT377" si="1419">(N377/6951482)*100000</f>
        <v>843.51797213889063</v>
      </c>
      <c r="AU377" s="22">
        <f t="shared" ref="AU377" si="1420">(O377/6951482)*100000</f>
        <v>1512.9723417251171</v>
      </c>
      <c r="AV377" s="2"/>
      <c r="AW377" s="60"/>
      <c r="AX377" s="60"/>
      <c r="BE377" s="6">
        <f t="shared" si="176"/>
        <v>44273</v>
      </c>
      <c r="BF377" s="2">
        <f t="shared" si="225"/>
        <v>291769</v>
      </c>
      <c r="BG377" s="2">
        <f t="shared" si="226"/>
        <v>11715</v>
      </c>
    </row>
    <row r="378" spans="1:67" x14ac:dyDescent="0.3">
      <c r="B378" s="3">
        <v>3</v>
      </c>
      <c r="C378" s="3">
        <v>19</v>
      </c>
      <c r="D378" s="3">
        <v>377</v>
      </c>
      <c r="E378" s="84">
        <f t="shared" si="1301"/>
        <v>44274</v>
      </c>
      <c r="F378" s="11">
        <v>10750</v>
      </c>
      <c r="G378" s="11">
        <v>7223</v>
      </c>
      <c r="H378" s="11">
        <v>1484</v>
      </c>
      <c r="I378" s="11">
        <v>2524</v>
      </c>
      <c r="J378" s="11">
        <f t="shared" si="230"/>
        <v>17973</v>
      </c>
      <c r="K378" s="3">
        <v>4008</v>
      </c>
      <c r="L378" s="2">
        <f t="shared" ref="L378" si="1421">T378-T377</f>
        <v>4008</v>
      </c>
      <c r="N378" s="2">
        <f t="shared" ref="N378" si="1422">SUM(F372:F378)</f>
        <v>59453</v>
      </c>
      <c r="O378" s="11">
        <f t="shared" ref="O378" si="1423">SUM(J372:J378)</f>
        <v>105870</v>
      </c>
      <c r="P378" s="2">
        <f t="shared" ref="P378" si="1424">SUM(K372:K378)</f>
        <v>23077</v>
      </c>
      <c r="R378" s="2">
        <f t="shared" ref="R378" si="1425">(P378/N378)*100</f>
        <v>38.815534960388881</v>
      </c>
      <c r="S378" s="3">
        <f t="shared" ref="S378" si="1426">(P378/O378)*100</f>
        <v>21.797487484650986</v>
      </c>
      <c r="T378" s="3">
        <v>295777</v>
      </c>
      <c r="U378" s="3">
        <v>8082</v>
      </c>
      <c r="V378" s="3">
        <v>670</v>
      </c>
      <c r="W378" s="3">
        <f t="shared" si="130"/>
        <v>7412</v>
      </c>
      <c r="X378" s="3">
        <v>102</v>
      </c>
      <c r="Y378" s="2">
        <f t="shared" ref="Y378" si="1427">SUM(K365:K378)</f>
        <v>40396</v>
      </c>
      <c r="Z378" s="2">
        <f t="shared" ref="Z378" si="1428">SUM(X365:X378)</f>
        <v>1311</v>
      </c>
      <c r="AA378" s="19">
        <f t="shared" ref="AA378" si="1429">(Z378/Y378)*100</f>
        <v>3.2453708287949299</v>
      </c>
      <c r="AB378" s="3">
        <v>11817</v>
      </c>
      <c r="AC378" s="3">
        <v>1584</v>
      </c>
      <c r="AD378" s="2">
        <f t="shared" ref="AD378" si="1430">SUM(AC365:AC378)</f>
        <v>21403</v>
      </c>
      <c r="AE378" s="2">
        <f t="shared" ref="AE378" si="1431">AD378+Z378</f>
        <v>22714</v>
      </c>
      <c r="AF378" s="2">
        <f t="shared" ref="AF378" si="1432">(Z378/AE378)*100</f>
        <v>5.7717707140970322</v>
      </c>
      <c r="AG378" s="2">
        <f t="shared" ref="AG378" si="1433">Y378/AD378</f>
        <v>1.8873989627622296</v>
      </c>
      <c r="AH378" s="3">
        <v>232041</v>
      </c>
      <c r="AI378" s="3">
        <f t="shared" si="180"/>
        <v>51919</v>
      </c>
      <c r="AJ378" s="3">
        <v>57</v>
      </c>
      <c r="AL378" s="3">
        <f t="shared" si="1129"/>
        <v>43837</v>
      </c>
      <c r="AM378" s="3">
        <f t="shared" si="1130"/>
        <v>3.9952396569036805</v>
      </c>
      <c r="AN378" s="3">
        <f t="shared" si="1131"/>
        <v>15.566555596217185</v>
      </c>
      <c r="AO378" s="3">
        <f t="shared" si="1132"/>
        <v>8.2900272209849053</v>
      </c>
      <c r="AP378" s="3">
        <f t="shared" si="1133"/>
        <v>1.2904716962961538</v>
      </c>
      <c r="AQ378" s="3">
        <f t="shared" si="1134"/>
        <v>14.27608389992103</v>
      </c>
      <c r="AR378" s="19">
        <f t="shared" ref="AR378" si="1434">(Y378/6951482)*100000</f>
        <v>581.11349493532464</v>
      </c>
      <c r="AS378" s="22">
        <f t="shared" ref="AS378" si="1435">(Z378/6951482)*100000</f>
        <v>18.859287846821729</v>
      </c>
      <c r="AT378" s="19">
        <f t="shared" ref="AT378" si="1436">(N378/6951482)*100000</f>
        <v>855.25647624492149</v>
      </c>
      <c r="AU378" s="22">
        <f t="shared" ref="AU378" si="1437">(O378/6951482)*100000</f>
        <v>1522.9845952273199</v>
      </c>
      <c r="AV378" s="2"/>
      <c r="AW378" s="60"/>
      <c r="AX378" s="60"/>
      <c r="BE378" s="6">
        <f t="shared" si="176"/>
        <v>44274</v>
      </c>
      <c r="BF378" s="2">
        <f t="shared" si="225"/>
        <v>295777</v>
      </c>
      <c r="BG378" s="2">
        <f t="shared" si="226"/>
        <v>11817</v>
      </c>
    </row>
    <row r="379" spans="1:67" x14ac:dyDescent="0.3">
      <c r="B379" s="3">
        <v>3</v>
      </c>
      <c r="C379" s="3">
        <v>20</v>
      </c>
      <c r="D379" s="3">
        <v>378</v>
      </c>
      <c r="E379" s="84">
        <f t="shared" si="1301"/>
        <v>44275</v>
      </c>
      <c r="F379" s="11">
        <v>11017</v>
      </c>
      <c r="G379" s="11">
        <v>7432</v>
      </c>
      <c r="H379" s="11">
        <v>1585</v>
      </c>
      <c r="I379" s="11">
        <v>2577</v>
      </c>
      <c r="J379" s="11">
        <f t="shared" si="230"/>
        <v>18449</v>
      </c>
      <c r="K379" s="3">
        <v>4162</v>
      </c>
      <c r="L379" s="2">
        <f t="shared" ref="L379" si="1438">T379-T378</f>
        <v>4162</v>
      </c>
      <c r="N379" s="2">
        <f t="shared" ref="N379" si="1439">SUM(F373:F379)</f>
        <v>60524</v>
      </c>
      <c r="O379" s="11">
        <f t="shared" ref="O379" si="1440">SUM(J373:J379)</f>
        <v>107158</v>
      </c>
      <c r="P379" s="2">
        <f t="shared" ref="P379" si="1441">SUM(K373:K379)</f>
        <v>24080</v>
      </c>
      <c r="R379" s="2">
        <f t="shared" ref="R379" si="1442">(P379/N379)*100</f>
        <v>39.785870068072171</v>
      </c>
      <c r="S379" s="3">
        <f t="shared" ref="S379" si="1443">(P379/O379)*100</f>
        <v>22.471490695981636</v>
      </c>
      <c r="T379" s="3">
        <v>299939</v>
      </c>
      <c r="U379" s="3">
        <v>8332</v>
      </c>
      <c r="V379" s="3">
        <v>689</v>
      </c>
      <c r="W379" s="3">
        <f t="shared" si="130"/>
        <v>7643</v>
      </c>
      <c r="X379" s="3">
        <v>115</v>
      </c>
      <c r="Y379" s="2">
        <f t="shared" ref="Y379" si="1444">SUM(K366:K379)</f>
        <v>41554</v>
      </c>
      <c r="Z379" s="2">
        <f t="shared" ref="Z379" si="1445">SUM(X366:X379)</f>
        <v>1361</v>
      </c>
      <c r="AA379" s="19">
        <f t="shared" ref="AA379" si="1446">(Z379/Y379)*100</f>
        <v>3.2752562930163163</v>
      </c>
      <c r="AB379" s="3">
        <v>11932</v>
      </c>
      <c r="AC379" s="3">
        <v>1555</v>
      </c>
      <c r="AD379" s="2">
        <f t="shared" ref="AD379" si="1447">SUM(AC366:AC379)</f>
        <v>21678</v>
      </c>
      <c r="AE379" s="2">
        <f t="shared" ref="AE379" si="1448">AD379+Z379</f>
        <v>23039</v>
      </c>
      <c r="AF379" s="2">
        <f t="shared" ref="AF379" si="1449">(Z379/AE379)*100</f>
        <v>5.9073744520161471</v>
      </c>
      <c r="AG379" s="2">
        <f t="shared" ref="AG379" si="1450">Y379/AD379</f>
        <v>1.9168742503921026</v>
      </c>
      <c r="AH379" s="3">
        <v>233596</v>
      </c>
      <c r="AI379" s="3">
        <f t="shared" si="180"/>
        <v>54411</v>
      </c>
      <c r="AJ379" s="3">
        <v>60</v>
      </c>
      <c r="AL379" s="3">
        <f t="shared" si="1129"/>
        <v>46079</v>
      </c>
      <c r="AM379" s="3">
        <f t="shared" si="1130"/>
        <v>3.9781422222518579</v>
      </c>
      <c r="AN379" s="3">
        <f t="shared" si="1131"/>
        <v>15.313080075719984</v>
      </c>
      <c r="AO379" s="3">
        <f t="shared" si="1132"/>
        <v>8.2693230916946714</v>
      </c>
      <c r="AP379" s="3">
        <f t="shared" si="1133"/>
        <v>1.2662880667512084</v>
      </c>
      <c r="AQ379" s="3">
        <f t="shared" si="1134"/>
        <v>14.046792008968776</v>
      </c>
      <c r="AR379" s="19">
        <f t="shared" ref="AR379" si="1451">(Y379/6951482)*100000</f>
        <v>597.77181326226548</v>
      </c>
      <c r="AS379" s="22">
        <f t="shared" ref="AS379" si="1452">(Z379/6951482)*100000</f>
        <v>19.578558931750095</v>
      </c>
      <c r="AT379" s="19">
        <f t="shared" ref="AT379" si="1453">(N379/6951482)*100000</f>
        <v>870.6632628840872</v>
      </c>
      <c r="AU379" s="22">
        <f t="shared" ref="AU379" si="1454">(O379/6951482)*100000</f>
        <v>1541.5130183750746</v>
      </c>
      <c r="AV379" s="2"/>
      <c r="AW379" s="60"/>
      <c r="AX379" s="60"/>
      <c r="BE379" s="6">
        <f t="shared" si="176"/>
        <v>44275</v>
      </c>
      <c r="BF379" s="2">
        <f t="shared" si="225"/>
        <v>299939</v>
      </c>
      <c r="BG379" s="2">
        <f t="shared" si="226"/>
        <v>11932</v>
      </c>
    </row>
    <row r="380" spans="1:67" s="46" customFormat="1" x14ac:dyDescent="0.3">
      <c r="A380" s="98" t="s">
        <v>40</v>
      </c>
      <c r="B380" s="46">
        <v>3</v>
      </c>
      <c r="C380" s="46">
        <v>21</v>
      </c>
      <c r="D380" s="46">
        <v>379</v>
      </c>
      <c r="E380" s="83">
        <f t="shared" si="1301"/>
        <v>44276</v>
      </c>
      <c r="F380" s="51">
        <v>7860</v>
      </c>
      <c r="G380" s="51">
        <v>4119</v>
      </c>
      <c r="H380" s="51">
        <v>908</v>
      </c>
      <c r="I380" s="51">
        <v>1633</v>
      </c>
      <c r="J380" s="51">
        <f t="shared" si="230"/>
        <v>11979</v>
      </c>
      <c r="K380" s="46">
        <v>2541</v>
      </c>
      <c r="L380" s="36">
        <f t="shared" ref="L380:L381" si="1455">T380-T379</f>
        <v>2541</v>
      </c>
      <c r="M380" s="46">
        <v>24602</v>
      </c>
      <c r="N380" s="36">
        <f t="shared" ref="N380:N381" si="1456">SUM(F374:F380)</f>
        <v>61064</v>
      </c>
      <c r="O380" s="51">
        <f t="shared" ref="O380:O381" si="1457">SUM(J374:J380)</f>
        <v>108523</v>
      </c>
      <c r="P380" s="36">
        <f t="shared" ref="P380:P381" si="1458">SUM(K374:K380)</f>
        <v>24602</v>
      </c>
      <c r="Q380" s="46">
        <v>732</v>
      </c>
      <c r="R380" s="36">
        <f t="shared" ref="R380:R381" si="1459">(P380/N380)*100</f>
        <v>40.288877243547752</v>
      </c>
      <c r="S380" s="46">
        <f t="shared" ref="S380:S381" si="1460">(P380/O380)*100</f>
        <v>22.669848787814566</v>
      </c>
      <c r="T380" s="46">
        <v>302480</v>
      </c>
      <c r="U380" s="46">
        <v>8545</v>
      </c>
      <c r="V380" s="46">
        <v>691</v>
      </c>
      <c r="W380" s="46">
        <f t="shared" si="130"/>
        <v>7854</v>
      </c>
      <c r="X380" s="46">
        <v>34</v>
      </c>
      <c r="Y380" s="36">
        <f t="shared" ref="Y380:Y381" si="1461">SUM(K367:K380)</f>
        <v>42669</v>
      </c>
      <c r="Z380" s="36">
        <f t="shared" ref="Z380:Z381" si="1462">SUM(X367:X380)</f>
        <v>1373</v>
      </c>
      <c r="AA380" s="39">
        <f t="shared" ref="AA380:AA381" si="1463">(Z380/Y380)*100</f>
        <v>3.2177927769575101</v>
      </c>
      <c r="AB380" s="46">
        <v>11966</v>
      </c>
      <c r="AC380" s="46">
        <v>641</v>
      </c>
      <c r="AD380" s="36">
        <f t="shared" ref="AD380:AD381" si="1464">SUM(AC367:AC380)</f>
        <v>21735</v>
      </c>
      <c r="AE380" s="36">
        <f t="shared" ref="AE380:AE381" si="1465">AD380+Z380</f>
        <v>23108</v>
      </c>
      <c r="AF380" s="36">
        <f t="shared" ref="AF380:AF381" si="1466">(Z380/AE380)*100</f>
        <v>5.941665224164792</v>
      </c>
      <c r="AG380" s="36">
        <f t="shared" ref="AG380:AG381" si="1467">Y380/AD380</f>
        <v>1.9631469979296066</v>
      </c>
      <c r="AH380" s="46">
        <v>234237</v>
      </c>
      <c r="AI380" s="46">
        <f t="shared" si="180"/>
        <v>56277</v>
      </c>
      <c r="AJ380" s="46">
        <v>38</v>
      </c>
      <c r="AL380" s="46">
        <f t="shared" si="1129"/>
        <v>47732</v>
      </c>
      <c r="AM380" s="46">
        <f t="shared" si="1130"/>
        <v>3.9559640306797141</v>
      </c>
      <c r="AN380" s="46">
        <f t="shared" si="1131"/>
        <v>15.183822876130568</v>
      </c>
      <c r="AO380" s="46">
        <f t="shared" si="1132"/>
        <v>8.0866003510825042</v>
      </c>
      <c r="AP380" s="46">
        <f t="shared" si="1133"/>
        <v>1.22785507400892</v>
      </c>
      <c r="AQ380" s="46">
        <f t="shared" si="1134"/>
        <v>13.955967802121648</v>
      </c>
      <c r="AR380" s="39">
        <f t="shared" ref="AR380:AR381" si="1468">(Y380/6951482)*100000</f>
        <v>613.81155845616809</v>
      </c>
      <c r="AS380" s="41">
        <f t="shared" ref="AS380:AS381" si="1469">(Z380/6951482)*100000</f>
        <v>19.751183992132901</v>
      </c>
      <c r="AT380" s="39">
        <f t="shared" ref="AT380:AT381" si="1470">(N380/6951482)*100000</f>
        <v>878.43139060131341</v>
      </c>
      <c r="AU380" s="41">
        <f t="shared" ref="AU380:AU381" si="1471">(O380/6951482)*100000</f>
        <v>1561.1491189936189</v>
      </c>
      <c r="AV380" s="36"/>
      <c r="AW380" s="61"/>
      <c r="AX380" s="61"/>
      <c r="BA380" s="51"/>
      <c r="BD380" s="51"/>
      <c r="BE380" s="50">
        <f t="shared" si="176"/>
        <v>44276</v>
      </c>
      <c r="BF380" s="36">
        <f t="shared" si="225"/>
        <v>302480</v>
      </c>
      <c r="BG380" s="36">
        <f t="shared" si="226"/>
        <v>11966</v>
      </c>
      <c r="BK380" s="51"/>
      <c r="BL380" s="51"/>
      <c r="BM380" s="51"/>
      <c r="BN380" s="51"/>
      <c r="BO380" s="51"/>
    </row>
    <row r="381" spans="1:67" x14ac:dyDescent="0.3">
      <c r="B381" s="3">
        <v>3</v>
      </c>
      <c r="C381" s="3">
        <v>22</v>
      </c>
      <c r="D381" s="3">
        <v>380</v>
      </c>
      <c r="E381" s="84">
        <f t="shared" si="1301"/>
        <v>44277</v>
      </c>
      <c r="F381" s="11">
        <v>2637</v>
      </c>
      <c r="G381" s="11">
        <v>1773</v>
      </c>
      <c r="H381" s="11">
        <v>462</v>
      </c>
      <c r="I381" s="11">
        <v>481</v>
      </c>
      <c r="J381" s="11">
        <f t="shared" si="230"/>
        <v>4410</v>
      </c>
      <c r="K381" s="3">
        <v>943</v>
      </c>
      <c r="L381" s="2">
        <f t="shared" si="1455"/>
        <v>943</v>
      </c>
      <c r="N381" s="2">
        <f t="shared" si="1456"/>
        <v>61548</v>
      </c>
      <c r="O381" s="11">
        <f t="shared" si="1457"/>
        <v>109174</v>
      </c>
      <c r="P381" s="2">
        <f t="shared" si="1458"/>
        <v>24866</v>
      </c>
      <c r="R381" s="2">
        <f t="shared" si="1459"/>
        <v>40.400987846883737</v>
      </c>
      <c r="S381" s="3">
        <f t="shared" si="1460"/>
        <v>22.776485243739351</v>
      </c>
      <c r="T381" s="3">
        <v>303423</v>
      </c>
      <c r="U381" s="3">
        <v>8660</v>
      </c>
      <c r="V381" s="3">
        <v>690</v>
      </c>
      <c r="W381" s="3">
        <f t="shared" si="130"/>
        <v>7970</v>
      </c>
      <c r="X381" s="3">
        <v>53</v>
      </c>
      <c r="Y381" s="2">
        <f t="shared" si="1461"/>
        <v>43115</v>
      </c>
      <c r="Z381" s="2">
        <f t="shared" si="1462"/>
        <v>1405</v>
      </c>
      <c r="AA381" s="19">
        <f t="shared" si="1463"/>
        <v>3.2587266612547836</v>
      </c>
      <c r="AB381" s="3">
        <v>12019</v>
      </c>
      <c r="AC381" s="3">
        <v>534</v>
      </c>
      <c r="AD381" s="2">
        <f t="shared" si="1464"/>
        <v>21884</v>
      </c>
      <c r="AE381" s="2">
        <f t="shared" si="1465"/>
        <v>23289</v>
      </c>
      <c r="AF381" s="2">
        <f t="shared" si="1466"/>
        <v>6.0328910644510287</v>
      </c>
      <c r="AG381" s="2">
        <f t="shared" si="1467"/>
        <v>1.9701608481082069</v>
      </c>
      <c r="AH381" s="3">
        <v>234771</v>
      </c>
      <c r="AI381" s="3">
        <f t="shared" si="180"/>
        <v>56633</v>
      </c>
      <c r="AJ381" s="3">
        <v>11</v>
      </c>
      <c r="AL381" s="3">
        <f t="shared" si="1129"/>
        <v>47973</v>
      </c>
      <c r="AM381" s="3">
        <f t="shared" si="1130"/>
        <v>3.9611367628689984</v>
      </c>
      <c r="AN381" s="3">
        <f t="shared" si="1131"/>
        <v>15.291437854254585</v>
      </c>
      <c r="AO381" s="3">
        <f t="shared" si="1132"/>
        <v>7.9676674364896076</v>
      </c>
      <c r="AP381" s="3">
        <f t="shared" si="1133"/>
        <v>1.2183709144844879</v>
      </c>
      <c r="AQ381" s="3">
        <f t="shared" si="1134"/>
        <v>14.073066939770099</v>
      </c>
      <c r="AR381" s="19">
        <f t="shared" si="1468"/>
        <v>620.22745653372908</v>
      </c>
      <c r="AS381" s="22">
        <f t="shared" si="1469"/>
        <v>20.211517486487054</v>
      </c>
      <c r="AT381" s="19">
        <f t="shared" si="1470"/>
        <v>885.3939347034202</v>
      </c>
      <c r="AU381" s="22">
        <f t="shared" si="1471"/>
        <v>1570.5140285193861</v>
      </c>
      <c r="AV381" s="2"/>
      <c r="AW381" s="60"/>
      <c r="AX381" s="60"/>
      <c r="BE381" s="6">
        <f t="shared" si="176"/>
        <v>44277</v>
      </c>
      <c r="BF381" s="2">
        <f t="shared" si="225"/>
        <v>303423</v>
      </c>
      <c r="BG381" s="2">
        <f t="shared" si="226"/>
        <v>12019</v>
      </c>
    </row>
    <row r="382" spans="1:67" x14ac:dyDescent="0.3">
      <c r="B382" s="3">
        <v>3</v>
      </c>
      <c r="C382" s="3">
        <v>23</v>
      </c>
      <c r="D382" s="3">
        <v>381</v>
      </c>
      <c r="E382" s="84">
        <f t="shared" si="1301"/>
        <v>44278</v>
      </c>
      <c r="F382" s="11">
        <v>7976</v>
      </c>
      <c r="G382" s="11">
        <v>10832</v>
      </c>
      <c r="H382" s="11">
        <v>2429</v>
      </c>
      <c r="I382" s="11">
        <v>2038</v>
      </c>
      <c r="J382" s="11">
        <f t="shared" si="230"/>
        <v>18808</v>
      </c>
      <c r="K382" s="3">
        <v>4467</v>
      </c>
      <c r="L382" s="2">
        <f t="shared" ref="L382" si="1472">T382-T381</f>
        <v>4467</v>
      </c>
      <c r="N382" s="2">
        <f t="shared" ref="N382" si="1473">SUM(F376:F382)</f>
        <v>61058</v>
      </c>
      <c r="O382" s="11">
        <f t="shared" ref="O382" si="1474">SUM(J376:J382)</f>
        <v>108485</v>
      </c>
      <c r="P382" s="2">
        <f t="shared" ref="P382" si="1475">SUM(K376:K382)</f>
        <v>24696</v>
      </c>
      <c r="R382" s="2">
        <f t="shared" ref="R382" si="1476">(P382/N382)*100</f>
        <v>40.446788299649512</v>
      </c>
      <c r="S382" s="3">
        <f t="shared" ref="S382" si="1477">(P382/O382)*100</f>
        <v>22.764437479835923</v>
      </c>
      <c r="T382" s="3">
        <v>307890</v>
      </c>
      <c r="U382" s="3">
        <v>8689</v>
      </c>
      <c r="V382" s="3">
        <v>691</v>
      </c>
      <c r="W382" s="3">
        <f t="shared" si="130"/>
        <v>7998</v>
      </c>
      <c r="X382" s="3">
        <v>169</v>
      </c>
      <c r="Y382" s="2">
        <f t="shared" ref="Y382" si="1478">SUM(K369:K382)</f>
        <v>44587</v>
      </c>
      <c r="Z382" s="2">
        <f t="shared" ref="Z382" si="1479">SUM(X369:X382)</f>
        <v>1424</v>
      </c>
      <c r="AA382" s="19">
        <f t="shared" ref="AA382" si="1480">(Z382/Y382)*100</f>
        <v>3.1937560275416601</v>
      </c>
      <c r="AB382" s="3">
        <v>12188</v>
      </c>
      <c r="AC382" s="3">
        <v>2260</v>
      </c>
      <c r="AD382" s="2">
        <f t="shared" ref="AD382" si="1481">SUM(AC369:AC382)</f>
        <v>22916</v>
      </c>
      <c r="AE382" s="2">
        <f t="shared" ref="AE382" si="1482">AD382+Z382</f>
        <v>24340</v>
      </c>
      <c r="AF382" s="2">
        <f t="shared" ref="AF382" si="1483">(Z382/AE382)*100</f>
        <v>5.8504519309778145</v>
      </c>
      <c r="AG382" s="2">
        <f t="shared" ref="AG382" si="1484">Y382/AD382</f>
        <v>1.9456711467969978</v>
      </c>
      <c r="AH382" s="3">
        <v>237031</v>
      </c>
      <c r="AI382" s="3">
        <f t="shared" si="180"/>
        <v>58671</v>
      </c>
      <c r="AJ382" s="3">
        <v>70</v>
      </c>
      <c r="AL382" s="3">
        <f t="shared" si="1129"/>
        <v>49982</v>
      </c>
      <c r="AM382" s="3">
        <f t="shared" si="1130"/>
        <v>3.9585566273669168</v>
      </c>
      <c r="AN382" s="3">
        <f t="shared" si="1131"/>
        <v>14.809701556135057</v>
      </c>
      <c r="AO382" s="3">
        <f t="shared" si="1132"/>
        <v>7.9525837265508121</v>
      </c>
      <c r="AP382" s="3">
        <f t="shared" si="1133"/>
        <v>1.177753915903939</v>
      </c>
      <c r="AQ382" s="3">
        <f t="shared" si="1134"/>
        <v>13.631947640231118</v>
      </c>
      <c r="AR382" s="19">
        <f t="shared" ref="AR382" si="1485">(Y382/6951482)*100000</f>
        <v>641.40279727402014</v>
      </c>
      <c r="AS382" s="22">
        <f t="shared" ref="AS382" si="1486">(Z382/6951482)*100000</f>
        <v>20.484840498759834</v>
      </c>
      <c r="AT382" s="19">
        <f t="shared" ref="AT382" si="1487">(N382/6951482)*100000</f>
        <v>878.34507807112209</v>
      </c>
      <c r="AU382" s="22">
        <f t="shared" ref="AU382" si="1488">(O382/6951482)*100000</f>
        <v>1560.6024729690732</v>
      </c>
      <c r="AV382" s="2"/>
      <c r="AW382" s="60"/>
      <c r="AX382" s="60"/>
      <c r="BE382" s="6">
        <f t="shared" si="176"/>
        <v>44278</v>
      </c>
      <c r="BF382" s="2">
        <f t="shared" si="225"/>
        <v>307890</v>
      </c>
      <c r="BG382" s="2">
        <f t="shared" si="226"/>
        <v>12188</v>
      </c>
    </row>
    <row r="383" spans="1:67" x14ac:dyDescent="0.3">
      <c r="B383" s="3">
        <v>3</v>
      </c>
      <c r="C383" s="3">
        <v>24</v>
      </c>
      <c r="D383" s="3">
        <v>382</v>
      </c>
      <c r="E383" s="84">
        <f t="shared" si="1301"/>
        <v>44279</v>
      </c>
      <c r="F383" s="11">
        <v>11228</v>
      </c>
      <c r="G383" s="11">
        <v>8641</v>
      </c>
      <c r="H383" s="11">
        <v>1795</v>
      </c>
      <c r="I383" s="11">
        <v>3056</v>
      </c>
      <c r="J383" s="11">
        <f t="shared" si="230"/>
        <v>19869</v>
      </c>
      <c r="K383" s="3">
        <v>4851</v>
      </c>
      <c r="L383" s="2">
        <f t="shared" ref="L383" si="1489">T383-T382</f>
        <v>4851</v>
      </c>
      <c r="N383" s="2">
        <f t="shared" ref="N383" si="1490">SUM(F377:F383)</f>
        <v>61425</v>
      </c>
      <c r="O383" s="11">
        <f t="shared" ref="O383" si="1491">SUM(J377:J383)</f>
        <v>109140</v>
      </c>
      <c r="P383" s="2">
        <f t="shared" ref="P383" si="1492">SUM(K377:K383)</f>
        <v>25173</v>
      </c>
      <c r="R383" s="2">
        <f t="shared" ref="R383" si="1493">(P383/N383)*100</f>
        <v>40.981684981684978</v>
      </c>
      <c r="S383" s="3">
        <f t="shared" ref="S383" si="1494">(P383/O383)*100</f>
        <v>23.064870808136341</v>
      </c>
      <c r="T383" s="3">
        <v>312741</v>
      </c>
      <c r="U383" s="3">
        <v>8927</v>
      </c>
      <c r="V383" s="3">
        <v>729</v>
      </c>
      <c r="W383" s="3">
        <f t="shared" si="130"/>
        <v>8198</v>
      </c>
      <c r="X383" s="3">
        <v>119</v>
      </c>
      <c r="Y383" s="2">
        <f t="shared" ref="Y383" si="1495">SUM(K370:K383)</f>
        <v>45936</v>
      </c>
      <c r="Z383" s="2">
        <f t="shared" ref="Z383" si="1496">SUM(X370:X383)</f>
        <v>1405</v>
      </c>
      <c r="AA383" s="19">
        <f t="shared" ref="AA383" si="1497">(Z383/Y383)*100</f>
        <v>3.0586032741205154</v>
      </c>
      <c r="AB383" s="3">
        <v>12307</v>
      </c>
      <c r="AC383" s="3">
        <v>2571</v>
      </c>
      <c r="AD383" s="2">
        <f t="shared" ref="AD383" si="1498">SUM(AC370:AC383)</f>
        <v>22084</v>
      </c>
      <c r="AE383" s="2">
        <f t="shared" ref="AE383" si="1499">AD383+Z383</f>
        <v>23489</v>
      </c>
      <c r="AF383" s="2">
        <f t="shared" ref="AF383" si="1500">(Z383/AE383)*100</f>
        <v>5.9815232662097149</v>
      </c>
      <c r="AG383" s="2">
        <f t="shared" ref="AG383" si="1501">Y383/AD383</f>
        <v>2.0800579605143996</v>
      </c>
      <c r="AH383" s="3">
        <v>239602</v>
      </c>
      <c r="AI383" s="3">
        <f t="shared" si="180"/>
        <v>60832</v>
      </c>
      <c r="AJ383" s="3">
        <v>101</v>
      </c>
      <c r="AL383" s="3">
        <f t="shared" si="1129"/>
        <v>51905</v>
      </c>
      <c r="AM383" s="3">
        <f t="shared" si="1130"/>
        <v>3.9352051697730714</v>
      </c>
      <c r="AN383" s="3">
        <f t="shared" si="1131"/>
        <v>14.674842188321936</v>
      </c>
      <c r="AO383" s="3">
        <f t="shared" si="1132"/>
        <v>8.1662372577573645</v>
      </c>
      <c r="AP383" s="3">
        <f t="shared" si="1133"/>
        <v>1.1983824302998423</v>
      </c>
      <c r="AQ383" s="3">
        <f t="shared" si="1134"/>
        <v>13.476459758022093</v>
      </c>
      <c r="AR383" s="19">
        <f t="shared" ref="AR383" si="1502">(Y383/6951482)*100000</f>
        <v>660.80873114538747</v>
      </c>
      <c r="AS383" s="22">
        <f t="shared" ref="AS383" si="1503">(Z383/6951482)*100000</f>
        <v>20.211517486487054</v>
      </c>
      <c r="AT383" s="19">
        <f t="shared" ref="AT383" si="1504">(N383/6951482)*100000</f>
        <v>883.62452783449635</v>
      </c>
      <c r="AU383" s="22">
        <f t="shared" ref="AU383" si="1505">(O383/6951482)*100000</f>
        <v>1570.0249241816348</v>
      </c>
      <c r="AV383" s="2"/>
      <c r="AW383" s="60"/>
      <c r="AX383" s="60"/>
      <c r="BE383" s="6">
        <f t="shared" si="176"/>
        <v>44279</v>
      </c>
      <c r="BF383" s="2">
        <f t="shared" si="225"/>
        <v>312741</v>
      </c>
      <c r="BG383" s="2">
        <f t="shared" si="226"/>
        <v>12307</v>
      </c>
    </row>
    <row r="384" spans="1:67" x14ac:dyDescent="0.3">
      <c r="B384" s="3">
        <v>3</v>
      </c>
      <c r="C384" s="3">
        <v>25</v>
      </c>
      <c r="D384" s="3">
        <v>383</v>
      </c>
      <c r="E384" s="84">
        <f t="shared" si="1301"/>
        <v>44280</v>
      </c>
      <c r="F384" s="11">
        <v>9584</v>
      </c>
      <c r="G384" s="11">
        <v>7536</v>
      </c>
      <c r="H384" s="11">
        <v>1690</v>
      </c>
      <c r="I384" s="11">
        <v>2685</v>
      </c>
      <c r="J384" s="11">
        <f t="shared" si="230"/>
        <v>17120</v>
      </c>
      <c r="K384" s="3">
        <v>4375</v>
      </c>
      <c r="L384" s="2">
        <f t="shared" ref="L384" si="1506">T384-T383</f>
        <v>4375</v>
      </c>
      <c r="N384" s="2">
        <f t="shared" ref="N384" si="1507">SUM(F378:F384)</f>
        <v>61052</v>
      </c>
      <c r="O384" s="11">
        <f t="shared" ref="O384" si="1508">SUM(J378:J384)</f>
        <v>108608</v>
      </c>
      <c r="P384" s="2">
        <f t="shared" ref="P384" si="1509">SUM(K378:K384)</f>
        <v>25347</v>
      </c>
      <c r="R384" s="2">
        <f t="shared" ref="R384" si="1510">(P384/N384)*100</f>
        <v>41.517067417938804</v>
      </c>
      <c r="S384" s="3">
        <f t="shared" ref="S384" si="1511">(P384/O384)*100</f>
        <v>23.33805981143194</v>
      </c>
      <c r="T384" s="3">
        <v>317116</v>
      </c>
      <c r="U384" s="3">
        <v>9125</v>
      </c>
      <c r="V384" s="3">
        <v>743</v>
      </c>
      <c r="W384" s="3">
        <f t="shared" si="130"/>
        <v>8382</v>
      </c>
      <c r="X384" s="3">
        <v>106</v>
      </c>
      <c r="Y384" s="2">
        <f t="shared" ref="Y384" si="1512">SUM(K371:K384)</f>
        <v>47537</v>
      </c>
      <c r="Z384" s="2">
        <f t="shared" ref="Z384" si="1513">SUM(X371:X384)</f>
        <v>1414</v>
      </c>
      <c r="AA384" s="19">
        <f t="shared" ref="AA384" si="1514">(Z384/Y384)*100</f>
        <v>2.9745251067589455</v>
      </c>
      <c r="AB384" s="3">
        <v>12413</v>
      </c>
      <c r="AC384" s="3">
        <v>2709</v>
      </c>
      <c r="AD384" s="2">
        <f t="shared" ref="AD384" si="1515">SUM(AC371:AC384)</f>
        <v>22262</v>
      </c>
      <c r="AE384" s="2">
        <f t="shared" ref="AE384" si="1516">AD384+Z384</f>
        <v>23676</v>
      </c>
      <c r="AF384" s="2">
        <f t="shared" ref="AF384" si="1517">(Z384/AE384)*100</f>
        <v>5.9722926169961141</v>
      </c>
      <c r="AG384" s="2">
        <f t="shared" ref="AG384" si="1518">Y384/AD384</f>
        <v>2.135342736501662</v>
      </c>
      <c r="AH384" s="3">
        <v>242311</v>
      </c>
      <c r="AI384" s="3">
        <f t="shared" si="180"/>
        <v>62392</v>
      </c>
      <c r="AJ384" s="3">
        <v>94</v>
      </c>
      <c r="AL384" s="3">
        <f t="shared" si="1129"/>
        <v>53267</v>
      </c>
      <c r="AM384" s="3">
        <f t="shared" si="1130"/>
        <v>3.9143404936994664</v>
      </c>
      <c r="AN384" s="3">
        <f t="shared" si="1131"/>
        <v>14.625272470829593</v>
      </c>
      <c r="AO384" s="3">
        <f t="shared" si="1132"/>
        <v>8.1424657534246574</v>
      </c>
      <c r="AP384" s="3">
        <f t="shared" si="1133"/>
        <v>1.1908578022823439</v>
      </c>
      <c r="AQ384" s="3">
        <f t="shared" si="1134"/>
        <v>13.434414668547252</v>
      </c>
      <c r="AR384" s="19">
        <f t="shared" ref="AR384" si="1519">(Y384/6951482)*100000</f>
        <v>683.83979128479371</v>
      </c>
      <c r="AS384" s="22">
        <f t="shared" ref="AS384" si="1520">(Z384/6951482)*100000</f>
        <v>20.34098628177416</v>
      </c>
      <c r="AT384" s="19">
        <f t="shared" ref="AT384" si="1521">(N384/6951482)*100000</f>
        <v>878.25876554093065</v>
      </c>
      <c r="AU384" s="22">
        <f t="shared" ref="AU384" si="1522">(O384/6951482)*100000</f>
        <v>1562.3718798379971</v>
      </c>
      <c r="AV384" s="2"/>
      <c r="AW384" s="60"/>
      <c r="AX384" s="60"/>
      <c r="BE384" s="6">
        <f t="shared" si="176"/>
        <v>44280</v>
      </c>
      <c r="BF384" s="2">
        <f t="shared" si="225"/>
        <v>317116</v>
      </c>
      <c r="BG384" s="2">
        <f t="shared" si="226"/>
        <v>12413</v>
      </c>
    </row>
    <row r="385" spans="1:67" x14ac:dyDescent="0.3">
      <c r="B385" s="3">
        <v>3</v>
      </c>
      <c r="C385" s="3">
        <v>26</v>
      </c>
      <c r="D385" s="3">
        <v>384</v>
      </c>
      <c r="E385" s="84">
        <f t="shared" si="1301"/>
        <v>44281</v>
      </c>
      <c r="F385" s="11">
        <v>9934</v>
      </c>
      <c r="G385" s="11">
        <v>7891</v>
      </c>
      <c r="H385" s="11">
        <v>1518</v>
      </c>
      <c r="I385" s="11">
        <v>2470</v>
      </c>
      <c r="J385" s="11">
        <f t="shared" si="230"/>
        <v>17825</v>
      </c>
      <c r="K385" s="3">
        <v>3988</v>
      </c>
      <c r="L385" s="2">
        <f t="shared" ref="L385" si="1523">T385-T384</f>
        <v>3988</v>
      </c>
      <c r="N385" s="2">
        <f t="shared" ref="N385" si="1524">SUM(F379:F385)</f>
        <v>60236</v>
      </c>
      <c r="O385" s="11">
        <f t="shared" ref="O385" si="1525">SUM(J379:J385)</f>
        <v>108460</v>
      </c>
      <c r="P385" s="2">
        <f t="shared" ref="P385" si="1526">SUM(K379:K385)</f>
        <v>25327</v>
      </c>
      <c r="R385" s="2">
        <f t="shared" ref="R385" si="1527">(P385/N385)*100</f>
        <v>42.04628461385218</v>
      </c>
      <c r="S385" s="3">
        <f t="shared" ref="S385" si="1528">(P385/O385)*100</f>
        <v>23.351465978240824</v>
      </c>
      <c r="T385" s="3">
        <v>321104</v>
      </c>
      <c r="U385" s="3">
        <v>9281</v>
      </c>
      <c r="V385" s="3">
        <v>769</v>
      </c>
      <c r="W385" s="3">
        <f t="shared" si="130"/>
        <v>8512</v>
      </c>
      <c r="X385" s="3">
        <v>99</v>
      </c>
      <c r="Y385" s="2">
        <f t="shared" ref="Y385" si="1529">SUM(K372:K385)</f>
        <v>48404</v>
      </c>
      <c r="Z385" s="2">
        <f t="shared" ref="Z385" si="1530">SUM(X372:X385)</f>
        <v>1418</v>
      </c>
      <c r="AA385" s="19">
        <f t="shared" ref="AA385" si="1531">(Z385/Y385)*100</f>
        <v>2.929509957854723</v>
      </c>
      <c r="AB385" s="3">
        <v>12512</v>
      </c>
      <c r="AC385" s="3">
        <v>2161</v>
      </c>
      <c r="AD385" s="2">
        <f t="shared" ref="AD385" si="1532">SUM(AC372:AC385)</f>
        <v>22689</v>
      </c>
      <c r="AE385" s="2">
        <f t="shared" ref="AE385" si="1533">AD385+Z385</f>
        <v>24107</v>
      </c>
      <c r="AF385" s="2">
        <f t="shared" ref="AF385" si="1534">(Z385/AE385)*100</f>
        <v>5.8821089310158881</v>
      </c>
      <c r="AG385" s="2">
        <f t="shared" ref="AG385" si="1535">Y385/AD385</f>
        <v>2.133368592710124</v>
      </c>
      <c r="AH385" s="3">
        <v>244472</v>
      </c>
      <c r="AI385" s="3">
        <f t="shared" si="180"/>
        <v>64120</v>
      </c>
      <c r="AJ385" s="3">
        <v>81</v>
      </c>
      <c r="AL385" s="3">
        <f t="shared" si="1129"/>
        <v>54839</v>
      </c>
      <c r="AM385" s="3">
        <f t="shared" si="1130"/>
        <v>3.8965568787682496</v>
      </c>
      <c r="AN385" s="3">
        <f t="shared" si="1131"/>
        <v>14.474422956955706</v>
      </c>
      <c r="AO385" s="3">
        <f t="shared" si="1132"/>
        <v>8.2857450705742917</v>
      </c>
      <c r="AP385" s="3">
        <f t="shared" si="1133"/>
        <v>1.1993137866500312</v>
      </c>
      <c r="AQ385" s="3">
        <f t="shared" si="1134"/>
        <v>13.275109170305676</v>
      </c>
      <c r="AR385" s="19">
        <f t="shared" ref="AR385" si="1536">(Y385/6951482)*100000</f>
        <v>696.31195189745142</v>
      </c>
      <c r="AS385" s="22">
        <f t="shared" ref="AS385" si="1537">(Z385/6951482)*100000</f>
        <v>20.39852796856843</v>
      </c>
      <c r="AT385" s="19">
        <f t="shared" ref="AT385" si="1538">(N385/6951482)*100000</f>
        <v>866.52026143489968</v>
      </c>
      <c r="AU385" s="22">
        <f t="shared" ref="AU385" si="1539">(O385/6951482)*100000</f>
        <v>1560.2428374266092</v>
      </c>
      <c r="AV385" s="2"/>
      <c r="AW385" s="60"/>
      <c r="AX385" s="60"/>
      <c r="BE385" s="6">
        <f t="shared" si="176"/>
        <v>44281</v>
      </c>
      <c r="BF385" s="2">
        <f t="shared" si="225"/>
        <v>321104</v>
      </c>
      <c r="BG385" s="2">
        <f t="shared" si="226"/>
        <v>12512</v>
      </c>
    </row>
    <row r="386" spans="1:67" x14ac:dyDescent="0.3">
      <c r="B386" s="3">
        <v>3</v>
      </c>
      <c r="C386" s="3">
        <v>27</v>
      </c>
      <c r="D386" s="3">
        <v>385</v>
      </c>
      <c r="E386" s="84">
        <f t="shared" si="1301"/>
        <v>44282</v>
      </c>
      <c r="F386" s="11">
        <v>11021</v>
      </c>
      <c r="G386" s="11">
        <v>7635</v>
      </c>
      <c r="H386" s="11">
        <v>1599</v>
      </c>
      <c r="I386" s="11">
        <v>2530</v>
      </c>
      <c r="J386" s="11">
        <f t="shared" si="230"/>
        <v>18656</v>
      </c>
      <c r="K386" s="3">
        <v>4129</v>
      </c>
      <c r="L386" s="2">
        <f t="shared" ref="L386" si="1540">T386-T385</f>
        <v>4129</v>
      </c>
      <c r="N386" s="2">
        <f t="shared" ref="N386" si="1541">SUM(F380:F386)</f>
        <v>60240</v>
      </c>
      <c r="O386" s="11">
        <f t="shared" ref="O386" si="1542">SUM(J380:J386)</f>
        <v>108667</v>
      </c>
      <c r="P386" s="2">
        <f t="shared" ref="P386" si="1543">SUM(K380:K386)</f>
        <v>25294</v>
      </c>
      <c r="R386" s="2">
        <f t="shared" ref="R386" si="1544">(P386/N386)*100</f>
        <v>41.98871181938911</v>
      </c>
      <c r="S386" s="3">
        <f t="shared" ref="S386" si="1545">(P386/O386)*100</f>
        <v>23.276615715902711</v>
      </c>
      <c r="T386" s="3">
        <v>325233</v>
      </c>
      <c r="U386" s="3">
        <v>9430</v>
      </c>
      <c r="V386" s="3">
        <v>751</v>
      </c>
      <c r="W386" s="3">
        <f t="shared" si="130"/>
        <v>8679</v>
      </c>
      <c r="X386" s="3">
        <v>89</v>
      </c>
      <c r="Y386" s="2">
        <f t="shared" ref="Y386" si="1546">SUM(K373:K386)</f>
        <v>49374</v>
      </c>
      <c r="Z386" s="2">
        <f t="shared" ref="Z386" si="1547">SUM(X373:X386)</f>
        <v>1405</v>
      </c>
      <c r="AA386" s="19">
        <f t="shared" ref="AA386" si="1548">(Z386/Y386)*100</f>
        <v>2.8456272532101914</v>
      </c>
      <c r="AB386" s="3">
        <v>12601</v>
      </c>
      <c r="AC386" s="3">
        <v>2979</v>
      </c>
      <c r="AD386" s="2">
        <f t="shared" ref="AD386" si="1549">SUM(AC373:AC386)</f>
        <v>23971</v>
      </c>
      <c r="AE386" s="2">
        <f t="shared" ref="AE386" si="1550">AD386+Z386</f>
        <v>25376</v>
      </c>
      <c r="AF386" s="2">
        <f t="shared" ref="AF386" si="1551">(Z386/AE386)*100</f>
        <v>5.5367276166456492</v>
      </c>
      <c r="AG386" s="2">
        <f t="shared" ref="AG386" si="1552">Y386/AD386</f>
        <v>2.05973885111176</v>
      </c>
      <c r="AH386" s="3">
        <v>247451</v>
      </c>
      <c r="AI386" s="3">
        <f t="shared" si="180"/>
        <v>65181</v>
      </c>
      <c r="AJ386" s="3">
        <v>88</v>
      </c>
      <c r="AL386" s="3">
        <f t="shared" si="1129"/>
        <v>55751</v>
      </c>
      <c r="AM386" s="3">
        <f t="shared" si="1130"/>
        <v>3.8744530844041045</v>
      </c>
      <c r="AN386" s="3">
        <f t="shared" si="1131"/>
        <v>14.46740614596278</v>
      </c>
      <c r="AO386" s="3">
        <f t="shared" si="1132"/>
        <v>7.9639448568398734</v>
      </c>
      <c r="AP386" s="3">
        <f t="shared" si="1133"/>
        <v>1.1521762476795385</v>
      </c>
      <c r="AQ386" s="3">
        <f t="shared" si="1134"/>
        <v>13.315229898283242</v>
      </c>
      <c r="AR386" s="19">
        <f t="shared" ref="AR386" si="1553">(Y386/6951482)*100000</f>
        <v>710.26581094506184</v>
      </c>
      <c r="AS386" s="22">
        <f t="shared" ref="AS386" si="1554">(Z386/6951482)*100000</f>
        <v>20.211517486487054</v>
      </c>
      <c r="AT386" s="19">
        <f t="shared" ref="AT386" si="1555">(N386/6951482)*100000</f>
        <v>866.57780312169416</v>
      </c>
      <c r="AU386" s="22">
        <f t="shared" ref="AU386" si="1556">(O386/6951482)*100000</f>
        <v>1563.2206197182127</v>
      </c>
      <c r="AV386" s="2"/>
      <c r="AW386" s="60"/>
      <c r="AX386" s="60"/>
      <c r="BE386" s="6">
        <f t="shared" si="176"/>
        <v>44282</v>
      </c>
      <c r="BF386" s="2">
        <f t="shared" si="225"/>
        <v>325233</v>
      </c>
      <c r="BG386" s="2">
        <f t="shared" si="226"/>
        <v>12601</v>
      </c>
    </row>
    <row r="387" spans="1:67" s="46" customFormat="1" x14ac:dyDescent="0.3">
      <c r="A387" s="98" t="s">
        <v>41</v>
      </c>
      <c r="B387" s="46">
        <v>3</v>
      </c>
      <c r="C387" s="46">
        <v>28</v>
      </c>
      <c r="D387" s="46">
        <v>386</v>
      </c>
      <c r="E387" s="83">
        <f t="shared" si="1301"/>
        <v>44283</v>
      </c>
      <c r="F387" s="51">
        <v>8129</v>
      </c>
      <c r="G387" s="51">
        <v>3802</v>
      </c>
      <c r="H387" s="51">
        <v>870</v>
      </c>
      <c r="I387" s="51">
        <v>1667</v>
      </c>
      <c r="J387" s="51">
        <f t="shared" si="230"/>
        <v>11931</v>
      </c>
      <c r="K387" s="46">
        <v>2537</v>
      </c>
      <c r="L387" s="36">
        <f t="shared" ref="L387:L388" si="1557">T387-T386</f>
        <v>2537</v>
      </c>
      <c r="M387" s="46">
        <v>25290</v>
      </c>
      <c r="N387" s="36">
        <f t="shared" ref="N387:N388" si="1558">SUM(F381:F387)</f>
        <v>60509</v>
      </c>
      <c r="O387" s="51">
        <f t="shared" ref="O387:O388" si="1559">SUM(J381:J387)</f>
        <v>108619</v>
      </c>
      <c r="P387" s="36">
        <f t="shared" ref="P387:P388" si="1560">SUM(K381:K387)</f>
        <v>25290</v>
      </c>
      <c r="Q387" s="46">
        <v>684</v>
      </c>
      <c r="R387" s="36">
        <f t="shared" ref="R387:R388" si="1561">(P387/N387)*100</f>
        <v>41.795435389776728</v>
      </c>
      <c r="S387" s="46">
        <f t="shared" ref="S387:S388" si="1562">(P387/O387)*100</f>
        <v>23.283219326268885</v>
      </c>
      <c r="T387" s="46">
        <v>327770</v>
      </c>
      <c r="U387" s="46">
        <v>9674</v>
      </c>
      <c r="V387" s="46">
        <v>769</v>
      </c>
      <c r="W387" s="46">
        <f t="shared" si="130"/>
        <v>8905</v>
      </c>
      <c r="X387" s="46">
        <v>49</v>
      </c>
      <c r="Y387" s="36">
        <f t="shared" ref="Y387:Y388" si="1563">SUM(K374:K387)</f>
        <v>49892</v>
      </c>
      <c r="Z387" s="36">
        <f t="shared" ref="Z387:Z388" si="1564">SUM(X374:X387)</f>
        <v>1416</v>
      </c>
      <c r="AA387" s="39">
        <f t="shared" ref="AA387:AA388" si="1565">(Z387/Y387)*100</f>
        <v>2.8381303615810149</v>
      </c>
      <c r="AB387" s="46">
        <v>12650</v>
      </c>
      <c r="AC387" s="46">
        <v>1453</v>
      </c>
      <c r="AD387" s="36">
        <f t="shared" ref="AD387:AD388" si="1566">SUM(AC374:AC387)</f>
        <v>24306</v>
      </c>
      <c r="AE387" s="36">
        <f t="shared" ref="AE387:AE388" si="1567">AD387+Z387</f>
        <v>25722</v>
      </c>
      <c r="AF387" s="36">
        <f t="shared" ref="AF387:AF388" si="1568">(Z387/AE387)*100</f>
        <v>5.5050151621180312</v>
      </c>
      <c r="AG387" s="36">
        <f t="shared" ref="AG387:AG388" si="1569">Y387/AD387</f>
        <v>2.0526618941825063</v>
      </c>
      <c r="AH387" s="46">
        <v>248904</v>
      </c>
      <c r="AI387" s="46">
        <f t="shared" si="180"/>
        <v>66216</v>
      </c>
      <c r="AJ387" s="46">
        <v>50</v>
      </c>
      <c r="AL387" s="46">
        <f t="shared" si="1129"/>
        <v>56542</v>
      </c>
      <c r="AM387" s="46">
        <f t="shared" si="1130"/>
        <v>3.8594136132043815</v>
      </c>
      <c r="AN387" s="46">
        <f t="shared" si="1131"/>
        <v>14.609761991059564</v>
      </c>
      <c r="AO387" s="46">
        <f t="shared" si="1132"/>
        <v>7.9491420301839977</v>
      </c>
      <c r="AP387" s="46">
        <f t="shared" si="1133"/>
        <v>1.1613507309411624</v>
      </c>
      <c r="AQ387" s="46">
        <f t="shared" si="1134"/>
        <v>13.448411260118402</v>
      </c>
      <c r="AR387" s="39">
        <f t="shared" ref="AR387:AR388" si="1570">(Y387/6951482)*100000</f>
        <v>717.71745938491961</v>
      </c>
      <c r="AS387" s="41">
        <f t="shared" ref="AS387:AS388" si="1571">(Z387/6951482)*100000</f>
        <v>20.369757125171294</v>
      </c>
      <c r="AT387" s="39">
        <f t="shared" ref="AT387:AT388" si="1572">(N387/6951482)*100000</f>
        <v>870.44748155860873</v>
      </c>
      <c r="AU387" s="41">
        <f t="shared" ref="AU387:AU388" si="1573">(O387/6951482)*100000</f>
        <v>1562.5301194766814</v>
      </c>
      <c r="AV387" s="36"/>
      <c r="AW387" s="61"/>
      <c r="AX387" s="61"/>
      <c r="BA387" s="51"/>
      <c r="BD387" s="51"/>
      <c r="BE387" s="50">
        <f t="shared" si="176"/>
        <v>44283</v>
      </c>
      <c r="BF387" s="36">
        <f t="shared" si="225"/>
        <v>327770</v>
      </c>
      <c r="BG387" s="36">
        <f t="shared" si="226"/>
        <v>12650</v>
      </c>
      <c r="BK387" s="51"/>
      <c r="BL387" s="51"/>
      <c r="BM387" s="51"/>
      <c r="BN387" s="51"/>
      <c r="BO387" s="51"/>
    </row>
    <row r="388" spans="1:67" x14ac:dyDescent="0.3">
      <c r="B388" s="3">
        <v>3</v>
      </c>
      <c r="C388" s="3">
        <v>29</v>
      </c>
      <c r="D388" s="3">
        <v>387</v>
      </c>
      <c r="E388" s="84">
        <f t="shared" ref="E388:E401" si="1574">E387+1</f>
        <v>44284</v>
      </c>
      <c r="F388" s="11">
        <v>2487</v>
      </c>
      <c r="G388" s="11">
        <v>1607</v>
      </c>
      <c r="H388" s="11">
        <v>571</v>
      </c>
      <c r="I388" s="11">
        <v>412</v>
      </c>
      <c r="J388" s="11">
        <f t="shared" si="230"/>
        <v>4094</v>
      </c>
      <c r="K388" s="3">
        <v>983</v>
      </c>
      <c r="L388" s="2">
        <f t="shared" si="1557"/>
        <v>983</v>
      </c>
      <c r="N388" s="2">
        <f t="shared" si="1558"/>
        <v>60359</v>
      </c>
      <c r="O388" s="11">
        <f t="shared" si="1559"/>
        <v>108303</v>
      </c>
      <c r="P388" s="2">
        <f t="shared" si="1560"/>
        <v>25330</v>
      </c>
      <c r="R388" s="2">
        <f t="shared" si="1561"/>
        <v>41.965572656936004</v>
      </c>
      <c r="S388" s="3">
        <f t="shared" si="1562"/>
        <v>23.388087125933723</v>
      </c>
      <c r="T388" s="3">
        <v>328753</v>
      </c>
      <c r="U388" s="3">
        <v>9839</v>
      </c>
      <c r="V388" s="3">
        <v>773</v>
      </c>
      <c r="W388" s="3">
        <f t="shared" si="130"/>
        <v>9066</v>
      </c>
      <c r="X388" s="3">
        <v>60</v>
      </c>
      <c r="Y388" s="2">
        <f t="shared" si="1563"/>
        <v>50196</v>
      </c>
      <c r="Z388" s="2">
        <f t="shared" si="1564"/>
        <v>1425</v>
      </c>
      <c r="AA388" s="19">
        <f t="shared" si="1565"/>
        <v>2.8388716232369111</v>
      </c>
      <c r="AB388" s="3">
        <v>12710</v>
      </c>
      <c r="AC388" s="3">
        <v>457</v>
      </c>
      <c r="AD388" s="2">
        <f t="shared" si="1566"/>
        <v>24179</v>
      </c>
      <c r="AE388" s="2">
        <f t="shared" si="1567"/>
        <v>25604</v>
      </c>
      <c r="AF388" s="2">
        <f t="shared" si="1568"/>
        <v>5.5655366349007966</v>
      </c>
      <c r="AG388" s="2">
        <f t="shared" si="1569"/>
        <v>2.0760163778485463</v>
      </c>
      <c r="AH388" s="3">
        <v>249361</v>
      </c>
      <c r="AI388" s="3">
        <f t="shared" si="180"/>
        <v>66682</v>
      </c>
      <c r="AJ388" s="3">
        <v>10</v>
      </c>
      <c r="AL388" s="3">
        <f t="shared" si="1129"/>
        <v>56843</v>
      </c>
      <c r="AM388" s="3">
        <f t="shared" si="1130"/>
        <v>3.8661244155946863</v>
      </c>
      <c r="AN388" s="3">
        <f t="shared" si="1131"/>
        <v>14.755106325545125</v>
      </c>
      <c r="AO388" s="3">
        <f t="shared" si="1132"/>
        <v>7.8564894806382766</v>
      </c>
      <c r="AP388" s="3">
        <f t="shared" si="1133"/>
        <v>1.1592333763234457</v>
      </c>
      <c r="AQ388" s="3">
        <f t="shared" si="1134"/>
        <v>13.595872949221679</v>
      </c>
      <c r="AR388" s="19">
        <f t="shared" si="1570"/>
        <v>722.09062758128414</v>
      </c>
      <c r="AS388" s="22">
        <f t="shared" si="1571"/>
        <v>20.4992259204584</v>
      </c>
      <c r="AT388" s="19">
        <f t="shared" si="1572"/>
        <v>868.28966830382365</v>
      </c>
      <c r="AU388" s="22">
        <f t="shared" si="1573"/>
        <v>1557.9843262199342</v>
      </c>
      <c r="AV388" s="2"/>
      <c r="AW388" s="60"/>
      <c r="AX388" s="60"/>
      <c r="BE388" s="6">
        <f t="shared" si="176"/>
        <v>44284</v>
      </c>
      <c r="BF388" s="2">
        <f t="shared" si="225"/>
        <v>328753</v>
      </c>
      <c r="BG388" s="2">
        <f t="shared" si="226"/>
        <v>12710</v>
      </c>
    </row>
    <row r="389" spans="1:67" x14ac:dyDescent="0.3">
      <c r="B389" s="3">
        <v>3</v>
      </c>
      <c r="C389" s="3">
        <v>30</v>
      </c>
      <c r="D389" s="3">
        <v>388</v>
      </c>
      <c r="E389" s="84">
        <f t="shared" si="1574"/>
        <v>44285</v>
      </c>
      <c r="F389" s="11">
        <v>9033</v>
      </c>
      <c r="G389" s="11">
        <v>10391</v>
      </c>
      <c r="H389" s="11">
        <v>2456</v>
      </c>
      <c r="I389" s="11">
        <v>2041</v>
      </c>
      <c r="J389" s="11">
        <f t="shared" si="230"/>
        <v>19424</v>
      </c>
      <c r="K389" s="3">
        <v>4497</v>
      </c>
      <c r="L389" s="2">
        <f t="shared" ref="L389" si="1575">T389-T388</f>
        <v>4497</v>
      </c>
      <c r="N389" s="2">
        <f t="shared" ref="N389" si="1576">SUM(F383:F389)</f>
        <v>61416</v>
      </c>
      <c r="O389" s="11">
        <f t="shared" ref="O389" si="1577">SUM(J383:J389)</f>
        <v>108919</v>
      </c>
      <c r="P389" s="2">
        <f t="shared" ref="P389" si="1578">SUM(K383:K389)</f>
        <v>25360</v>
      </c>
      <c r="R389" s="2">
        <f t="shared" ref="R389" si="1579">(P389/N389)*100</f>
        <v>41.292171421128046</v>
      </c>
      <c r="S389" s="3">
        <f t="shared" ref="S389" si="1580">(P389/O389)*100</f>
        <v>23.283357357302215</v>
      </c>
      <c r="T389" s="3">
        <v>333250</v>
      </c>
      <c r="U389" s="3">
        <v>9679</v>
      </c>
      <c r="V389" s="3">
        <v>752</v>
      </c>
      <c r="W389" s="3">
        <f t="shared" si="130"/>
        <v>8927</v>
      </c>
      <c r="X389" s="3">
        <v>203</v>
      </c>
      <c r="Y389" s="2">
        <f t="shared" ref="Y389" si="1581">SUM(K376:K389)</f>
        <v>50056</v>
      </c>
      <c r="Z389" s="2">
        <f t="shared" ref="Z389" si="1582">SUM(X376:X389)</f>
        <v>1441</v>
      </c>
      <c r="AA389" s="19">
        <f t="shared" ref="AA389" si="1583">(Z389/Y389)*100</f>
        <v>2.8787757711363273</v>
      </c>
      <c r="AB389" s="3">
        <v>12913</v>
      </c>
      <c r="AC389" s="3">
        <v>3112</v>
      </c>
      <c r="AD389" s="2">
        <f t="shared" ref="AD389" si="1584">SUM(AC376:AC389)</f>
        <v>25414</v>
      </c>
      <c r="AE389" s="2">
        <f t="shared" ref="AE389" si="1585">AD389+Z389</f>
        <v>26855</v>
      </c>
      <c r="AF389" s="2">
        <f t="shared" ref="AF389" si="1586">(Z389/AE389)*100</f>
        <v>5.3658536585365857</v>
      </c>
      <c r="AG389" s="2">
        <f t="shared" ref="AG389" si="1587">Y389/AD389</f>
        <v>1.9696230424175651</v>
      </c>
      <c r="AH389" s="3">
        <v>252473</v>
      </c>
      <c r="AI389" s="3">
        <f t="shared" si="180"/>
        <v>67864</v>
      </c>
      <c r="AJ389" s="3">
        <v>78</v>
      </c>
      <c r="AL389" s="3">
        <f t="shared" si="1129"/>
        <v>58185</v>
      </c>
      <c r="AM389" s="3">
        <f t="shared" si="1130"/>
        <v>3.8748687171792944</v>
      </c>
      <c r="AN389" s="3">
        <f t="shared" si="1131"/>
        <v>14.262348225863491</v>
      </c>
      <c r="AO389" s="3">
        <f t="shared" si="1132"/>
        <v>7.7693976650480421</v>
      </c>
      <c r="AP389" s="3">
        <f t="shared" si="1133"/>
        <v>1.108098550041259</v>
      </c>
      <c r="AQ389" s="3">
        <f t="shared" si="1134"/>
        <v>13.154249675822232</v>
      </c>
      <c r="AR389" s="19">
        <f t="shared" ref="AR389" si="1588">(Y389/6951482)*100000</f>
        <v>720.07666854348463</v>
      </c>
      <c r="AS389" s="22">
        <f t="shared" ref="AS389" si="1589">(Z389/6951482)*100000</f>
        <v>20.729392667635476</v>
      </c>
      <c r="AT389" s="19">
        <f t="shared" ref="AT389" si="1590">(N389/6951482)*100000</f>
        <v>883.4950590392092</v>
      </c>
      <c r="AU389" s="22">
        <f t="shared" ref="AU389" si="1591">(O389/6951482)*100000</f>
        <v>1566.8457459862516</v>
      </c>
      <c r="AV389" s="2"/>
      <c r="AW389" s="60"/>
      <c r="AX389" s="60"/>
      <c r="BE389" s="6">
        <f t="shared" si="176"/>
        <v>44285</v>
      </c>
      <c r="BF389" s="2">
        <f t="shared" si="225"/>
        <v>333250</v>
      </c>
      <c r="BG389" s="2">
        <f t="shared" si="226"/>
        <v>12913</v>
      </c>
    </row>
    <row r="390" spans="1:67" x14ac:dyDescent="0.3">
      <c r="B390" s="3">
        <v>3</v>
      </c>
      <c r="C390" s="3">
        <v>31</v>
      </c>
      <c r="D390" s="3">
        <v>389</v>
      </c>
      <c r="E390" s="84">
        <f t="shared" si="1574"/>
        <v>44286</v>
      </c>
      <c r="F390" s="11">
        <v>12574</v>
      </c>
      <c r="G390" s="11">
        <v>7881</v>
      </c>
      <c r="H390" s="11">
        <v>1759</v>
      </c>
      <c r="I390" s="11">
        <v>3417</v>
      </c>
      <c r="J390" s="11">
        <f t="shared" si="230"/>
        <v>20455</v>
      </c>
      <c r="K390" s="3">
        <v>5176</v>
      </c>
      <c r="L390" s="2">
        <f t="shared" ref="L390" si="1592">T390-T389</f>
        <v>5176</v>
      </c>
      <c r="N390" s="2">
        <f t="shared" ref="N390" si="1593">SUM(F384:F390)</f>
        <v>62762</v>
      </c>
      <c r="O390" s="11">
        <f t="shared" ref="O390" si="1594">SUM(J384:J390)</f>
        <v>109505</v>
      </c>
      <c r="P390" s="2">
        <f t="shared" ref="P390" si="1595">SUM(K384:K390)</f>
        <v>25685</v>
      </c>
      <c r="R390" s="2">
        <f t="shared" ref="R390" si="1596">(P390/N390)*100</f>
        <v>40.924444727701477</v>
      </c>
      <c r="S390" s="3">
        <f t="shared" ref="S390" si="1597">(P390/O390)*100</f>
        <v>23.455549974886992</v>
      </c>
      <c r="T390" s="3">
        <v>338426</v>
      </c>
      <c r="U390" s="3">
        <v>9811</v>
      </c>
      <c r="V390" s="3">
        <v>748</v>
      </c>
      <c r="W390" s="3">
        <f t="shared" si="130"/>
        <v>9063</v>
      </c>
      <c r="X390" s="3">
        <v>155</v>
      </c>
      <c r="Y390" s="2">
        <f t="shared" ref="Y390" si="1598">SUM(K377:K390)</f>
        <v>50858</v>
      </c>
      <c r="Z390" s="2">
        <f t="shared" ref="Z390" si="1599">SUM(X377:X390)</f>
        <v>1489</v>
      </c>
      <c r="AA390" s="19">
        <f t="shared" ref="AA390" si="1600">(Z390/Y390)*100</f>
        <v>2.9277596445003735</v>
      </c>
      <c r="AB390" s="3">
        <v>13068</v>
      </c>
      <c r="AC390" s="3">
        <v>3219</v>
      </c>
      <c r="AD390" s="2">
        <f t="shared" ref="AD390" si="1601">SUM(AC377:AC390)</f>
        <v>26876</v>
      </c>
      <c r="AE390" s="2">
        <f t="shared" ref="AE390" si="1602">AD390+Z390</f>
        <v>28365</v>
      </c>
      <c r="AF390" s="2">
        <f t="shared" ref="AF390" si="1603">(Z390/AE390)*100</f>
        <v>5.2494271108760797</v>
      </c>
      <c r="AG390" s="2">
        <f t="shared" ref="AG390" si="1604">Y390/AD390</f>
        <v>1.8923202857568091</v>
      </c>
      <c r="AH390" s="3">
        <v>255692</v>
      </c>
      <c r="AI390" s="3">
        <f t="shared" si="180"/>
        <v>69666</v>
      </c>
      <c r="AJ390" s="3">
        <v>78</v>
      </c>
      <c r="AL390" s="3">
        <f t="shared" si="1129"/>
        <v>59855</v>
      </c>
      <c r="AM390" s="3">
        <f t="shared" si="1130"/>
        <v>3.861405447571995</v>
      </c>
      <c r="AN390" s="3">
        <f t="shared" si="1131"/>
        <v>14.082909884305113</v>
      </c>
      <c r="AO390" s="3">
        <f t="shared" si="1132"/>
        <v>7.6240954031189485</v>
      </c>
      <c r="AP390" s="3">
        <f t="shared" si="1133"/>
        <v>1.0736944851146901</v>
      </c>
      <c r="AQ390" s="3">
        <f t="shared" si="1134"/>
        <v>13.009215399190424</v>
      </c>
      <c r="AR390" s="19">
        <f t="shared" ref="AR390" si="1605">(Y390/6951482)*100000</f>
        <v>731.61377674573566</v>
      </c>
      <c r="AS390" s="22">
        <f t="shared" ref="AS390" si="1606">(Z390/6951482)*100000</f>
        <v>21.419892909166705</v>
      </c>
      <c r="AT390" s="19">
        <f t="shared" ref="AT390" si="1607">(N390/6951482)*100000</f>
        <v>902.8578366454808</v>
      </c>
      <c r="AU390" s="22">
        <f t="shared" ref="AU390" si="1608">(O390/6951482)*100000</f>
        <v>1575.275603101612</v>
      </c>
      <c r="AV390" s="2"/>
      <c r="AW390" s="60"/>
      <c r="AX390" s="60"/>
      <c r="BE390" s="6">
        <f t="shared" si="176"/>
        <v>44286</v>
      </c>
      <c r="BF390" s="2">
        <f t="shared" si="225"/>
        <v>338426</v>
      </c>
      <c r="BG390" s="2">
        <f t="shared" si="226"/>
        <v>13068</v>
      </c>
    </row>
    <row r="391" spans="1:67" x14ac:dyDescent="0.3">
      <c r="B391" s="3">
        <v>4</v>
      </c>
      <c r="C391" s="3">
        <v>1</v>
      </c>
      <c r="D391" s="3">
        <v>390</v>
      </c>
      <c r="E391" s="84">
        <f t="shared" si="1574"/>
        <v>44287</v>
      </c>
      <c r="F391" s="11">
        <v>10426</v>
      </c>
      <c r="G391" s="11">
        <v>7521</v>
      </c>
      <c r="H391" s="11">
        <v>1687</v>
      </c>
      <c r="I391" s="11">
        <v>2520</v>
      </c>
      <c r="J391" s="11">
        <f t="shared" si="230"/>
        <v>17947</v>
      </c>
      <c r="K391" s="3">
        <v>4207</v>
      </c>
      <c r="L391" s="2">
        <f t="shared" ref="L391" si="1609">T391-T390</f>
        <v>4207</v>
      </c>
      <c r="N391" s="2">
        <f t="shared" ref="N391" si="1610">SUM(F385:F391)</f>
        <v>63604</v>
      </c>
      <c r="O391" s="11">
        <f t="shared" ref="O391" si="1611">SUM(J385:J391)</f>
        <v>110332</v>
      </c>
      <c r="P391" s="2">
        <f t="shared" ref="P391" si="1612">SUM(K385:K391)</f>
        <v>25517</v>
      </c>
      <c r="R391" s="2">
        <f t="shared" ref="R391" si="1613">(P391/N391)*100</f>
        <v>40.118546003396013</v>
      </c>
      <c r="S391" s="3">
        <f t="shared" ref="S391" si="1614">(P391/O391)*100</f>
        <v>23.127469818366386</v>
      </c>
      <c r="T391" s="3">
        <v>342633</v>
      </c>
      <c r="U391" s="3">
        <v>10093</v>
      </c>
      <c r="V391" s="3">
        <v>772</v>
      </c>
      <c r="W391" s="3">
        <f t="shared" si="130"/>
        <v>9321</v>
      </c>
      <c r="X391" s="3">
        <v>129</v>
      </c>
      <c r="Y391" s="2">
        <f t="shared" ref="Y391" si="1615">SUM(K378:K391)</f>
        <v>50864</v>
      </c>
      <c r="Z391" s="2">
        <f t="shared" ref="Z391" si="1616">SUM(X378:X391)</f>
        <v>1482</v>
      </c>
      <c r="AA391" s="19">
        <f t="shared" ref="AA391" si="1617">(Z391/Y391)*100</f>
        <v>2.913652091852784</v>
      </c>
      <c r="AB391" s="3">
        <v>13197</v>
      </c>
      <c r="AC391" s="3">
        <v>3869</v>
      </c>
      <c r="AD391" s="2">
        <f t="shared" ref="AD391" si="1618">SUM(AC378:AC391)</f>
        <v>29104</v>
      </c>
      <c r="AE391" s="2">
        <f t="shared" ref="AE391" si="1619">AD391+Z391</f>
        <v>30586</v>
      </c>
      <c r="AF391" s="2">
        <f t="shared" ref="AF391" si="1620">(Z391/AE391)*100</f>
        <v>4.8453540835676456</v>
      </c>
      <c r="AG391" s="2">
        <f t="shared" ref="AG391" si="1621">Y391/AD391</f>
        <v>1.7476635514018692</v>
      </c>
      <c r="AH391" s="3">
        <v>259561</v>
      </c>
      <c r="AI391" s="3">
        <f t="shared" si="180"/>
        <v>69875</v>
      </c>
      <c r="AJ391" s="3">
        <v>97</v>
      </c>
      <c r="AL391" s="3">
        <f t="shared" si="1129"/>
        <v>59782</v>
      </c>
      <c r="AM391" s="3">
        <f t="shared" si="1130"/>
        <v>3.851643011618846</v>
      </c>
      <c r="AN391" s="3">
        <f t="shared" si="1131"/>
        <v>14.444364937388194</v>
      </c>
      <c r="AO391" s="3">
        <f t="shared" si="1132"/>
        <v>7.6488655503814522</v>
      </c>
      <c r="AP391" s="3">
        <f t="shared" si="1133"/>
        <v>1.1048300536672631</v>
      </c>
      <c r="AQ391" s="3">
        <f t="shared" si="1134"/>
        <v>13.33953488372093</v>
      </c>
      <c r="AR391" s="19">
        <f t="shared" ref="AR391" si="1622">(Y391/6951482)*100000</f>
        <v>731.7000892759271</v>
      </c>
      <c r="AS391" s="22">
        <f t="shared" ref="AS391" si="1623">(Z391/6951482)*100000</f>
        <v>21.319194957276736</v>
      </c>
      <c r="AT391" s="19">
        <f t="shared" ref="AT391" si="1624">(N391/6951482)*100000</f>
        <v>914.97036171567447</v>
      </c>
      <c r="AU391" s="22">
        <f t="shared" ref="AU391" si="1625">(O391/6951482)*100000</f>
        <v>1587.1723468463272</v>
      </c>
      <c r="AV391" s="2"/>
      <c r="AW391" s="60"/>
      <c r="AX391" s="60"/>
      <c r="BE391" s="6">
        <f t="shared" si="176"/>
        <v>44287</v>
      </c>
      <c r="BF391" s="2">
        <f t="shared" si="225"/>
        <v>342633</v>
      </c>
      <c r="BG391" s="2">
        <f t="shared" si="226"/>
        <v>13197</v>
      </c>
    </row>
    <row r="392" spans="1:67" x14ac:dyDescent="0.3">
      <c r="B392" s="3">
        <v>4</v>
      </c>
      <c r="C392" s="3">
        <v>2</v>
      </c>
      <c r="D392" s="3">
        <v>391</v>
      </c>
      <c r="E392" s="84">
        <f t="shared" si="1574"/>
        <v>44288</v>
      </c>
      <c r="F392" s="11">
        <v>10831</v>
      </c>
      <c r="G392" s="11">
        <v>7671</v>
      </c>
      <c r="H392" s="11">
        <v>1393</v>
      </c>
      <c r="I392" s="11">
        <v>2301</v>
      </c>
      <c r="J392" s="11">
        <f t="shared" si="230"/>
        <v>18502</v>
      </c>
      <c r="K392" s="3">
        <v>3694</v>
      </c>
      <c r="L392" s="2">
        <f t="shared" ref="L392" si="1626">T392-T391</f>
        <v>3694</v>
      </c>
      <c r="N392" s="2">
        <f t="shared" ref="N392" si="1627">SUM(F386:F392)</f>
        <v>64501</v>
      </c>
      <c r="O392" s="11">
        <f t="shared" ref="O392" si="1628">SUM(J386:J392)</f>
        <v>111009</v>
      </c>
      <c r="P392" s="2">
        <f t="shared" ref="P392" si="1629">SUM(K386:K392)</f>
        <v>25223</v>
      </c>
      <c r="R392" s="2">
        <f t="shared" ref="R392" si="1630">(P392/N392)*100</f>
        <v>39.104820080308833</v>
      </c>
      <c r="S392" s="3">
        <f t="shared" ref="S392" si="1631">(P392/O392)*100</f>
        <v>22.721581133061282</v>
      </c>
      <c r="T392" s="3">
        <v>346327</v>
      </c>
      <c r="U392" s="3">
        <v>10152</v>
      </c>
      <c r="V392" s="3">
        <v>747</v>
      </c>
      <c r="W392" s="3">
        <f t="shared" si="130"/>
        <v>9405</v>
      </c>
      <c r="X392" s="3">
        <v>116</v>
      </c>
      <c r="Y392" s="2">
        <f t="shared" ref="Y392" si="1632">SUM(K379:K392)</f>
        <v>50550</v>
      </c>
      <c r="Z392" s="2">
        <f t="shared" ref="Z392" si="1633">SUM(X379:X392)</f>
        <v>1496</v>
      </c>
      <c r="AA392" s="19">
        <f t="shared" ref="AA392" si="1634">(Z392/Y392)*100</f>
        <v>2.9594460929772501</v>
      </c>
      <c r="AB392" s="3">
        <v>13313</v>
      </c>
      <c r="AC392" s="3">
        <v>2534</v>
      </c>
      <c r="AD392" s="2">
        <f t="shared" ref="AD392" si="1635">SUM(AC379:AC392)</f>
        <v>30054</v>
      </c>
      <c r="AE392" s="2">
        <f t="shared" ref="AE392" si="1636">AD392+Z392</f>
        <v>31550</v>
      </c>
      <c r="AF392" s="2">
        <f t="shared" ref="AF392" si="1637">(Z392/AE392)*100</f>
        <v>4.7416798732171159</v>
      </c>
      <c r="AG392" s="2">
        <f t="shared" ref="AG392" si="1638">Y392/AD392</f>
        <v>1.6819724495907367</v>
      </c>
      <c r="AH392" s="3">
        <v>262095</v>
      </c>
      <c r="AI392" s="3">
        <f t="shared" si="180"/>
        <v>70919</v>
      </c>
      <c r="AJ392" s="3">
        <v>70</v>
      </c>
      <c r="AL392" s="3">
        <f t="shared" si="1129"/>
        <v>60767</v>
      </c>
      <c r="AM392" s="3">
        <f t="shared" si="1130"/>
        <v>3.8440548960953085</v>
      </c>
      <c r="AN392" s="3">
        <f t="shared" si="1131"/>
        <v>14.314922658243912</v>
      </c>
      <c r="AO392" s="3">
        <f t="shared" si="1132"/>
        <v>7.3581560283687937</v>
      </c>
      <c r="AP392" s="3">
        <f t="shared" si="1133"/>
        <v>1.0533143445339048</v>
      </c>
      <c r="AQ392" s="3">
        <f t="shared" si="1134"/>
        <v>13.261608313710008</v>
      </c>
      <c r="AR392" s="19">
        <f t="shared" ref="AR392" si="1639">(Y392/6951482)*100000</f>
        <v>727.18306686257688</v>
      </c>
      <c r="AS392" s="22">
        <f t="shared" ref="AS392" si="1640">(Z392/6951482)*100000</f>
        <v>21.520590861056679</v>
      </c>
      <c r="AT392" s="19">
        <f t="shared" ref="AT392" si="1641">(N392/6951482)*100000</f>
        <v>927.87408497928925</v>
      </c>
      <c r="AU392" s="22">
        <f t="shared" ref="AU392" si="1642">(O392/6951482)*100000</f>
        <v>1596.9112773362572</v>
      </c>
      <c r="AV392" s="2"/>
      <c r="AW392" s="60"/>
      <c r="AX392" s="60"/>
      <c r="BE392" s="6">
        <f t="shared" si="176"/>
        <v>44288</v>
      </c>
      <c r="BF392" s="2">
        <f t="shared" si="225"/>
        <v>346327</v>
      </c>
      <c r="BG392" s="2">
        <f t="shared" si="226"/>
        <v>13313</v>
      </c>
    </row>
    <row r="393" spans="1:67" x14ac:dyDescent="0.3">
      <c r="B393" s="3">
        <v>4</v>
      </c>
      <c r="C393" s="3">
        <v>3</v>
      </c>
      <c r="D393" s="3">
        <v>392</v>
      </c>
      <c r="E393" s="84">
        <f t="shared" si="1574"/>
        <v>44289</v>
      </c>
      <c r="F393" s="11">
        <v>12473</v>
      </c>
      <c r="G393" s="11">
        <v>8174</v>
      </c>
      <c r="H393" s="11">
        <v>1593</v>
      </c>
      <c r="I393" s="11">
        <v>2420</v>
      </c>
      <c r="J393" s="11">
        <f t="shared" si="230"/>
        <v>20647</v>
      </c>
      <c r="K393" s="3">
        <v>4013</v>
      </c>
      <c r="L393" s="2">
        <f t="shared" ref="L393" si="1643">T393-T392</f>
        <v>4013</v>
      </c>
      <c r="N393" s="2">
        <f t="shared" ref="N393" si="1644">SUM(F387:F393)</f>
        <v>65953</v>
      </c>
      <c r="O393" s="11">
        <f t="shared" ref="O393" si="1645">SUM(J387:J393)</f>
        <v>113000</v>
      </c>
      <c r="P393" s="2">
        <f t="shared" ref="P393" si="1646">SUM(K387:K393)</f>
        <v>25107</v>
      </c>
      <c r="R393" s="2">
        <f t="shared" ref="R393" si="1647">(P393/N393)*100</f>
        <v>38.068018134125822</v>
      </c>
      <c r="S393" s="3">
        <f t="shared" ref="S393" si="1648">(P393/O393)*100</f>
        <v>22.21858407079646</v>
      </c>
      <c r="T393" s="3">
        <v>350340</v>
      </c>
      <c r="U393" s="3">
        <v>10382</v>
      </c>
      <c r="V393" s="3">
        <v>753</v>
      </c>
      <c r="W393" s="3">
        <f t="shared" si="130"/>
        <v>9629</v>
      </c>
      <c r="X393" s="3">
        <v>125</v>
      </c>
      <c r="Y393" s="2">
        <f t="shared" ref="Y393" si="1649">SUM(K380:K393)</f>
        <v>50401</v>
      </c>
      <c r="Z393" s="2">
        <f t="shared" ref="Z393" si="1650">SUM(X380:X393)</f>
        <v>1506</v>
      </c>
      <c r="AA393" s="19">
        <f t="shared" ref="AA393" si="1651">(Z393/Y393)*100</f>
        <v>2.9880359516676256</v>
      </c>
      <c r="AB393" s="3">
        <v>13438</v>
      </c>
      <c r="AC393" s="3">
        <v>3996</v>
      </c>
      <c r="AD393" s="2">
        <f t="shared" ref="AD393" si="1652">SUM(AC380:AC393)</f>
        <v>32495</v>
      </c>
      <c r="AE393" s="2">
        <f t="shared" ref="AE393" si="1653">AD393+Z393</f>
        <v>34001</v>
      </c>
      <c r="AF393" s="2">
        <f t="shared" ref="AF393" si="1654">(Z393/AE393)*100</f>
        <v>4.4292814917208316</v>
      </c>
      <c r="AG393" s="2">
        <f t="shared" ref="AG393" si="1655">Y393/AD393</f>
        <v>1.5510386213263578</v>
      </c>
      <c r="AH393" s="3">
        <v>266091</v>
      </c>
      <c r="AI393" s="3">
        <f t="shared" si="180"/>
        <v>70811</v>
      </c>
      <c r="AJ393" s="3">
        <v>66</v>
      </c>
      <c r="AL393" s="3">
        <f t="shared" si="1129"/>
        <v>60429</v>
      </c>
      <c r="AM393" s="3">
        <f t="shared" si="1130"/>
        <v>3.8357024604669747</v>
      </c>
      <c r="AN393" s="3">
        <f t="shared" si="1131"/>
        <v>14.661563881317875</v>
      </c>
      <c r="AO393" s="3">
        <f t="shared" si="1132"/>
        <v>7.2529377769215948</v>
      </c>
      <c r="AP393" s="3">
        <f t="shared" si="1133"/>
        <v>1.0633941054355962</v>
      </c>
      <c r="AQ393" s="3">
        <f t="shared" si="1134"/>
        <v>13.59816977588228</v>
      </c>
      <c r="AR393" s="19">
        <f t="shared" ref="AR393" si="1656">(Y393/6951482)*100000</f>
        <v>725.03963902949044</v>
      </c>
      <c r="AS393" s="22">
        <f t="shared" ref="AS393" si="1657">(Z393/6951482)*100000</f>
        <v>21.664445078042352</v>
      </c>
      <c r="AT393" s="19">
        <f t="shared" ref="AT393" si="1658">(N393/6951482)*100000</f>
        <v>948.76171728560905</v>
      </c>
      <c r="AU393" s="22">
        <f t="shared" ref="AU393" si="1659">(O393/6951482)*100000</f>
        <v>1625.5526519381049</v>
      </c>
      <c r="AV393" s="2"/>
      <c r="AW393" s="60"/>
      <c r="AX393" s="60"/>
      <c r="BE393" s="6">
        <f t="shared" si="176"/>
        <v>44289</v>
      </c>
      <c r="BF393" s="2">
        <f t="shared" si="225"/>
        <v>350340</v>
      </c>
      <c r="BG393" s="2">
        <f t="shared" si="226"/>
        <v>13438</v>
      </c>
    </row>
    <row r="394" spans="1:67" s="46" customFormat="1" x14ac:dyDescent="0.3">
      <c r="A394" s="98" t="s">
        <v>42</v>
      </c>
      <c r="B394" s="46">
        <v>4</v>
      </c>
      <c r="C394" s="46">
        <v>4</v>
      </c>
      <c r="D394" s="46">
        <v>393</v>
      </c>
      <c r="E394" s="83">
        <f t="shared" si="1574"/>
        <v>44290</v>
      </c>
      <c r="F394" s="51">
        <v>7748</v>
      </c>
      <c r="G394" s="51">
        <v>2900</v>
      </c>
      <c r="H394" s="51">
        <v>650</v>
      </c>
      <c r="I394" s="51">
        <v>1269</v>
      </c>
      <c r="J394" s="51">
        <f t="shared" si="230"/>
        <v>10648</v>
      </c>
      <c r="K394" s="46">
        <v>1919</v>
      </c>
      <c r="L394" s="36">
        <f t="shared" ref="L394:L395" si="1660">T394-T393</f>
        <v>1919</v>
      </c>
      <c r="M394" s="46">
        <v>24489</v>
      </c>
      <c r="N394" s="36">
        <f t="shared" ref="N394:N395" si="1661">SUM(F388:F394)</f>
        <v>65572</v>
      </c>
      <c r="O394" s="51">
        <f t="shared" ref="O394:O395" si="1662">SUM(J388:J394)</f>
        <v>111717</v>
      </c>
      <c r="P394" s="36">
        <f t="shared" ref="P394:P395" si="1663">SUM(K388:K394)</f>
        <v>24489</v>
      </c>
      <c r="Q394" s="46">
        <v>857</v>
      </c>
      <c r="R394" s="36">
        <f t="shared" ref="R394:R395" si="1664">(P394/N394)*100</f>
        <v>37.346733361800773</v>
      </c>
      <c r="S394" s="46">
        <f t="shared" ref="S394:S395" si="1665">(P394/O394)*100</f>
        <v>21.920567147345523</v>
      </c>
      <c r="T394" s="46">
        <v>352259</v>
      </c>
      <c r="U394" s="46">
        <v>10521</v>
      </c>
      <c r="V394" s="46">
        <v>758</v>
      </c>
      <c r="W394" s="46">
        <f t="shared" si="130"/>
        <v>9763</v>
      </c>
      <c r="X394" s="46">
        <v>69</v>
      </c>
      <c r="Y394" s="36">
        <f t="shared" ref="Y394:Y395" si="1666">SUM(K381:K394)</f>
        <v>49779</v>
      </c>
      <c r="Z394" s="36">
        <f t="shared" ref="Z394:Z395" si="1667">SUM(X381:X394)</f>
        <v>1541</v>
      </c>
      <c r="AA394" s="39">
        <f t="shared" ref="AA394:AA395" si="1668">(Z394/Y394)*100</f>
        <v>3.0956829184997687</v>
      </c>
      <c r="AB394" s="46">
        <v>13507</v>
      </c>
      <c r="AC394" s="46">
        <v>3484</v>
      </c>
      <c r="AD394" s="36">
        <f t="shared" ref="AD394:AD395" si="1669">SUM(AC381:AC394)</f>
        <v>35338</v>
      </c>
      <c r="AE394" s="36">
        <f t="shared" ref="AE394:AE395" si="1670">AD394+Z394</f>
        <v>36879</v>
      </c>
      <c r="AF394" s="36">
        <f t="shared" ref="AF394:AF395" si="1671">(Z394/AE394)*100</f>
        <v>4.1785297865994195</v>
      </c>
      <c r="AG394" s="36">
        <f t="shared" ref="AG394:AG395" si="1672">Y394/AD394</f>
        <v>1.4086535740562567</v>
      </c>
      <c r="AH394" s="46">
        <v>269575</v>
      </c>
      <c r="AI394" s="46">
        <f t="shared" si="180"/>
        <v>69177</v>
      </c>
      <c r="AJ394" s="46">
        <v>37</v>
      </c>
      <c r="AL394" s="46">
        <f t="shared" si="1129"/>
        <v>58656</v>
      </c>
      <c r="AM394" s="46">
        <f t="shared" si="1130"/>
        <v>3.8343945789887557</v>
      </c>
      <c r="AN394" s="46">
        <f t="shared" si="1131"/>
        <v>15.208812177457826</v>
      </c>
      <c r="AO394" s="46">
        <f t="shared" si="1132"/>
        <v>7.2046383423628928</v>
      </c>
      <c r="AP394" s="46">
        <f t="shared" si="1133"/>
        <v>1.0957399135550834</v>
      </c>
      <c r="AQ394" s="46">
        <f t="shared" si="1134"/>
        <v>14.113072263902742</v>
      </c>
      <c r="AR394" s="39">
        <f t="shared" ref="AR394:AR395" si="1673">(Y394/6951482)*100000</f>
        <v>716.09190673298156</v>
      </c>
      <c r="AS394" s="41">
        <f t="shared" ref="AS394:AS395" si="1674">(Z394/6951482)*100000</f>
        <v>22.167934837492208</v>
      </c>
      <c r="AT394" s="39">
        <f t="shared" ref="AT394:AT395" si="1675">(N394/6951482)*100000</f>
        <v>943.28087161845485</v>
      </c>
      <c r="AU394" s="41">
        <f t="shared" ref="AU394:AU395" si="1676">(O394/6951482)*100000</f>
        <v>1607.0961558988431</v>
      </c>
      <c r="AV394" s="36"/>
      <c r="AW394" s="61"/>
      <c r="AX394" s="61"/>
      <c r="BA394" s="51"/>
      <c r="BD394" s="51"/>
      <c r="BE394" s="50">
        <f t="shared" si="176"/>
        <v>44290</v>
      </c>
      <c r="BF394" s="36">
        <f t="shared" si="225"/>
        <v>352259</v>
      </c>
      <c r="BG394" s="36">
        <f t="shared" si="226"/>
        <v>13507</v>
      </c>
      <c r="BK394" s="51"/>
      <c r="BL394" s="51"/>
      <c r="BM394" s="51"/>
      <c r="BN394" s="51"/>
      <c r="BO394" s="51"/>
    </row>
    <row r="395" spans="1:67" x14ac:dyDescent="0.3">
      <c r="B395" s="3">
        <v>4</v>
      </c>
      <c r="C395" s="3">
        <v>5</v>
      </c>
      <c r="D395" s="3">
        <v>394</v>
      </c>
      <c r="E395" s="84">
        <f t="shared" si="1574"/>
        <v>44291</v>
      </c>
      <c r="F395" s="11">
        <v>2564</v>
      </c>
      <c r="G395" s="11">
        <v>1565</v>
      </c>
      <c r="H395" s="11">
        <v>404</v>
      </c>
      <c r="I395" s="11">
        <v>336</v>
      </c>
      <c r="J395" s="11">
        <f t="shared" si="230"/>
        <v>4129</v>
      </c>
      <c r="K395" s="3">
        <v>740</v>
      </c>
      <c r="L395" s="2">
        <f t="shared" si="1660"/>
        <v>740</v>
      </c>
      <c r="N395" s="2">
        <f t="shared" si="1661"/>
        <v>65649</v>
      </c>
      <c r="O395" s="11">
        <f t="shared" si="1662"/>
        <v>111752</v>
      </c>
      <c r="P395" s="2">
        <f t="shared" si="1663"/>
        <v>24246</v>
      </c>
      <c r="R395" s="2">
        <f t="shared" si="1664"/>
        <v>36.932778869442032</v>
      </c>
      <c r="S395" s="3">
        <f t="shared" si="1665"/>
        <v>21.696255995418426</v>
      </c>
      <c r="T395" s="3">
        <v>352999</v>
      </c>
      <c r="U395" s="3">
        <v>10649</v>
      </c>
      <c r="V395" s="3">
        <v>747</v>
      </c>
      <c r="W395" s="3">
        <f t="shared" si="130"/>
        <v>9902</v>
      </c>
      <c r="X395" s="3">
        <v>82</v>
      </c>
      <c r="Y395" s="2">
        <f t="shared" si="1666"/>
        <v>49576</v>
      </c>
      <c r="Z395" s="2">
        <f t="shared" si="1667"/>
        <v>1570</v>
      </c>
      <c r="AA395" s="19">
        <f t="shared" si="1668"/>
        <v>3.1668549298047446</v>
      </c>
      <c r="AB395" s="3">
        <v>13589</v>
      </c>
      <c r="AC395" s="3">
        <v>858</v>
      </c>
      <c r="AD395" s="2">
        <f t="shared" si="1669"/>
        <v>35662</v>
      </c>
      <c r="AE395" s="2">
        <f t="shared" si="1670"/>
        <v>37232</v>
      </c>
      <c r="AF395" s="2">
        <f t="shared" si="1671"/>
        <v>4.2168027503223033</v>
      </c>
      <c r="AG395" s="2">
        <f t="shared" si="1672"/>
        <v>1.3901631989232237</v>
      </c>
      <c r="AH395" s="3">
        <v>270433</v>
      </c>
      <c r="AI395" s="3">
        <f t="shared" si="180"/>
        <v>68977</v>
      </c>
      <c r="AJ395" s="3">
        <v>16</v>
      </c>
      <c r="AL395" s="3">
        <f t="shared" si="1129"/>
        <v>58328</v>
      </c>
      <c r="AM395" s="3">
        <f t="shared" si="1130"/>
        <v>3.8495859761642381</v>
      </c>
      <c r="AN395" s="3">
        <f t="shared" si="1131"/>
        <v>15.438479493164389</v>
      </c>
      <c r="AO395" s="3">
        <f t="shared" si="1132"/>
        <v>7.0147431683726165</v>
      </c>
      <c r="AP395" s="3">
        <f t="shared" si="1133"/>
        <v>1.0829696855473563</v>
      </c>
      <c r="AQ395" s="3">
        <f t="shared" si="1134"/>
        <v>14.355509807617031</v>
      </c>
      <c r="AR395" s="19">
        <f t="shared" si="1673"/>
        <v>713.17166612817232</v>
      </c>
      <c r="AS395" s="22">
        <f t="shared" si="1674"/>
        <v>22.585112066750661</v>
      </c>
      <c r="AT395" s="19">
        <f t="shared" si="1675"/>
        <v>944.38854908924452</v>
      </c>
      <c r="AU395" s="22">
        <f t="shared" si="1676"/>
        <v>1607.5996456582927</v>
      </c>
      <c r="AV395" s="2"/>
      <c r="AW395" s="60"/>
      <c r="AX395" s="60"/>
      <c r="BE395" s="6">
        <f t="shared" si="176"/>
        <v>44291</v>
      </c>
      <c r="BF395" s="2">
        <f t="shared" si="225"/>
        <v>352999</v>
      </c>
      <c r="BG395" s="2">
        <f t="shared" si="226"/>
        <v>13589</v>
      </c>
    </row>
    <row r="396" spans="1:67" x14ac:dyDescent="0.3">
      <c r="B396" s="3">
        <v>4</v>
      </c>
      <c r="C396" s="3">
        <v>6</v>
      </c>
      <c r="D396" s="3">
        <v>395</v>
      </c>
      <c r="E396" s="84">
        <f t="shared" si="1574"/>
        <v>44292</v>
      </c>
      <c r="F396" s="11">
        <v>8983</v>
      </c>
      <c r="G396" s="11">
        <v>10227</v>
      </c>
      <c r="H396" s="11">
        <v>2209</v>
      </c>
      <c r="I396" s="11">
        <v>1651</v>
      </c>
      <c r="J396" s="11">
        <f t="shared" si="230"/>
        <v>19210</v>
      </c>
      <c r="K396" s="3">
        <v>3860</v>
      </c>
      <c r="L396" s="2">
        <f t="shared" ref="L396" si="1677">T396-T395</f>
        <v>3860</v>
      </c>
      <c r="N396" s="2">
        <f t="shared" ref="N396" si="1678">SUM(F390:F396)</f>
        <v>65599</v>
      </c>
      <c r="O396" s="11">
        <f t="shared" ref="O396" si="1679">SUM(J390:J396)</f>
        <v>111538</v>
      </c>
      <c r="P396" s="2">
        <f t="shared" ref="P396" si="1680">SUM(K390:K396)</f>
        <v>23609</v>
      </c>
      <c r="R396" s="2">
        <f t="shared" ref="R396" si="1681">(P396/N396)*100</f>
        <v>35.989877894480102</v>
      </c>
      <c r="S396" s="3">
        <f t="shared" ref="S396" si="1682">(P396/O396)*100</f>
        <v>21.166777241836861</v>
      </c>
      <c r="T396" s="3">
        <v>356859</v>
      </c>
      <c r="U396" s="3">
        <v>10402</v>
      </c>
      <c r="V396" s="3">
        <v>734</v>
      </c>
      <c r="W396" s="3">
        <f t="shared" si="130"/>
        <v>9668</v>
      </c>
      <c r="X396" s="3">
        <v>197</v>
      </c>
      <c r="Y396" s="2">
        <f t="shared" ref="Y396" si="1683">SUM(K383:K396)</f>
        <v>48969</v>
      </c>
      <c r="Z396" s="2">
        <f t="shared" ref="Z396" si="1684">SUM(X383:X396)</f>
        <v>1598</v>
      </c>
      <c r="AA396" s="19">
        <f t="shared" ref="AA396" si="1685">(Z396/Y396)*100</f>
        <v>3.2632890195838185</v>
      </c>
      <c r="AB396" s="3">
        <v>13786</v>
      </c>
      <c r="AC396" s="3">
        <v>2996</v>
      </c>
      <c r="AD396" s="2">
        <f t="shared" ref="AD396" si="1686">SUM(AC383:AC396)</f>
        <v>36398</v>
      </c>
      <c r="AE396" s="2">
        <f t="shared" ref="AE396" si="1687">AD396+Z396</f>
        <v>37996</v>
      </c>
      <c r="AF396" s="2">
        <f t="shared" ref="AF396" si="1688">(Z396/AE396)*100</f>
        <v>4.2057058637751341</v>
      </c>
      <c r="AG396" s="2">
        <f t="shared" ref="AG396" si="1689">Y396/AD396</f>
        <v>1.3453761195670091</v>
      </c>
      <c r="AH396" s="3">
        <v>273429</v>
      </c>
      <c r="AI396" s="3">
        <f t="shared" si="180"/>
        <v>69644</v>
      </c>
      <c r="AJ396" s="3">
        <v>58</v>
      </c>
      <c r="AL396" s="3">
        <f t="shared" si="1129"/>
        <v>59242</v>
      </c>
      <c r="AM396" s="3">
        <f t="shared" si="1130"/>
        <v>3.8631504319633247</v>
      </c>
      <c r="AN396" s="3">
        <f t="shared" si="1131"/>
        <v>14.935960025271381</v>
      </c>
      <c r="AO396" s="3">
        <f t="shared" si="1132"/>
        <v>7.0563353201307439</v>
      </c>
      <c r="AP396" s="3">
        <f t="shared" si="1133"/>
        <v>1.0539314226638332</v>
      </c>
      <c r="AQ396" s="3">
        <f t="shared" si="1134"/>
        <v>13.882028602607546</v>
      </c>
      <c r="AR396" s="19">
        <f t="shared" ref="AR396" si="1690">(Y396/6951482)*100000</f>
        <v>704.43971515714202</v>
      </c>
      <c r="AS396" s="22">
        <f t="shared" ref="AS396" si="1691">(Z396/6951482)*100000</f>
        <v>22.987903874310543</v>
      </c>
      <c r="AT396" s="19">
        <f t="shared" ref="AT396" si="1692">(N396/6951482)*100000</f>
        <v>943.6692780043162</v>
      </c>
      <c r="AU396" s="22">
        <f t="shared" ref="AU396" si="1693">(O396/6951482)*100000</f>
        <v>1604.5211654147993</v>
      </c>
      <c r="AV396" s="2"/>
      <c r="AW396" s="60"/>
      <c r="AX396" s="60"/>
      <c r="BE396" s="6">
        <f t="shared" si="176"/>
        <v>44292</v>
      </c>
      <c r="BF396" s="2">
        <f t="shared" si="225"/>
        <v>356859</v>
      </c>
      <c r="BG396" s="2">
        <f t="shared" si="226"/>
        <v>13786</v>
      </c>
    </row>
    <row r="397" spans="1:67" x14ac:dyDescent="0.3">
      <c r="B397" s="3">
        <v>4</v>
      </c>
      <c r="C397" s="3">
        <v>7</v>
      </c>
      <c r="D397" s="3">
        <v>396</v>
      </c>
      <c r="E397" s="84">
        <f t="shared" si="1574"/>
        <v>44293</v>
      </c>
      <c r="F397" s="11">
        <v>10479</v>
      </c>
      <c r="G397" s="11">
        <v>7097</v>
      </c>
      <c r="H397" s="11">
        <v>1497</v>
      </c>
      <c r="I397" s="11">
        <v>2507</v>
      </c>
      <c r="J397" s="11">
        <f t="shared" si="230"/>
        <v>17576</v>
      </c>
      <c r="K397" s="3">
        <v>4004</v>
      </c>
      <c r="L397" s="2">
        <f t="shared" ref="L397" si="1694">T397-T396</f>
        <v>4004</v>
      </c>
      <c r="N397" s="2">
        <f t="shared" ref="N397" si="1695">SUM(F391:F397)</f>
        <v>63504</v>
      </c>
      <c r="O397" s="11">
        <f t="shared" ref="O397" si="1696">SUM(J391:J397)</f>
        <v>108659</v>
      </c>
      <c r="P397" s="2">
        <f t="shared" ref="P397" si="1697">SUM(K391:K397)</f>
        <v>22437</v>
      </c>
      <c r="R397" s="2">
        <f t="shared" ref="R397" si="1698">(P397/N397)*100</f>
        <v>35.33163265306122</v>
      </c>
      <c r="S397" s="3">
        <f t="shared" ref="S397" si="1699">(P397/O397)*100</f>
        <v>20.649002843758915</v>
      </c>
      <c r="T397" s="3">
        <v>360863</v>
      </c>
      <c r="U397" s="3">
        <v>10355</v>
      </c>
      <c r="V397" s="3">
        <v>755</v>
      </c>
      <c r="W397" s="3">
        <f t="shared" si="130"/>
        <v>9600</v>
      </c>
      <c r="X397" s="3">
        <v>132</v>
      </c>
      <c r="Y397" s="2">
        <f t="shared" ref="Y397" si="1700">SUM(K384:K397)</f>
        <v>48122</v>
      </c>
      <c r="Z397" s="2">
        <f t="shared" ref="Z397" si="1701">SUM(X384:X397)</f>
        <v>1611</v>
      </c>
      <c r="AA397" s="19">
        <f t="shared" ref="AA397" si="1702">(Z397/Y397)*100</f>
        <v>3.3477411578903618</v>
      </c>
      <c r="AB397" s="3">
        <v>13918</v>
      </c>
      <c r="AC397" s="3">
        <v>2759</v>
      </c>
      <c r="AD397" s="2">
        <f t="shared" ref="AD397" si="1703">SUM(AC384:AC397)</f>
        <v>36586</v>
      </c>
      <c r="AE397" s="2">
        <f t="shared" ref="AE397" si="1704">AD397+Z397</f>
        <v>38197</v>
      </c>
      <c r="AF397" s="2">
        <f t="shared" ref="AF397" si="1705">(Z397/AE397)*100</f>
        <v>4.2176087127261308</v>
      </c>
      <c r="AG397" s="2">
        <f t="shared" ref="AG397" si="1706">Y397/AD397</f>
        <v>1.3153118679276226</v>
      </c>
      <c r="AH397" s="3">
        <v>276188</v>
      </c>
      <c r="AI397" s="3">
        <f t="shared" si="180"/>
        <v>70757</v>
      </c>
      <c r="AJ397" s="3">
        <v>84</v>
      </c>
      <c r="AL397" s="3">
        <f t="shared" si="1129"/>
        <v>60402</v>
      </c>
      <c r="AM397" s="3">
        <f t="shared" si="1130"/>
        <v>3.8568653477912669</v>
      </c>
      <c r="AN397" s="3">
        <f t="shared" si="1131"/>
        <v>14.634594457085518</v>
      </c>
      <c r="AO397" s="3">
        <f t="shared" si="1132"/>
        <v>7.2911636890391112</v>
      </c>
      <c r="AP397" s="3">
        <f t="shared" si="1133"/>
        <v>1.0670322370931498</v>
      </c>
      <c r="AQ397" s="3">
        <f t="shared" si="1134"/>
        <v>13.567562219992368</v>
      </c>
      <c r="AR397" s="19">
        <f t="shared" ref="AR397" si="1707">(Y397/6951482)*100000</f>
        <v>692.25526297845556</v>
      </c>
      <c r="AS397" s="22">
        <f t="shared" ref="AS397" si="1708">(Z397/6951482)*100000</f>
        <v>23.174914356391916</v>
      </c>
      <c r="AT397" s="19">
        <f t="shared" ref="AT397" si="1709">(N397/6951482)*100000</f>
        <v>913.53181954581771</v>
      </c>
      <c r="AU397" s="22">
        <f t="shared" ref="AU397" si="1710">(O397/6951482)*100000</f>
        <v>1563.1055363446239</v>
      </c>
      <c r="AV397" s="2"/>
      <c r="AW397" s="60"/>
      <c r="AX397" s="60"/>
      <c r="BE397" s="6">
        <f t="shared" si="176"/>
        <v>44293</v>
      </c>
      <c r="BF397" s="2">
        <f t="shared" si="225"/>
        <v>360863</v>
      </c>
      <c r="BG397" s="2">
        <f t="shared" si="226"/>
        <v>13918</v>
      </c>
    </row>
    <row r="398" spans="1:67" x14ac:dyDescent="0.3">
      <c r="B398" s="3">
        <v>4</v>
      </c>
      <c r="C398" s="3">
        <v>8</v>
      </c>
      <c r="D398" s="3">
        <v>397</v>
      </c>
      <c r="E398" s="84">
        <f t="shared" si="1574"/>
        <v>44294</v>
      </c>
      <c r="F398" s="11">
        <v>9567</v>
      </c>
      <c r="G398" s="11">
        <v>8146</v>
      </c>
      <c r="H398" s="11">
        <v>1489</v>
      </c>
      <c r="I398" s="11">
        <v>2067</v>
      </c>
      <c r="J398" s="11">
        <f t="shared" si="230"/>
        <v>17713</v>
      </c>
      <c r="K398" s="3">
        <v>3556</v>
      </c>
      <c r="L398" s="2">
        <f t="shared" ref="L398" si="1711">T398-T397</f>
        <v>3556</v>
      </c>
      <c r="N398" s="2">
        <f t="shared" ref="N398" si="1712">SUM(F392:F398)</f>
        <v>62645</v>
      </c>
      <c r="O398" s="11">
        <f t="shared" ref="O398" si="1713">SUM(J392:J398)</f>
        <v>108425</v>
      </c>
      <c r="P398" s="2">
        <f t="shared" ref="P398" si="1714">SUM(K392:K398)</f>
        <v>21786</v>
      </c>
      <c r="R398" s="2">
        <f t="shared" ref="R398" si="1715">(P398/N398)*100</f>
        <v>34.776917551281031</v>
      </c>
      <c r="S398" s="3">
        <f t="shared" ref="S398" si="1716">(P398/O398)*100</f>
        <v>20.093151948351395</v>
      </c>
      <c r="T398" s="3">
        <v>364419</v>
      </c>
      <c r="U398" s="3">
        <v>10429</v>
      </c>
      <c r="V398" s="3">
        <v>777</v>
      </c>
      <c r="W398" s="3">
        <f t="shared" si="130"/>
        <v>9652</v>
      </c>
      <c r="X398" s="3">
        <v>116</v>
      </c>
      <c r="Y398" s="2">
        <f t="shared" ref="Y398" si="1717">SUM(K385:K398)</f>
        <v>47303</v>
      </c>
      <c r="Z398" s="2">
        <f t="shared" ref="Z398" si="1718">SUM(X385:X398)</f>
        <v>1621</v>
      </c>
      <c r="AA398" s="19">
        <f t="shared" ref="AA398" si="1719">(Z398/Y398)*100</f>
        <v>3.4268439633849859</v>
      </c>
      <c r="AB398" s="3">
        <v>14034</v>
      </c>
      <c r="AC398" s="3">
        <v>2477</v>
      </c>
      <c r="AD398" s="2">
        <f t="shared" ref="AD398" si="1720">SUM(AC385:AC398)</f>
        <v>36354</v>
      </c>
      <c r="AE398" s="2">
        <f t="shared" ref="AE398" si="1721">AD398+Z398</f>
        <v>37975</v>
      </c>
      <c r="AF398" s="2">
        <f t="shared" ref="AF398" si="1722">(Z398/AE398)*100</f>
        <v>4.268597761685319</v>
      </c>
      <c r="AG398" s="2">
        <f t="shared" ref="AG398" si="1723">Y398/AD398</f>
        <v>1.3011773119876768</v>
      </c>
      <c r="AH398" s="3">
        <v>278665</v>
      </c>
      <c r="AI398" s="3">
        <f t="shared" si="180"/>
        <v>71720</v>
      </c>
      <c r="AJ398" s="3">
        <v>81</v>
      </c>
      <c r="AL398" s="3">
        <f t="shared" si="1129"/>
        <v>61291</v>
      </c>
      <c r="AM398" s="3">
        <f t="shared" si="1130"/>
        <v>3.8510615527730439</v>
      </c>
      <c r="AN398" s="3">
        <f t="shared" si="1131"/>
        <v>14.541271611823758</v>
      </c>
      <c r="AO398" s="3">
        <f t="shared" si="1132"/>
        <v>7.450378751558155</v>
      </c>
      <c r="AP398" s="3">
        <f t="shared" si="1133"/>
        <v>1.0833798103736754</v>
      </c>
      <c r="AQ398" s="3">
        <f t="shared" si="1134"/>
        <v>13.457891801450083</v>
      </c>
      <c r="AR398" s="19">
        <f t="shared" ref="AR398" si="1724">(Y398/6951482)*100000</f>
        <v>680.47360260732887</v>
      </c>
      <c r="AS398" s="22">
        <f t="shared" ref="AS398" si="1725">(Z398/6951482)*100000</f>
        <v>23.318768573377589</v>
      </c>
      <c r="AT398" s="19">
        <f t="shared" ref="AT398" si="1726">(N398/6951482)*100000</f>
        <v>901.17474230674839</v>
      </c>
      <c r="AU398" s="22">
        <f t="shared" ref="AU398" si="1727">(O398/6951482)*100000</f>
        <v>1559.7393476671593</v>
      </c>
      <c r="AV398" s="2"/>
      <c r="AW398" s="60"/>
      <c r="AX398" s="60"/>
      <c r="BE398" s="6">
        <f t="shared" si="176"/>
        <v>44294</v>
      </c>
      <c r="BF398" s="2">
        <f t="shared" si="225"/>
        <v>364419</v>
      </c>
      <c r="BG398" s="2">
        <f t="shared" si="226"/>
        <v>14034</v>
      </c>
    </row>
    <row r="399" spans="1:67" x14ac:dyDescent="0.3">
      <c r="B399" s="3">
        <v>4</v>
      </c>
      <c r="C399" s="3">
        <v>9</v>
      </c>
      <c r="D399" s="3">
        <v>398</v>
      </c>
      <c r="E399" s="84">
        <f t="shared" si="1574"/>
        <v>44295</v>
      </c>
      <c r="F399" s="11">
        <v>9166</v>
      </c>
      <c r="G399" s="11">
        <v>6917</v>
      </c>
      <c r="H399" s="11">
        <v>1173</v>
      </c>
      <c r="I399" s="11">
        <v>1784</v>
      </c>
      <c r="J399" s="11">
        <f t="shared" si="230"/>
        <v>16083</v>
      </c>
      <c r="K399" s="3">
        <v>2957</v>
      </c>
      <c r="L399" s="2">
        <f t="shared" ref="L399" si="1728">T399-T398</f>
        <v>2957</v>
      </c>
      <c r="N399" s="2">
        <f t="shared" ref="N399" si="1729">SUM(F393:F399)</f>
        <v>60980</v>
      </c>
      <c r="O399" s="11">
        <f t="shared" ref="O399" si="1730">SUM(J393:J399)</f>
        <v>106006</v>
      </c>
      <c r="P399" s="2">
        <f t="shared" ref="P399" si="1731">SUM(K393:K399)</f>
        <v>21049</v>
      </c>
      <c r="R399" s="2">
        <f t="shared" ref="R399" si="1732">(P399/N399)*100</f>
        <v>34.51787471302066</v>
      </c>
      <c r="S399" s="3">
        <f t="shared" ref="S399" si="1733">(P399/O399)*100</f>
        <v>19.856423221327095</v>
      </c>
      <c r="T399" s="3">
        <v>367376</v>
      </c>
      <c r="U399" s="3">
        <v>10404</v>
      </c>
      <c r="V399" s="3">
        <v>813</v>
      </c>
      <c r="W399" s="3">
        <f t="shared" si="130"/>
        <v>9591</v>
      </c>
      <c r="X399" s="3">
        <v>136</v>
      </c>
      <c r="Y399" s="2">
        <f t="shared" ref="Y399" si="1734">SUM(K386:K399)</f>
        <v>46272</v>
      </c>
      <c r="Z399" s="2">
        <f t="shared" ref="Z399" si="1735">SUM(X386:X399)</f>
        <v>1658</v>
      </c>
      <c r="AA399" s="19">
        <f t="shared" ref="AA399" si="1736">(Z399/Y399)*100</f>
        <v>3.5831604426002763</v>
      </c>
      <c r="AB399" s="3">
        <v>14170</v>
      </c>
      <c r="AC399" s="3">
        <v>3314</v>
      </c>
      <c r="AD399" s="2">
        <f t="shared" ref="AD399" si="1737">SUM(AC386:AC399)</f>
        <v>37507</v>
      </c>
      <c r="AE399" s="2">
        <f t="shared" ref="AE399" si="1738">AD399+Z399</f>
        <v>39165</v>
      </c>
      <c r="AF399" s="2">
        <f t="shared" ref="AF399" si="1739">(Z399/AE399)*100</f>
        <v>4.23337163283544</v>
      </c>
      <c r="AG399" s="2">
        <f t="shared" ref="AG399" si="1740">Y399/AD399</f>
        <v>1.2336897112538994</v>
      </c>
      <c r="AH399" s="3">
        <v>281979</v>
      </c>
      <c r="AI399" s="3">
        <f t="shared" si="180"/>
        <v>71227</v>
      </c>
      <c r="AJ399" s="3">
        <v>83</v>
      </c>
      <c r="AL399" s="3">
        <f t="shared" si="1129"/>
        <v>60823</v>
      </c>
      <c r="AM399" s="3">
        <f t="shared" si="1130"/>
        <v>3.8570837507077216</v>
      </c>
      <c r="AN399" s="3">
        <f t="shared" si="1131"/>
        <v>14.606820447302288</v>
      </c>
      <c r="AO399" s="3">
        <f t="shared" si="1132"/>
        <v>7.8143021914648214</v>
      </c>
      <c r="AP399" s="3">
        <f t="shared" si="1133"/>
        <v>1.1414210903168742</v>
      </c>
      <c r="AQ399" s="3">
        <f t="shared" si="1134"/>
        <v>13.465399356985413</v>
      </c>
      <c r="AR399" s="19">
        <f t="shared" ref="AR399" si="1741">(Y399/6951482)*100000</f>
        <v>665.64223283610602</v>
      </c>
      <c r="AS399" s="22">
        <f t="shared" ref="AS399" si="1742">(Z399/6951482)*100000</f>
        <v>23.851029176224582</v>
      </c>
      <c r="AT399" s="19">
        <f t="shared" ref="AT399" si="1743">(N399/6951482)*100000</f>
        <v>877.22301517863389</v>
      </c>
      <c r="AU399" s="22">
        <f t="shared" ref="AU399" si="1744">(O399/6951482)*100000</f>
        <v>1524.9410125783249</v>
      </c>
      <c r="AV399" s="2"/>
      <c r="AW399" s="60"/>
      <c r="AX399" s="60"/>
      <c r="BE399" s="6">
        <f t="shared" si="176"/>
        <v>44295</v>
      </c>
      <c r="BF399" s="2">
        <f t="shared" si="225"/>
        <v>367376</v>
      </c>
      <c r="BG399" s="2">
        <f t="shared" si="226"/>
        <v>14170</v>
      </c>
    </row>
    <row r="400" spans="1:67" x14ac:dyDescent="0.3">
      <c r="B400" s="3">
        <v>4</v>
      </c>
      <c r="C400" s="3">
        <v>10</v>
      </c>
      <c r="D400" s="3">
        <v>399</v>
      </c>
      <c r="E400" s="84">
        <f t="shared" si="1574"/>
        <v>44296</v>
      </c>
      <c r="F400" s="11">
        <v>9892</v>
      </c>
      <c r="G400" s="11">
        <v>7073</v>
      </c>
      <c r="H400" s="11">
        <v>1224</v>
      </c>
      <c r="I400" s="11">
        <v>1579</v>
      </c>
      <c r="J400" s="11">
        <f t="shared" si="230"/>
        <v>16965</v>
      </c>
      <c r="K400" s="3">
        <v>2803</v>
      </c>
      <c r="L400" s="2">
        <f t="shared" ref="L400" si="1745">T400-T399</f>
        <v>2803</v>
      </c>
      <c r="N400" s="2">
        <f t="shared" ref="N400" si="1746">SUM(F394:F400)</f>
        <v>58399</v>
      </c>
      <c r="O400" s="11">
        <f t="shared" ref="O400" si="1747">SUM(J394:J400)</f>
        <v>102324</v>
      </c>
      <c r="P400" s="2">
        <f t="shared" ref="P400" si="1748">SUM(K394:K400)</f>
        <v>19839</v>
      </c>
      <c r="R400" s="2">
        <f t="shared" ref="R400" si="1749">(P400/N400)*100</f>
        <v>33.971472114248527</v>
      </c>
      <c r="S400" s="3">
        <f t="shared" ref="S400" si="1750">(P400/O400)*100</f>
        <v>19.388413275477895</v>
      </c>
      <c r="T400" s="3">
        <v>370179</v>
      </c>
      <c r="U400" s="3">
        <v>10271</v>
      </c>
      <c r="V400" s="3">
        <v>812</v>
      </c>
      <c r="W400" s="3">
        <f t="shared" si="130"/>
        <v>9459</v>
      </c>
      <c r="X400" s="3">
        <v>138</v>
      </c>
      <c r="Y400" s="2">
        <f t="shared" ref="Y400" si="1751">SUM(K387:K400)</f>
        <v>44946</v>
      </c>
      <c r="Z400" s="2">
        <f t="shared" ref="Z400" si="1752">SUM(X387:X400)</f>
        <v>1707</v>
      </c>
      <c r="AA400" s="19">
        <f t="shared" ref="AA400" si="1753">(Z400/Y400)*100</f>
        <v>3.7978908022960889</v>
      </c>
      <c r="AB400" s="3">
        <v>14308</v>
      </c>
      <c r="AC400" s="3">
        <v>2890</v>
      </c>
      <c r="AD400" s="2">
        <f t="shared" ref="AD400" si="1754">SUM(AC387:AC400)</f>
        <v>37418</v>
      </c>
      <c r="AE400" s="2">
        <f t="shared" ref="AE400" si="1755">AD400+Z400</f>
        <v>39125</v>
      </c>
      <c r="AF400" s="2">
        <f t="shared" ref="AF400" si="1756">(Z400/AE400)*100</f>
        <v>4.3629392971246004</v>
      </c>
      <c r="AG400" s="2">
        <f t="shared" ref="AG400" si="1757">Y400/AD400</f>
        <v>1.201186594687049</v>
      </c>
      <c r="AH400" s="3">
        <v>284869</v>
      </c>
      <c r="AI400" s="3">
        <f t="shared" si="180"/>
        <v>71002</v>
      </c>
      <c r="AJ400" s="3">
        <v>54</v>
      </c>
      <c r="AL400" s="3">
        <f t="shared" si="1129"/>
        <v>60731</v>
      </c>
      <c r="AM400" s="3">
        <f t="shared" si="1130"/>
        <v>3.8651571266873597</v>
      </c>
      <c r="AN400" s="3">
        <f t="shared" si="1131"/>
        <v>14.465789696064899</v>
      </c>
      <c r="AO400" s="3">
        <f t="shared" si="1132"/>
        <v>7.9057540648427613</v>
      </c>
      <c r="AP400" s="3">
        <f t="shared" si="1133"/>
        <v>1.1436297569082561</v>
      </c>
      <c r="AQ400" s="3">
        <f t="shared" si="1134"/>
        <v>13.322159939156645</v>
      </c>
      <c r="AR400" s="19">
        <f t="shared" ref="AR400" si="1758">(Y400/6951482)*100000</f>
        <v>646.56716366380579</v>
      </c>
      <c r="AS400" s="22">
        <f t="shared" ref="AS400" si="1759">(Z400/6951482)*100000</f>
        <v>24.555914839454378</v>
      </c>
      <c r="AT400" s="19">
        <f t="shared" ref="AT400" si="1760">(N400/6951482)*100000</f>
        <v>840.09424177463166</v>
      </c>
      <c r="AU400" s="22">
        <f t="shared" ref="AU400" si="1761">(O400/6951482)*100000</f>
        <v>1471.9738898842002</v>
      </c>
      <c r="AV400" s="2"/>
      <c r="AW400" s="60"/>
      <c r="AX400" s="60"/>
      <c r="BE400" s="6">
        <f t="shared" si="176"/>
        <v>44296</v>
      </c>
      <c r="BF400" s="2">
        <f t="shared" si="225"/>
        <v>370179</v>
      </c>
      <c r="BG400" s="2">
        <f t="shared" si="226"/>
        <v>14308</v>
      </c>
    </row>
    <row r="401" spans="1:67" s="46" customFormat="1" x14ac:dyDescent="0.3">
      <c r="A401" s="98" t="s">
        <v>43</v>
      </c>
      <c r="B401" s="46">
        <v>4</v>
      </c>
      <c r="C401" s="46">
        <v>11</v>
      </c>
      <c r="D401" s="46">
        <v>400</v>
      </c>
      <c r="E401" s="83">
        <f t="shared" si="1574"/>
        <v>44297</v>
      </c>
      <c r="F401" s="51">
        <v>6763</v>
      </c>
      <c r="G401" s="51">
        <v>2355</v>
      </c>
      <c r="H401" s="51">
        <v>484</v>
      </c>
      <c r="I401" s="51">
        <v>868</v>
      </c>
      <c r="J401" s="51">
        <f t="shared" si="230"/>
        <v>9118</v>
      </c>
      <c r="K401" s="46">
        <v>1352</v>
      </c>
      <c r="L401" s="36">
        <f t="shared" ref="L401:L402" si="1762">T401-T400</f>
        <v>1352</v>
      </c>
      <c r="M401" s="46">
        <v>19272</v>
      </c>
      <c r="N401" s="36">
        <f t="shared" ref="N401:N402" si="1763">SUM(F395:F401)</f>
        <v>57414</v>
      </c>
      <c r="O401" s="51">
        <f t="shared" ref="O401:O402" si="1764">SUM(J395:J401)</f>
        <v>100794</v>
      </c>
      <c r="P401" s="36">
        <f t="shared" ref="P401:P402" si="1765">SUM(K395:K401)</f>
        <v>19272</v>
      </c>
      <c r="Q401" s="46">
        <v>844</v>
      </c>
      <c r="R401" s="36">
        <f t="shared" ref="R401:R402" si="1766">(P401/N401)*100</f>
        <v>33.566725885672483</v>
      </c>
      <c r="S401" s="46">
        <f t="shared" ref="S401:S402" si="1767">(P401/O401)*100</f>
        <v>19.120185725340793</v>
      </c>
      <c r="T401" s="46">
        <v>371531</v>
      </c>
      <c r="U401" s="46">
        <v>10365</v>
      </c>
      <c r="V401" s="46">
        <v>801</v>
      </c>
      <c r="W401" s="46">
        <f t="shared" si="130"/>
        <v>9564</v>
      </c>
      <c r="X401" s="46">
        <v>43</v>
      </c>
      <c r="Y401" s="36">
        <f t="shared" ref="Y401:Y402" si="1768">SUM(K388:K401)</f>
        <v>43761</v>
      </c>
      <c r="Z401" s="36">
        <f t="shared" ref="Z401:Z402" si="1769">SUM(X388:X401)</f>
        <v>1701</v>
      </c>
      <c r="AA401" s="39">
        <f t="shared" ref="AA401:AA402" si="1770">(Z401/Y401)*100</f>
        <v>3.8870226914375814</v>
      </c>
      <c r="AB401" s="46">
        <v>14351</v>
      </c>
      <c r="AC401" s="46">
        <v>930</v>
      </c>
      <c r="AD401" s="36">
        <f t="shared" ref="AD401:AD402" si="1771">SUM(AC388:AC401)</f>
        <v>36895</v>
      </c>
      <c r="AE401" s="36">
        <f t="shared" ref="AE401:AE402" si="1772">AD401+Z401</f>
        <v>38596</v>
      </c>
      <c r="AF401" s="36">
        <f t="shared" ref="AF401:AF402" si="1773">(Z401/AE401)*100</f>
        <v>4.4071924551767019</v>
      </c>
      <c r="AG401" s="36">
        <f t="shared" ref="AG401:AG402" si="1774">Y401/AD401</f>
        <v>1.186095676920992</v>
      </c>
      <c r="AH401" s="46">
        <v>285799</v>
      </c>
      <c r="AI401" s="46">
        <f t="shared" si="180"/>
        <v>71381</v>
      </c>
      <c r="AJ401" s="46">
        <v>23</v>
      </c>
      <c r="AL401" s="46">
        <f t="shared" si="1129"/>
        <v>61016</v>
      </c>
      <c r="AM401" s="46">
        <f t="shared" si="1130"/>
        <v>3.8626655649192125</v>
      </c>
      <c r="AN401" s="46">
        <f t="shared" si="1131"/>
        <v>14.520670766730642</v>
      </c>
      <c r="AO401" s="46">
        <f t="shared" si="1132"/>
        <v>7.7279305354558607</v>
      </c>
      <c r="AP401" s="46">
        <f t="shared" si="1133"/>
        <v>1.12214735013519</v>
      </c>
      <c r="AQ401" s="46">
        <f t="shared" si="1134"/>
        <v>13.398523416595454</v>
      </c>
      <c r="AR401" s="39">
        <f t="shared" ref="AR401:AR402" si="1775">(Y401/6951482)*100000</f>
        <v>629.5204389510036</v>
      </c>
      <c r="AS401" s="41">
        <f t="shared" ref="AS401:AS402" si="1776">(Z401/6951482)*100000</f>
        <v>24.469602309262974</v>
      </c>
      <c r="AT401" s="39">
        <f t="shared" ref="AT401:AT402" si="1777">(N401/6951482)*100000</f>
        <v>825.92460140154287</v>
      </c>
      <c r="AU401" s="41">
        <f t="shared" ref="AU401:AU402" si="1778">(O401/6951482)*100000</f>
        <v>1449.9641946853922</v>
      </c>
      <c r="AV401" s="36"/>
      <c r="AW401" s="61"/>
      <c r="AX401" s="61"/>
      <c r="BA401" s="51"/>
      <c r="BD401" s="51"/>
      <c r="BE401" s="50">
        <f t="shared" si="176"/>
        <v>44297</v>
      </c>
      <c r="BF401" s="36">
        <f t="shared" si="225"/>
        <v>371531</v>
      </c>
      <c r="BG401" s="36">
        <f t="shared" si="226"/>
        <v>14351</v>
      </c>
      <c r="BK401" s="51"/>
      <c r="BL401" s="51"/>
      <c r="BM401" s="51"/>
      <c r="BN401" s="51"/>
      <c r="BO401" s="51"/>
    </row>
    <row r="402" spans="1:67" x14ac:dyDescent="0.3">
      <c r="B402" s="3">
        <v>4</v>
      </c>
      <c r="C402" s="3">
        <v>12</v>
      </c>
      <c r="D402" s="3">
        <v>401</v>
      </c>
      <c r="E402" s="84">
        <f t="shared" ref="E402:E428" si="1779">E401+1</f>
        <v>44298</v>
      </c>
      <c r="F402" s="11">
        <v>2216</v>
      </c>
      <c r="G402" s="11">
        <v>1442</v>
      </c>
      <c r="H402" s="11">
        <v>288</v>
      </c>
      <c r="I402" s="11">
        <v>174</v>
      </c>
      <c r="J402" s="11">
        <f t="shared" si="230"/>
        <v>3658</v>
      </c>
      <c r="K402" s="3">
        <v>462</v>
      </c>
      <c r="L402" s="2">
        <f t="shared" si="1762"/>
        <v>462</v>
      </c>
      <c r="N402" s="2">
        <f t="shared" si="1763"/>
        <v>57066</v>
      </c>
      <c r="O402" s="11">
        <f t="shared" si="1764"/>
        <v>100323</v>
      </c>
      <c r="P402" s="2">
        <f t="shared" si="1765"/>
        <v>18994</v>
      </c>
      <c r="R402" s="2">
        <f t="shared" si="1766"/>
        <v>33.28426733957172</v>
      </c>
      <c r="S402" s="3">
        <f t="shared" si="1767"/>
        <v>18.932846904498472</v>
      </c>
      <c r="T402" s="3">
        <v>371993</v>
      </c>
      <c r="U402" s="3">
        <v>10382</v>
      </c>
      <c r="V402" s="3">
        <v>797</v>
      </c>
      <c r="W402" s="3">
        <f t="shared" si="130"/>
        <v>9585</v>
      </c>
      <c r="X402" s="3">
        <v>67</v>
      </c>
      <c r="Y402" s="2">
        <f t="shared" si="1768"/>
        <v>43240</v>
      </c>
      <c r="Z402" s="2">
        <f t="shared" si="1769"/>
        <v>1708</v>
      </c>
      <c r="AA402" s="19">
        <f t="shared" si="1770"/>
        <v>3.9500462534690106</v>
      </c>
      <c r="AB402" s="3">
        <v>14418</v>
      </c>
      <c r="AC402" s="3">
        <v>459</v>
      </c>
      <c r="AD402" s="2">
        <f t="shared" si="1771"/>
        <v>36897</v>
      </c>
      <c r="AE402" s="2">
        <f t="shared" si="1772"/>
        <v>38605</v>
      </c>
      <c r="AF402" s="2">
        <f t="shared" si="1773"/>
        <v>4.4242973708068902</v>
      </c>
      <c r="AG402" s="2">
        <f t="shared" si="1774"/>
        <v>1.1719109954738867</v>
      </c>
      <c r="AH402" s="3">
        <v>286258</v>
      </c>
      <c r="AI402" s="3">
        <f t="shared" si="180"/>
        <v>71317</v>
      </c>
      <c r="AJ402" s="3">
        <v>9</v>
      </c>
      <c r="AL402" s="3">
        <f t="shared" si="1129"/>
        <v>60935</v>
      </c>
      <c r="AM402" s="3">
        <f t="shared" si="1130"/>
        <v>3.875879384827134</v>
      </c>
      <c r="AN402" s="3">
        <f t="shared" si="1131"/>
        <v>14.55753887572388</v>
      </c>
      <c r="AO402" s="3">
        <f t="shared" si="1132"/>
        <v>7.6767482180697355</v>
      </c>
      <c r="AP402" s="3">
        <f t="shared" si="1133"/>
        <v>1.117545606236942</v>
      </c>
      <c r="AQ402" s="3">
        <f t="shared" si="1134"/>
        <v>13.439993269486939</v>
      </c>
      <c r="AR402" s="19">
        <f t="shared" si="1775"/>
        <v>622.02563424605</v>
      </c>
      <c r="AS402" s="22">
        <f t="shared" si="1776"/>
        <v>24.570300261152944</v>
      </c>
      <c r="AT402" s="19">
        <f t="shared" si="1777"/>
        <v>820.91847465044157</v>
      </c>
      <c r="AU402" s="22">
        <f t="shared" si="1778"/>
        <v>1443.1886610653671</v>
      </c>
      <c r="AV402" s="2"/>
      <c r="AW402" s="60"/>
      <c r="AX402" s="60"/>
      <c r="BE402" s="6">
        <f t="shared" si="176"/>
        <v>44298</v>
      </c>
      <c r="BF402" s="2">
        <f t="shared" si="225"/>
        <v>371993</v>
      </c>
      <c r="BG402" s="2">
        <f t="shared" si="226"/>
        <v>14418</v>
      </c>
    </row>
    <row r="403" spans="1:67" x14ac:dyDescent="0.3">
      <c r="B403" s="3">
        <v>4</v>
      </c>
      <c r="C403" s="3">
        <v>13</v>
      </c>
      <c r="D403" s="3">
        <v>402</v>
      </c>
      <c r="E403" s="84">
        <f t="shared" si="1779"/>
        <v>44299</v>
      </c>
      <c r="F403" s="11">
        <v>7472</v>
      </c>
      <c r="G403" s="11">
        <v>9930</v>
      </c>
      <c r="H403" s="11">
        <v>1842</v>
      </c>
      <c r="I403" s="11">
        <v>1280</v>
      </c>
      <c r="J403" s="11">
        <f t="shared" si="230"/>
        <v>17402</v>
      </c>
      <c r="K403" s="3">
        <v>3122</v>
      </c>
      <c r="L403" s="2">
        <f t="shared" ref="L403" si="1780">T403-T402</f>
        <v>3122</v>
      </c>
      <c r="N403" s="2">
        <f t="shared" ref="N403" si="1781">SUM(F397:F403)</f>
        <v>55555</v>
      </c>
      <c r="O403" s="11">
        <f t="shared" ref="O403" si="1782">SUM(J397:J403)</f>
        <v>98515</v>
      </c>
      <c r="P403" s="2">
        <f t="shared" ref="P403" si="1783">SUM(K397:K403)</f>
        <v>18256</v>
      </c>
      <c r="R403" s="2">
        <f t="shared" ref="R403" si="1784">(P403/N403)*100</f>
        <v>32.861128611286112</v>
      </c>
      <c r="S403" s="3">
        <f t="shared" ref="S403" si="1785">(P403/O403)*100</f>
        <v>18.53118814393747</v>
      </c>
      <c r="T403" s="3">
        <v>375115</v>
      </c>
      <c r="U403" s="3">
        <v>9970</v>
      </c>
      <c r="V403" s="3">
        <v>776</v>
      </c>
      <c r="W403" s="3">
        <f t="shared" si="130"/>
        <v>9194</v>
      </c>
      <c r="X403" s="3">
        <v>201</v>
      </c>
      <c r="Y403" s="2">
        <f t="shared" ref="Y403" si="1786">SUM(K390:K403)</f>
        <v>41865</v>
      </c>
      <c r="Z403" s="2">
        <f t="shared" ref="Z403" si="1787">SUM(X390:X403)</f>
        <v>1706</v>
      </c>
      <c r="AA403" s="19">
        <f t="shared" ref="AA403" si="1788">(Z403/Y403)*100</f>
        <v>4.0750029857876502</v>
      </c>
      <c r="AB403" s="3">
        <v>14619</v>
      </c>
      <c r="AC403" s="3">
        <v>3098</v>
      </c>
      <c r="AD403" s="2">
        <f t="shared" ref="AD403" si="1789">SUM(AC390:AC403)</f>
        <v>36883</v>
      </c>
      <c r="AE403" s="2">
        <f t="shared" ref="AE403" si="1790">AD403+Z403</f>
        <v>38589</v>
      </c>
      <c r="AF403" s="2">
        <f t="shared" ref="AF403" si="1791">(Z403/AE403)*100</f>
        <v>4.4209489750965298</v>
      </c>
      <c r="AG403" s="2">
        <f t="shared" ref="AG403" si="1792">Y403/AD403</f>
        <v>1.135075780169726</v>
      </c>
      <c r="AH403" s="3">
        <v>289356</v>
      </c>
      <c r="AI403" s="3">
        <f t="shared" si="180"/>
        <v>71140</v>
      </c>
      <c r="AJ403" s="3">
        <v>51</v>
      </c>
      <c r="AL403" s="3">
        <f t="shared" si="1129"/>
        <v>61170</v>
      </c>
      <c r="AM403" s="3">
        <f t="shared" si="1130"/>
        <v>3.8972048571771327</v>
      </c>
      <c r="AN403" s="3">
        <f t="shared" si="1131"/>
        <v>14.014619061006467</v>
      </c>
      <c r="AO403" s="3">
        <f t="shared" si="1132"/>
        <v>7.7833500501504522</v>
      </c>
      <c r="AP403" s="3">
        <f t="shared" si="1133"/>
        <v>1.0908068597132414</v>
      </c>
      <c r="AQ403" s="3">
        <f t="shared" si="1134"/>
        <v>12.923812201293225</v>
      </c>
      <c r="AR403" s="19">
        <f t="shared" ref="AR403" si="1793">(Y403/6951482)*100000</f>
        <v>602.24567941051998</v>
      </c>
      <c r="AS403" s="22">
        <f t="shared" ref="AS403" si="1794">(Z403/6951482)*100000</f>
        <v>24.541529417755811</v>
      </c>
      <c r="AT403" s="19">
        <f t="shared" ref="AT403" si="1795">(N403/6951482)*100000</f>
        <v>799.18210246390629</v>
      </c>
      <c r="AU403" s="22">
        <f t="shared" ref="AU403" si="1796">(O403/6951482)*100000</f>
        <v>1417.1798186343574</v>
      </c>
      <c r="AV403" s="2"/>
      <c r="AW403" s="60"/>
      <c r="AX403" s="60"/>
      <c r="BE403" s="6">
        <f t="shared" si="176"/>
        <v>44299</v>
      </c>
      <c r="BF403" s="2">
        <f t="shared" si="225"/>
        <v>375115</v>
      </c>
      <c r="BG403" s="2">
        <f t="shared" si="226"/>
        <v>14619</v>
      </c>
    </row>
    <row r="404" spans="1:67" x14ac:dyDescent="0.3">
      <c r="B404" s="3">
        <v>4</v>
      </c>
      <c r="C404" s="3">
        <v>14</v>
      </c>
      <c r="D404" s="3">
        <v>403</v>
      </c>
      <c r="E404" s="84">
        <f t="shared" si="1779"/>
        <v>44300</v>
      </c>
      <c r="F404" s="11">
        <v>9268</v>
      </c>
      <c r="G404" s="11">
        <v>6974</v>
      </c>
      <c r="H404" s="11">
        <v>1100</v>
      </c>
      <c r="I404" s="11">
        <v>1844</v>
      </c>
      <c r="J404" s="11">
        <f t="shared" si="230"/>
        <v>16242</v>
      </c>
      <c r="K404" s="3">
        <v>2944</v>
      </c>
      <c r="L404" s="2">
        <f t="shared" ref="L404" si="1797">T404-T403</f>
        <v>2944</v>
      </c>
      <c r="N404" s="2">
        <f t="shared" ref="N404" si="1798">SUM(F398:F404)</f>
        <v>54344</v>
      </c>
      <c r="O404" s="11">
        <f t="shared" ref="O404" si="1799">SUM(J398:J404)</f>
        <v>97181</v>
      </c>
      <c r="P404" s="2">
        <f t="shared" ref="P404" si="1800">SUM(K398:K404)</f>
        <v>17196</v>
      </c>
      <c r="R404" s="2">
        <f t="shared" ref="R404" si="1801">(P404/N404)*100</f>
        <v>31.642867657883116</v>
      </c>
      <c r="S404" s="3">
        <f t="shared" ref="S404" si="1802">(P404/O404)*100</f>
        <v>17.694816888074829</v>
      </c>
      <c r="T404" s="3">
        <v>378059</v>
      </c>
      <c r="U404" s="3">
        <v>9799</v>
      </c>
      <c r="V404" s="3">
        <v>799</v>
      </c>
      <c r="W404" s="3">
        <f t="shared" si="130"/>
        <v>9000</v>
      </c>
      <c r="X404" s="3">
        <v>127</v>
      </c>
      <c r="Y404" s="2">
        <f t="shared" ref="Y404" si="1803">SUM(K391:K404)</f>
        <v>39633</v>
      </c>
      <c r="Z404" s="2">
        <f t="shared" ref="Z404" si="1804">SUM(X391:X404)</f>
        <v>1678</v>
      </c>
      <c r="AA404" s="19">
        <f t="shared" ref="AA404" si="1805">(Z404/Y404)*100</f>
        <v>4.2338455327631017</v>
      </c>
      <c r="AB404" s="3">
        <v>14746</v>
      </c>
      <c r="AC404" s="3">
        <v>3995</v>
      </c>
      <c r="AD404" s="2">
        <f t="shared" ref="AD404" si="1806">SUM(AC391:AC404)</f>
        <v>37659</v>
      </c>
      <c r="AE404" s="2">
        <f t="shared" ref="AE404" si="1807">AD404+Z404</f>
        <v>39337</v>
      </c>
      <c r="AF404" s="2">
        <f t="shared" ref="AF404" si="1808">(Z404/AE404)*100</f>
        <v>4.2657040445382215</v>
      </c>
      <c r="AG404" s="2">
        <f t="shared" ref="AG404" si="1809">Y404/AD404</f>
        <v>1.0524177487453199</v>
      </c>
      <c r="AH404" s="3">
        <v>293351</v>
      </c>
      <c r="AI404" s="3">
        <f t="shared" si="180"/>
        <v>69962</v>
      </c>
      <c r="AJ404" s="3">
        <v>82</v>
      </c>
      <c r="AL404" s="3">
        <f t="shared" si="1129"/>
        <v>60163</v>
      </c>
      <c r="AM404" s="3">
        <f t="shared" si="1130"/>
        <v>3.9004494007549089</v>
      </c>
      <c r="AN404" s="3">
        <f t="shared" si="1131"/>
        <v>14.006174780595179</v>
      </c>
      <c r="AO404" s="3">
        <f t="shared" si="1132"/>
        <v>8.1538932544137168</v>
      </c>
      <c r="AP404" s="3">
        <f t="shared" si="1133"/>
        <v>1.1420485406363454</v>
      </c>
      <c r="AQ404" s="3">
        <f t="shared" si="1134"/>
        <v>12.864126239958834</v>
      </c>
      <c r="AR404" s="19">
        <f t="shared" ref="AR404" si="1810">(Y404/6951482)*100000</f>
        <v>570.13741817931771</v>
      </c>
      <c r="AS404" s="22">
        <f t="shared" ref="AS404" si="1811">(Z404/6951482)*100000</f>
        <v>24.138737610195925</v>
      </c>
      <c r="AT404" s="19">
        <f t="shared" ref="AT404" si="1812">(N404/6951482)*100000</f>
        <v>781.76135678694118</v>
      </c>
      <c r="AU404" s="22">
        <f t="shared" ref="AU404" si="1813">(O404/6951482)*100000</f>
        <v>1397.9896660884685</v>
      </c>
      <c r="AV404" s="2"/>
      <c r="AW404" s="60"/>
      <c r="AX404" s="60"/>
      <c r="BE404" s="6">
        <f t="shared" si="176"/>
        <v>44300</v>
      </c>
      <c r="BF404" s="2">
        <f t="shared" si="225"/>
        <v>378059</v>
      </c>
      <c r="BG404" s="2">
        <f t="shared" si="226"/>
        <v>14746</v>
      </c>
    </row>
    <row r="405" spans="1:67" x14ac:dyDescent="0.3">
      <c r="B405" s="3">
        <v>4</v>
      </c>
      <c r="C405" s="3">
        <v>15</v>
      </c>
      <c r="D405" s="3">
        <v>404</v>
      </c>
      <c r="E405" s="84">
        <f t="shared" si="1779"/>
        <v>44301</v>
      </c>
      <c r="F405" s="11">
        <v>8072</v>
      </c>
      <c r="G405" s="11">
        <v>7225</v>
      </c>
      <c r="H405" s="11">
        <v>1024</v>
      </c>
      <c r="I405" s="11">
        <v>1493</v>
      </c>
      <c r="J405" s="11">
        <f t="shared" si="230"/>
        <v>15297</v>
      </c>
      <c r="K405" s="3">
        <v>2517</v>
      </c>
      <c r="L405" s="2">
        <f t="shared" ref="L405" si="1814">T405-T404</f>
        <v>2517</v>
      </c>
      <c r="N405" s="2">
        <f t="shared" ref="N405" si="1815">SUM(F399:F405)</f>
        <v>52849</v>
      </c>
      <c r="O405" s="11">
        <f t="shared" ref="O405" si="1816">SUM(J399:J405)</f>
        <v>94765</v>
      </c>
      <c r="P405" s="2">
        <f t="shared" ref="P405" si="1817">SUM(K399:K405)</f>
        <v>16157</v>
      </c>
      <c r="R405" s="2">
        <f t="shared" ref="R405" si="1818">(P405/N405)*100</f>
        <v>30.572007038922212</v>
      </c>
      <c r="S405" s="3">
        <f t="shared" ref="S405" si="1819">(P405/O405)*100</f>
        <v>17.049543607872106</v>
      </c>
      <c r="T405" s="3">
        <v>380576</v>
      </c>
      <c r="U405" s="3">
        <v>9685</v>
      </c>
      <c r="V405" s="3">
        <v>807</v>
      </c>
      <c r="W405" s="3">
        <f t="shared" si="130"/>
        <v>8878</v>
      </c>
      <c r="X405" s="3">
        <v>125</v>
      </c>
      <c r="Y405" s="2">
        <f t="shared" ref="Y405" si="1820">SUM(K392:K405)</f>
        <v>37943</v>
      </c>
      <c r="Z405" s="2">
        <f t="shared" ref="Z405" si="1821">SUM(X392:X405)</f>
        <v>1674</v>
      </c>
      <c r="AA405" s="19">
        <f t="shared" ref="AA405" si="1822">(Z405/Y405)*100</f>
        <v>4.4118809793637821</v>
      </c>
      <c r="AB405" s="3">
        <v>14871</v>
      </c>
      <c r="AC405" s="3">
        <v>3647</v>
      </c>
      <c r="AD405" s="2">
        <f t="shared" ref="AD405" si="1823">SUM(AC392:AC405)</f>
        <v>37437</v>
      </c>
      <c r="AE405" s="2">
        <f t="shared" ref="AE405" si="1824">AD405+Z405</f>
        <v>39111</v>
      </c>
      <c r="AF405" s="2">
        <f t="shared" ref="AF405" si="1825">(Z405/AE405)*100</f>
        <v>4.2801257958119194</v>
      </c>
      <c r="AG405" s="2">
        <f t="shared" ref="AG405" si="1826">Y405/AD405</f>
        <v>1.0135160402810055</v>
      </c>
      <c r="AH405" s="3">
        <v>296998</v>
      </c>
      <c r="AI405" s="3">
        <f t="shared" si="180"/>
        <v>68707</v>
      </c>
      <c r="AJ405" s="3">
        <v>59</v>
      </c>
      <c r="AL405" s="3">
        <f t="shared" si="1129"/>
        <v>59022</v>
      </c>
      <c r="AM405" s="3">
        <f t="shared" si="1130"/>
        <v>3.9074981081308331</v>
      </c>
      <c r="AN405" s="3">
        <f t="shared" si="1131"/>
        <v>14.096089190329952</v>
      </c>
      <c r="AO405" s="3">
        <f t="shared" si="1132"/>
        <v>8.3324728962312857</v>
      </c>
      <c r="AP405" s="3">
        <f t="shared" si="1133"/>
        <v>1.1745528112128314</v>
      </c>
      <c r="AQ405" s="3">
        <f t="shared" si="1134"/>
        <v>12.921536379117121</v>
      </c>
      <c r="AR405" s="19">
        <f t="shared" ref="AR405" si="1827">(Y405/6951482)*100000</f>
        <v>545.82605550873893</v>
      </c>
      <c r="AS405" s="22">
        <f t="shared" ref="AS405" si="1828">(Z405/6951482)*100000</f>
        <v>24.081195923401658</v>
      </c>
      <c r="AT405" s="19">
        <f t="shared" ref="AT405" si="1829">(N405/6951482)*100000</f>
        <v>760.25515134758314</v>
      </c>
      <c r="AU405" s="22">
        <f t="shared" ref="AU405" si="1830">(O405/6951482)*100000</f>
        <v>1363.2344872647302</v>
      </c>
      <c r="AV405" s="2"/>
      <c r="AW405" s="60"/>
      <c r="AX405" s="60"/>
      <c r="BE405" s="6">
        <f t="shared" si="176"/>
        <v>44301</v>
      </c>
      <c r="BF405" s="2">
        <f t="shared" si="225"/>
        <v>380576</v>
      </c>
      <c r="BG405" s="2">
        <f t="shared" si="226"/>
        <v>14871</v>
      </c>
    </row>
    <row r="406" spans="1:67" x14ac:dyDescent="0.3">
      <c r="B406" s="3">
        <v>4</v>
      </c>
      <c r="C406" s="3">
        <v>16</v>
      </c>
      <c r="D406" s="3">
        <v>405</v>
      </c>
      <c r="E406" s="84">
        <f t="shared" si="1779"/>
        <v>44302</v>
      </c>
      <c r="F406" s="11">
        <v>8372</v>
      </c>
      <c r="G406" s="11">
        <v>6375</v>
      </c>
      <c r="H406" s="11">
        <v>898</v>
      </c>
      <c r="I406" s="11">
        <v>1287</v>
      </c>
      <c r="J406" s="11">
        <f t="shared" si="230"/>
        <v>14747</v>
      </c>
      <c r="K406" s="3">
        <v>2185</v>
      </c>
      <c r="L406" s="2">
        <f t="shared" ref="L406" si="1831">T406-T405</f>
        <v>2185</v>
      </c>
      <c r="N406" s="2">
        <f t="shared" ref="N406" si="1832">SUM(F400:F406)</f>
        <v>52055</v>
      </c>
      <c r="O406" s="11">
        <f t="shared" ref="O406" si="1833">SUM(J400:J406)</f>
        <v>93429</v>
      </c>
      <c r="P406" s="2">
        <f t="shared" ref="P406" si="1834">SUM(K400:K406)</f>
        <v>15385</v>
      </c>
      <c r="R406" s="2">
        <f t="shared" ref="R406" si="1835">(P406/N406)*100</f>
        <v>29.55527807127077</v>
      </c>
      <c r="S406" s="3">
        <f t="shared" ref="S406" si="1836">(P406/O406)*100</f>
        <v>16.467049845337101</v>
      </c>
      <c r="T406" s="3">
        <v>382761</v>
      </c>
      <c r="U406" s="3">
        <v>9523</v>
      </c>
      <c r="V406" s="3">
        <v>811</v>
      </c>
      <c r="W406" s="3">
        <f t="shared" si="130"/>
        <v>8712</v>
      </c>
      <c r="X406" s="3">
        <v>108</v>
      </c>
      <c r="Y406" s="2">
        <f t="shared" ref="Y406" si="1837">SUM(K393:K406)</f>
        <v>36434</v>
      </c>
      <c r="Z406" s="2">
        <f t="shared" ref="Z406" si="1838">SUM(X393:X406)</f>
        <v>1666</v>
      </c>
      <c r="AA406" s="19">
        <f t="shared" ref="AA406" si="1839">(Z406/Y406)*100</f>
        <v>4.5726519185376295</v>
      </c>
      <c r="AB406" s="3">
        <v>14979</v>
      </c>
      <c r="AC406" s="3">
        <v>3393</v>
      </c>
      <c r="AD406" s="2">
        <f t="shared" ref="AD406" si="1840">SUM(AC393:AC406)</f>
        <v>38296</v>
      </c>
      <c r="AE406" s="2">
        <f t="shared" ref="AE406" si="1841">AD406+Z406</f>
        <v>39962</v>
      </c>
      <c r="AF406" s="2">
        <f t="shared" ref="AF406" si="1842">(Z406/AE406)*100</f>
        <v>4.1689605124868629</v>
      </c>
      <c r="AG406" s="2">
        <f t="shared" ref="AG406" si="1843">Y406/AD406</f>
        <v>0.95137873407144347</v>
      </c>
      <c r="AH406" s="3">
        <v>300391</v>
      </c>
      <c r="AI406" s="3">
        <f t="shared" si="180"/>
        <v>67391</v>
      </c>
      <c r="AJ406" s="3">
        <v>62</v>
      </c>
      <c r="AL406" s="3">
        <f t="shared" si="1129"/>
        <v>57868</v>
      </c>
      <c r="AM406" s="3">
        <f t="shared" si="1130"/>
        <v>3.9134081058415044</v>
      </c>
      <c r="AN406" s="3">
        <f t="shared" si="1131"/>
        <v>14.13096704307697</v>
      </c>
      <c r="AO406" s="3">
        <f t="shared" si="1132"/>
        <v>8.5162238790297184</v>
      </c>
      <c r="AP406" s="3">
        <f t="shared" si="1133"/>
        <v>1.2034247896603405</v>
      </c>
      <c r="AQ406" s="3">
        <f t="shared" si="1134"/>
        <v>12.927542253416629</v>
      </c>
      <c r="AR406" s="19">
        <f t="shared" ref="AR406" si="1844">(Y406/6951482)*100000</f>
        <v>524.11845416560095</v>
      </c>
      <c r="AS406" s="22">
        <f t="shared" ref="AS406" si="1845">(Z406/6951482)*100000</f>
        <v>23.966112549813118</v>
      </c>
      <c r="AT406" s="19">
        <f t="shared" ref="AT406" si="1846">(N406/6951482)*100000</f>
        <v>748.83312651892072</v>
      </c>
      <c r="AU406" s="22">
        <f t="shared" ref="AU406" si="1847">(O406/6951482)*100000</f>
        <v>1344.0155638754441</v>
      </c>
      <c r="AV406" s="2"/>
      <c r="AW406" s="60"/>
      <c r="AX406" s="60"/>
      <c r="BE406" s="6">
        <f t="shared" si="176"/>
        <v>44302</v>
      </c>
      <c r="BF406" s="2">
        <f t="shared" si="225"/>
        <v>382761</v>
      </c>
      <c r="BG406" s="2">
        <f t="shared" si="226"/>
        <v>14979</v>
      </c>
    </row>
    <row r="407" spans="1:67" x14ac:dyDescent="0.3">
      <c r="B407" s="3">
        <v>4</v>
      </c>
      <c r="C407" s="3">
        <v>17</v>
      </c>
      <c r="D407" s="3">
        <v>406</v>
      </c>
      <c r="E407" s="84">
        <f t="shared" si="1779"/>
        <v>44303</v>
      </c>
      <c r="F407" s="11">
        <v>8983</v>
      </c>
      <c r="G407" s="11">
        <v>6655</v>
      </c>
      <c r="H407" s="11">
        <v>963</v>
      </c>
      <c r="I407" s="11">
        <v>1163</v>
      </c>
      <c r="J407" s="11">
        <f t="shared" si="230"/>
        <v>15638</v>
      </c>
      <c r="K407" s="3">
        <v>2126</v>
      </c>
      <c r="L407" s="2">
        <f t="shared" ref="L407" si="1848">T407-T406</f>
        <v>2126</v>
      </c>
      <c r="N407" s="2">
        <f t="shared" ref="N407" si="1849">SUM(F401:F407)</f>
        <v>51146</v>
      </c>
      <c r="O407" s="11">
        <f t="shared" ref="O407" si="1850">SUM(J401:J407)</f>
        <v>92102</v>
      </c>
      <c r="P407" s="2">
        <f t="shared" ref="P407" si="1851">SUM(K401:K407)</f>
        <v>14708</v>
      </c>
      <c r="R407" s="2">
        <f t="shared" ref="R407" si="1852">(P407/N407)*100</f>
        <v>28.756892034567709</v>
      </c>
      <c r="S407" s="3">
        <f t="shared" ref="S407" si="1853">(P407/O407)*100</f>
        <v>15.969251482052508</v>
      </c>
      <c r="T407" s="3">
        <v>384887</v>
      </c>
      <c r="U407" s="3">
        <v>9195</v>
      </c>
      <c r="V407" s="3">
        <v>801</v>
      </c>
      <c r="W407" s="3">
        <f t="shared" si="130"/>
        <v>8394</v>
      </c>
      <c r="X407" s="3">
        <v>121</v>
      </c>
      <c r="Y407" s="2">
        <f t="shared" ref="Y407" si="1854">SUM(K394:K407)</f>
        <v>34547</v>
      </c>
      <c r="Z407" s="2">
        <f t="shared" ref="Z407" si="1855">SUM(X394:X407)</f>
        <v>1662</v>
      </c>
      <c r="AA407" s="19">
        <f t="shared" ref="AA407" si="1856">(Z407/Y407)*100</f>
        <v>4.8108374099053464</v>
      </c>
      <c r="AB407" s="3">
        <v>15100</v>
      </c>
      <c r="AC407" s="3">
        <v>3642</v>
      </c>
      <c r="AD407" s="2">
        <f t="shared" ref="AD407" si="1857">SUM(AC394:AC407)</f>
        <v>37942</v>
      </c>
      <c r="AE407" s="2">
        <f t="shared" ref="AE407" si="1858">AD407+Z407</f>
        <v>39604</v>
      </c>
      <c r="AF407" s="2">
        <f t="shared" ref="AF407" si="1859">(Z407/AE407)*100</f>
        <v>4.196545803454196</v>
      </c>
      <c r="AG407" s="2">
        <f t="shared" ref="AG407" si="1860">Y407/AD407</f>
        <v>0.91052132201781666</v>
      </c>
      <c r="AH407" s="3">
        <v>304033</v>
      </c>
      <c r="AI407" s="3">
        <f t="shared" si="180"/>
        <v>65754</v>
      </c>
      <c r="AJ407" s="3">
        <v>37</v>
      </c>
      <c r="AL407" s="3">
        <f t="shared" si="1129"/>
        <v>56559</v>
      </c>
      <c r="AM407" s="3">
        <f t="shared" si="1130"/>
        <v>3.9232294153868539</v>
      </c>
      <c r="AN407" s="3">
        <f t="shared" si="1131"/>
        <v>13.983940140523771</v>
      </c>
      <c r="AO407" s="3">
        <f t="shared" si="1132"/>
        <v>8.7112561174551395</v>
      </c>
      <c r="AP407" s="3">
        <f t="shared" si="1133"/>
        <v>1.2181768409526417</v>
      </c>
      <c r="AQ407" s="3">
        <f t="shared" si="1134"/>
        <v>12.765763299571129</v>
      </c>
      <c r="AR407" s="19">
        <f t="shared" ref="AR407" si="1861">(Y407/6951482)*100000</f>
        <v>496.97316342040443</v>
      </c>
      <c r="AS407" s="22">
        <f t="shared" ref="AS407" si="1862">(Z407/6951482)*100000</f>
        <v>23.908570863018852</v>
      </c>
      <c r="AT407" s="19">
        <f t="shared" ref="AT407" si="1863">(N407/6951482)*100000</f>
        <v>735.75677819492307</v>
      </c>
      <c r="AU407" s="22">
        <f t="shared" ref="AU407" si="1864">(O407/6951482)*100000</f>
        <v>1324.9261092814452</v>
      </c>
      <c r="AV407" s="2"/>
      <c r="AW407" s="60"/>
      <c r="AX407" s="60"/>
      <c r="BE407" s="6">
        <f t="shared" si="176"/>
        <v>44303</v>
      </c>
      <c r="BF407" s="2">
        <f t="shared" si="225"/>
        <v>384887</v>
      </c>
      <c r="BG407" s="2">
        <f t="shared" si="226"/>
        <v>15100</v>
      </c>
    </row>
    <row r="408" spans="1:67" s="46" customFormat="1" x14ac:dyDescent="0.3">
      <c r="A408" s="98" t="s">
        <v>44</v>
      </c>
      <c r="B408" s="46">
        <v>4</v>
      </c>
      <c r="C408" s="46">
        <v>18</v>
      </c>
      <c r="D408" s="46">
        <v>407</v>
      </c>
      <c r="E408" s="83">
        <f t="shared" si="1779"/>
        <v>44304</v>
      </c>
      <c r="F408" s="51">
        <v>5682</v>
      </c>
      <c r="G408" s="51">
        <v>2140</v>
      </c>
      <c r="H408" s="51">
        <v>380</v>
      </c>
      <c r="I408" s="51">
        <v>696</v>
      </c>
      <c r="J408" s="51">
        <f t="shared" si="230"/>
        <v>7822</v>
      </c>
      <c r="K408" s="46">
        <v>1076</v>
      </c>
      <c r="L408" s="36">
        <f t="shared" ref="L408:L409" si="1865">T408-T407</f>
        <v>1076</v>
      </c>
      <c r="M408" s="46">
        <v>14432</v>
      </c>
      <c r="N408" s="36">
        <f t="shared" ref="N408:N409" si="1866">SUM(F402:F408)</f>
        <v>50065</v>
      </c>
      <c r="O408" s="51">
        <f t="shared" ref="O408:O409" si="1867">SUM(J402:J408)</f>
        <v>90806</v>
      </c>
      <c r="P408" s="36">
        <f t="shared" ref="P408:P409" si="1868">SUM(K402:K408)</f>
        <v>14432</v>
      </c>
      <c r="Q408" s="46">
        <v>787</v>
      </c>
      <c r="R408" s="36">
        <f t="shared" ref="R408:R409" si="1869">(P408/N408)*100</f>
        <v>28.826525516828124</v>
      </c>
      <c r="S408" s="46">
        <f t="shared" ref="S408:S409" si="1870">(P408/O408)*100</f>
        <v>15.893222914785365</v>
      </c>
      <c r="T408" s="46">
        <v>385963</v>
      </c>
      <c r="U408" s="46">
        <v>9204</v>
      </c>
      <c r="V408" s="46">
        <v>797</v>
      </c>
      <c r="W408" s="46">
        <f t="shared" si="130"/>
        <v>8407</v>
      </c>
      <c r="X408" s="46">
        <v>38</v>
      </c>
      <c r="Y408" s="36">
        <f t="shared" ref="Y408:Y409" si="1871">SUM(K395:K408)</f>
        <v>33704</v>
      </c>
      <c r="Z408" s="36">
        <f t="shared" ref="Z408:Z409" si="1872">SUM(X395:X408)</f>
        <v>1631</v>
      </c>
      <c r="AA408" s="39">
        <f t="shared" ref="AA408:AA409" si="1873">(Z408/Y408)*100</f>
        <v>4.8391882269166864</v>
      </c>
      <c r="AB408" s="46">
        <v>15138</v>
      </c>
      <c r="AC408" s="46">
        <v>1204</v>
      </c>
      <c r="AD408" s="36">
        <f t="shared" ref="AD408:AD409" si="1874">SUM(AC395:AC408)</f>
        <v>35662</v>
      </c>
      <c r="AE408" s="36">
        <f t="shared" ref="AE408:AE409" si="1875">AD408+Z408</f>
        <v>37293</v>
      </c>
      <c r="AF408" s="36">
        <f t="shared" ref="AF408:AF409" si="1876">(Z408/AE408)*100</f>
        <v>4.3734749148633787</v>
      </c>
      <c r="AG408" s="36">
        <f t="shared" ref="AG408:AG409" si="1877">Y408/AD408</f>
        <v>0.94509561998766189</v>
      </c>
      <c r="AH408" s="46">
        <v>305237</v>
      </c>
      <c r="AI408" s="46">
        <f t="shared" si="180"/>
        <v>65588</v>
      </c>
      <c r="AJ408" s="46">
        <v>18</v>
      </c>
      <c r="AL408" s="46">
        <f t="shared" si="1129"/>
        <v>56384</v>
      </c>
      <c r="AM408" s="46">
        <f t="shared" si="1130"/>
        <v>3.9221376142272701</v>
      </c>
      <c r="AN408" s="46">
        <f t="shared" si="1131"/>
        <v>14.033054827102518</v>
      </c>
      <c r="AO408" s="46">
        <f t="shared" si="1132"/>
        <v>8.6592785745328129</v>
      </c>
      <c r="AP408" s="46">
        <f t="shared" si="1133"/>
        <v>1.2151613099957308</v>
      </c>
      <c r="AQ408" s="46">
        <f t="shared" si="1134"/>
        <v>12.817893517106787</v>
      </c>
      <c r="AR408" s="39">
        <f t="shared" ref="AR408:AR409" si="1878">(Y408/6951482)*100000</f>
        <v>484.84625292851223</v>
      </c>
      <c r="AS408" s="41">
        <f t="shared" ref="AS408:AS409" si="1879">(Z408/6951482)*100000</f>
        <v>23.462622790363262</v>
      </c>
      <c r="AT408" s="39">
        <f t="shared" ref="AT408:AT409" si="1880">(N408/6951482)*100000</f>
        <v>720.20613733877178</v>
      </c>
      <c r="AU408" s="41">
        <f t="shared" ref="AU408:AU409" si="1881">(O408/6951482)*100000</f>
        <v>1306.2826027601022</v>
      </c>
      <c r="AV408" s="36"/>
      <c r="AW408" s="61"/>
      <c r="AX408" s="61"/>
      <c r="BA408" s="51"/>
      <c r="BD408" s="51"/>
      <c r="BE408" s="50">
        <f t="shared" si="176"/>
        <v>44304</v>
      </c>
      <c r="BF408" s="36">
        <f t="shared" si="225"/>
        <v>385963</v>
      </c>
      <c r="BG408" s="36">
        <f t="shared" si="226"/>
        <v>15138</v>
      </c>
      <c r="BK408" s="51"/>
      <c r="BL408" s="51"/>
      <c r="BM408" s="51"/>
      <c r="BN408" s="51"/>
      <c r="BO408" s="51"/>
    </row>
    <row r="409" spans="1:67" x14ac:dyDescent="0.3">
      <c r="B409" s="3">
        <v>4</v>
      </c>
      <c r="C409" s="3">
        <v>19</v>
      </c>
      <c r="D409" s="3">
        <v>408</v>
      </c>
      <c r="E409" s="84">
        <f t="shared" si="1779"/>
        <v>44305</v>
      </c>
      <c r="F409" s="11">
        <v>2654</v>
      </c>
      <c r="G409" s="11">
        <v>1990</v>
      </c>
      <c r="H409" s="11">
        <v>288</v>
      </c>
      <c r="I409" s="11">
        <v>130</v>
      </c>
      <c r="J409" s="11">
        <f t="shared" si="230"/>
        <v>4644</v>
      </c>
      <c r="K409" s="3">
        <v>418</v>
      </c>
      <c r="L409" s="2">
        <f t="shared" si="1865"/>
        <v>418</v>
      </c>
      <c r="N409" s="2">
        <f t="shared" si="1866"/>
        <v>50503</v>
      </c>
      <c r="O409" s="11">
        <f t="shared" si="1867"/>
        <v>91792</v>
      </c>
      <c r="P409" s="2">
        <f t="shared" si="1868"/>
        <v>14388</v>
      </c>
      <c r="R409" s="2">
        <f t="shared" si="1869"/>
        <v>28.489396669504778</v>
      </c>
      <c r="S409" s="3">
        <f t="shared" si="1870"/>
        <v>15.674568589855326</v>
      </c>
      <c r="T409" s="3">
        <v>386381</v>
      </c>
      <c r="U409" s="3">
        <v>9229</v>
      </c>
      <c r="V409" s="3">
        <v>783</v>
      </c>
      <c r="W409" s="3">
        <f t="shared" si="130"/>
        <v>8446</v>
      </c>
      <c r="X409" s="3">
        <v>57</v>
      </c>
      <c r="Y409" s="2">
        <f t="shared" si="1871"/>
        <v>33382</v>
      </c>
      <c r="Z409" s="2">
        <f t="shared" si="1872"/>
        <v>1606</v>
      </c>
      <c r="AA409" s="19">
        <f t="shared" si="1873"/>
        <v>4.8109759750763885</v>
      </c>
      <c r="AB409" s="3">
        <v>15195</v>
      </c>
      <c r="AC409" s="3">
        <v>1441</v>
      </c>
      <c r="AD409" s="2">
        <f t="shared" si="1874"/>
        <v>36245</v>
      </c>
      <c r="AE409" s="2">
        <f t="shared" si="1875"/>
        <v>37851</v>
      </c>
      <c r="AF409" s="2">
        <f t="shared" si="1876"/>
        <v>4.2429526300494045</v>
      </c>
      <c r="AG409" s="2">
        <f t="shared" si="1877"/>
        <v>0.92100979445440756</v>
      </c>
      <c r="AH409" s="3">
        <v>306678</v>
      </c>
      <c r="AI409" s="3">
        <f t="shared" si="180"/>
        <v>64508</v>
      </c>
      <c r="AJ409" s="3">
        <v>3</v>
      </c>
      <c r="AL409" s="3">
        <f t="shared" si="1129"/>
        <v>55279</v>
      </c>
      <c r="AM409" s="3">
        <f t="shared" si="1130"/>
        <v>3.9326467916383048</v>
      </c>
      <c r="AN409" s="3">
        <f t="shared" si="1131"/>
        <v>14.306752650834003</v>
      </c>
      <c r="AO409" s="3">
        <f t="shared" si="1132"/>
        <v>8.4841261241738</v>
      </c>
      <c r="AP409" s="3">
        <f t="shared" si="1133"/>
        <v>1.2138029391703355</v>
      </c>
      <c r="AQ409" s="3">
        <f t="shared" si="1134"/>
        <v>13.092949711663671</v>
      </c>
      <c r="AR409" s="19">
        <f t="shared" si="1878"/>
        <v>480.21414714157356</v>
      </c>
      <c r="AS409" s="22">
        <f t="shared" si="1879"/>
        <v>23.10298724789908</v>
      </c>
      <c r="AT409" s="19">
        <f t="shared" si="1880"/>
        <v>726.50695204274427</v>
      </c>
      <c r="AU409" s="22">
        <f t="shared" si="1881"/>
        <v>1320.4666285548894</v>
      </c>
      <c r="AV409" s="2"/>
      <c r="AW409" s="60"/>
      <c r="AX409" s="60"/>
      <c r="BE409" s="6">
        <f t="shared" si="176"/>
        <v>44305</v>
      </c>
      <c r="BF409" s="2">
        <f t="shared" si="225"/>
        <v>386381</v>
      </c>
      <c r="BG409" s="2">
        <f t="shared" si="226"/>
        <v>15195</v>
      </c>
    </row>
    <row r="410" spans="1:67" x14ac:dyDescent="0.3">
      <c r="B410" s="3">
        <v>4</v>
      </c>
      <c r="C410" s="3">
        <v>20</v>
      </c>
      <c r="D410" s="3">
        <v>409</v>
      </c>
      <c r="E410" s="84">
        <f t="shared" si="1779"/>
        <v>44306</v>
      </c>
      <c r="F410" s="11">
        <v>7345</v>
      </c>
      <c r="G410" s="11">
        <v>8607</v>
      </c>
      <c r="H410" s="11">
        <v>1351</v>
      </c>
      <c r="I410" s="11">
        <v>1083</v>
      </c>
      <c r="J410" s="11">
        <f t="shared" si="230"/>
        <v>15952</v>
      </c>
      <c r="K410" s="3">
        <v>2434</v>
      </c>
      <c r="L410" s="2">
        <f t="shared" ref="L410" si="1882">T410-T409</f>
        <v>2434</v>
      </c>
      <c r="N410" s="2">
        <f t="shared" ref="N410" si="1883">SUM(F404:F410)</f>
        <v>50376</v>
      </c>
      <c r="O410" s="11">
        <f t="shared" ref="O410" si="1884">SUM(J404:J410)</f>
        <v>90342</v>
      </c>
      <c r="P410" s="2">
        <f t="shared" ref="P410" si="1885">SUM(K404:K410)</f>
        <v>13700</v>
      </c>
      <c r="R410" s="2">
        <f t="shared" ref="R410" si="1886">(P410/N410)*100</f>
        <v>27.195489915832937</v>
      </c>
      <c r="S410" s="3">
        <f t="shared" ref="S410" si="1887">(P410/O410)*100</f>
        <v>15.164596754554912</v>
      </c>
      <c r="T410" s="3">
        <v>388815</v>
      </c>
      <c r="U410" s="3">
        <v>8834</v>
      </c>
      <c r="V410" s="3">
        <v>780</v>
      </c>
      <c r="W410" s="3">
        <f t="shared" si="130"/>
        <v>8054</v>
      </c>
      <c r="X410" s="3">
        <v>217</v>
      </c>
      <c r="Y410" s="2">
        <f t="shared" ref="Y410" si="1888">SUM(K397:K410)</f>
        <v>31956</v>
      </c>
      <c r="Z410" s="2">
        <f t="shared" ref="Z410" si="1889">SUM(X397:X410)</f>
        <v>1626</v>
      </c>
      <c r="AA410" s="19">
        <f t="shared" ref="AA410" si="1890">(Z410/Y410)*100</f>
        <v>5.0882463387157344</v>
      </c>
      <c r="AB410" s="3">
        <v>15412</v>
      </c>
      <c r="AC410" s="3">
        <v>4244</v>
      </c>
      <c r="AD410" s="2">
        <f t="shared" ref="AD410" si="1891">SUM(AC397:AC410)</f>
        <v>37493</v>
      </c>
      <c r="AE410" s="2">
        <f t="shared" ref="AE410" si="1892">AD410+Z410</f>
        <v>39119</v>
      </c>
      <c r="AF410" s="2">
        <f t="shared" ref="AF410" si="1893">(Z410/AE410)*100</f>
        <v>4.1565479690176126</v>
      </c>
      <c r="AG410" s="2">
        <f t="shared" ref="AG410" si="1894">Y410/AD410</f>
        <v>0.8523190995652522</v>
      </c>
      <c r="AH410" s="3">
        <v>310922</v>
      </c>
      <c r="AI410" s="3">
        <f t="shared" si="180"/>
        <v>62481</v>
      </c>
      <c r="AJ410" s="3">
        <v>35</v>
      </c>
      <c r="AL410" s="3">
        <f t="shared" si="1129"/>
        <v>53647</v>
      </c>
      <c r="AM410" s="3">
        <f t="shared" si="1130"/>
        <v>3.9638388436660108</v>
      </c>
      <c r="AN410" s="3">
        <f t="shared" si="1131"/>
        <v>14.13869816424193</v>
      </c>
      <c r="AO410" s="3">
        <f t="shared" si="1132"/>
        <v>8.8295223002037577</v>
      </c>
      <c r="AP410" s="3">
        <f t="shared" si="1133"/>
        <v>1.2483795073702406</v>
      </c>
      <c r="AQ410" s="3">
        <f t="shared" si="1134"/>
        <v>12.890318656871688</v>
      </c>
      <c r="AR410" s="19">
        <f t="shared" ref="AR410" si="1895">(Y410/6951482)*100000</f>
        <v>459.70053579941657</v>
      </c>
      <c r="AS410" s="22">
        <f t="shared" ref="AS410" si="1896">(Z410/6951482)*100000</f>
        <v>23.390695681870426</v>
      </c>
      <c r="AT410" s="19">
        <f t="shared" ref="AT410" si="1897">(N410/6951482)*100000</f>
        <v>724.68000348702628</v>
      </c>
      <c r="AU410" s="22">
        <f t="shared" ref="AU410" si="1898">(O410/6951482)*100000</f>
        <v>1299.6077670919669</v>
      </c>
      <c r="AV410" s="2"/>
      <c r="AW410" s="60"/>
      <c r="AX410" s="60"/>
      <c r="BE410" s="6">
        <f t="shared" si="176"/>
        <v>44306</v>
      </c>
      <c r="BF410" s="2">
        <f t="shared" si="225"/>
        <v>388815</v>
      </c>
      <c r="BG410" s="2">
        <f t="shared" si="226"/>
        <v>15412</v>
      </c>
    </row>
    <row r="411" spans="1:67" x14ac:dyDescent="0.3">
      <c r="B411" s="3">
        <v>4</v>
      </c>
      <c r="C411" s="3">
        <v>21</v>
      </c>
      <c r="D411" s="3">
        <v>410</v>
      </c>
      <c r="E411" s="84">
        <f t="shared" si="1779"/>
        <v>44307</v>
      </c>
      <c r="F411" s="11">
        <v>7860</v>
      </c>
      <c r="G411" s="11">
        <v>5940</v>
      </c>
      <c r="H411" s="11">
        <v>808</v>
      </c>
      <c r="I411" s="11">
        <v>1288</v>
      </c>
      <c r="J411" s="11">
        <f t="shared" si="230"/>
        <v>13800</v>
      </c>
      <c r="K411" s="3">
        <v>2096</v>
      </c>
      <c r="L411" s="2">
        <f t="shared" ref="L411" si="1899">T411-T410</f>
        <v>2096</v>
      </c>
      <c r="N411" s="2">
        <f t="shared" ref="N411" si="1900">SUM(F405:F411)</f>
        <v>48968</v>
      </c>
      <c r="O411" s="11">
        <f t="shared" ref="O411" si="1901">SUM(J405:J411)</f>
        <v>87900</v>
      </c>
      <c r="P411" s="2">
        <f t="shared" ref="P411" si="1902">SUM(K405:K411)</f>
        <v>12852</v>
      </c>
      <c r="R411" s="2">
        <f t="shared" ref="R411" si="1903">(P411/N411)*100</f>
        <v>26.245711485051459</v>
      </c>
      <c r="S411" s="3">
        <f t="shared" ref="S411" si="1904">(P411/O411)*100</f>
        <v>14.621160409556314</v>
      </c>
      <c r="T411" s="3">
        <v>390911</v>
      </c>
      <c r="U411" s="3">
        <v>8598</v>
      </c>
      <c r="V411" s="3">
        <v>765</v>
      </c>
      <c r="W411" s="3">
        <f t="shared" si="130"/>
        <v>7833</v>
      </c>
      <c r="X411" s="3">
        <v>106</v>
      </c>
      <c r="Y411" s="2">
        <f t="shared" ref="Y411" si="1905">SUM(K398:K411)</f>
        <v>30048</v>
      </c>
      <c r="Z411" s="2">
        <f t="shared" ref="Z411" si="1906">SUM(X398:X411)</f>
        <v>1600</v>
      </c>
      <c r="AA411" s="19">
        <f t="shared" ref="AA411" si="1907">(Z411/Y411)*100</f>
        <v>5.3248136315228969</v>
      </c>
      <c r="AB411" s="3">
        <v>15518</v>
      </c>
      <c r="AC411" s="3">
        <v>3351</v>
      </c>
      <c r="AD411" s="2">
        <f t="shared" ref="AD411" si="1908">SUM(AC398:AC411)</f>
        <v>38085</v>
      </c>
      <c r="AE411" s="2">
        <f t="shared" ref="AE411" si="1909">AD411+Z411</f>
        <v>39685</v>
      </c>
      <c r="AF411" s="2">
        <f t="shared" ref="AF411" si="1910">(Z411/AE411)*100</f>
        <v>4.0317500314980474</v>
      </c>
      <c r="AG411" s="2">
        <f t="shared" ref="AG411" si="1911">Y411/AD411</f>
        <v>0.78897203623473811</v>
      </c>
      <c r="AH411" s="3">
        <v>314273</v>
      </c>
      <c r="AI411" s="3">
        <f t="shared" si="180"/>
        <v>61120</v>
      </c>
      <c r="AJ411" s="3">
        <v>47</v>
      </c>
      <c r="AL411" s="3">
        <f t="shared" si="1129"/>
        <v>52522</v>
      </c>
      <c r="AM411" s="3">
        <f t="shared" si="1130"/>
        <v>3.9697015433180445</v>
      </c>
      <c r="AN411" s="3">
        <f t="shared" si="1131"/>
        <v>14.06740837696335</v>
      </c>
      <c r="AO411" s="3">
        <f t="shared" si="1132"/>
        <v>8.8974180041870206</v>
      </c>
      <c r="AP411" s="3">
        <f t="shared" si="1133"/>
        <v>1.2516361256544504</v>
      </c>
      <c r="AQ411" s="3">
        <f t="shared" si="1134"/>
        <v>12.815772251308902</v>
      </c>
      <c r="AR411" s="19">
        <f t="shared" ref="AR411" si="1912">(Y411/6951482)*100000</f>
        <v>432.2531511985502</v>
      </c>
      <c r="AS411" s="22">
        <f t="shared" ref="AS411" si="1913">(Z411/6951482)*100000</f>
        <v>23.016674717707676</v>
      </c>
      <c r="AT411" s="19">
        <f t="shared" ref="AT411" si="1914">(N411/6951482)*100000</f>
        <v>704.42532973544348</v>
      </c>
      <c r="AU411" s="22">
        <f t="shared" ref="AU411" si="1915">(O411/6951482)*100000</f>
        <v>1264.4785673040656</v>
      </c>
      <c r="AV411" s="2"/>
      <c r="AW411" s="60"/>
      <c r="AX411" s="60"/>
      <c r="BE411" s="6">
        <f t="shared" si="176"/>
        <v>44307</v>
      </c>
      <c r="BF411" s="2">
        <f t="shared" si="225"/>
        <v>390911</v>
      </c>
      <c r="BG411" s="2">
        <f t="shared" si="226"/>
        <v>15518</v>
      </c>
    </row>
    <row r="412" spans="1:67" x14ac:dyDescent="0.3">
      <c r="B412" s="3">
        <v>4</v>
      </c>
      <c r="C412" s="3">
        <v>22</v>
      </c>
      <c r="D412" s="3">
        <v>411</v>
      </c>
      <c r="E412" s="84">
        <f t="shared" si="1779"/>
        <v>44308</v>
      </c>
      <c r="F412" s="11">
        <v>7578</v>
      </c>
      <c r="G412" s="11">
        <v>6637</v>
      </c>
      <c r="H412" s="11">
        <v>858</v>
      </c>
      <c r="I412" s="11">
        <v>1144</v>
      </c>
      <c r="J412" s="11">
        <f t="shared" si="230"/>
        <v>14215</v>
      </c>
      <c r="K412" s="3">
        <v>2002</v>
      </c>
      <c r="L412" s="2">
        <f t="shared" ref="L412" si="1916">T412-T411</f>
        <v>2002</v>
      </c>
      <c r="N412" s="2">
        <f t="shared" ref="N412" si="1917">SUM(F406:F412)</f>
        <v>48474</v>
      </c>
      <c r="O412" s="11">
        <f t="shared" ref="O412" si="1918">SUM(J406:J412)</f>
        <v>86818</v>
      </c>
      <c r="P412" s="2">
        <f t="shared" ref="P412" si="1919">SUM(K406:K412)</f>
        <v>12337</v>
      </c>
      <c r="R412" s="2">
        <f t="shared" ref="R412" si="1920">(P412/N412)*100</f>
        <v>25.450757106902671</v>
      </c>
      <c r="S412" s="3">
        <f t="shared" ref="S412" si="1921">(P412/O412)*100</f>
        <v>14.210186827616392</v>
      </c>
      <c r="T412" s="3">
        <v>392913</v>
      </c>
      <c r="U412" s="3">
        <v>8435</v>
      </c>
      <c r="V412" s="3">
        <v>786</v>
      </c>
      <c r="W412" s="3">
        <f t="shared" si="130"/>
        <v>7649</v>
      </c>
      <c r="X412" s="3">
        <v>100</v>
      </c>
      <c r="Y412" s="2">
        <f t="shared" ref="Y412" si="1922">SUM(K399:K412)</f>
        <v>28494</v>
      </c>
      <c r="Z412" s="2">
        <f t="shared" ref="Z412" si="1923">SUM(X399:X412)</f>
        <v>1584</v>
      </c>
      <c r="AA412" s="19">
        <f t="shared" ref="AA412" si="1924">(Z412/Y412)*100</f>
        <v>5.5590650663297536</v>
      </c>
      <c r="AB412" s="3">
        <v>15618</v>
      </c>
      <c r="AC412" s="3">
        <v>3935</v>
      </c>
      <c r="AD412" s="2">
        <f t="shared" ref="AD412" si="1925">SUM(AC399:AC412)</f>
        <v>39543</v>
      </c>
      <c r="AE412" s="2">
        <f t="shared" ref="AE412" si="1926">AD412+Z412</f>
        <v>41127</v>
      </c>
      <c r="AF412" s="2">
        <f t="shared" ref="AF412" si="1927">(Z412/AE412)*100</f>
        <v>3.8514844262892991</v>
      </c>
      <c r="AG412" s="2">
        <f t="shared" ref="AG412" si="1928">Y412/AD412</f>
        <v>0.72058265685456335</v>
      </c>
      <c r="AH412" s="3">
        <v>318208</v>
      </c>
      <c r="AI412" s="3">
        <f t="shared" si="180"/>
        <v>59087</v>
      </c>
      <c r="AJ412" s="3">
        <v>48</v>
      </c>
      <c r="AL412" s="3">
        <f t="shared" si="1129"/>
        <v>50652</v>
      </c>
      <c r="AM412" s="3">
        <f t="shared" si="1130"/>
        <v>3.9749257469210741</v>
      </c>
      <c r="AN412" s="3">
        <f t="shared" si="1131"/>
        <v>14.275559767800022</v>
      </c>
      <c r="AO412" s="3">
        <f t="shared" si="1132"/>
        <v>9.3183165382335513</v>
      </c>
      <c r="AP412" s="3">
        <f t="shared" si="1133"/>
        <v>1.3302418467683246</v>
      </c>
      <c r="AQ412" s="3">
        <f t="shared" si="1134"/>
        <v>12.945317921031698</v>
      </c>
      <c r="AR412" s="19">
        <f t="shared" ref="AR412" si="1929">(Y412/6951482)*100000</f>
        <v>409.89820587897657</v>
      </c>
      <c r="AS412" s="22">
        <f t="shared" ref="AS412" si="1930">(Z412/6951482)*100000</f>
        <v>22.7865079705306</v>
      </c>
      <c r="AT412" s="19">
        <f t="shared" ref="AT412" si="1931">(N412/6951482)*100000</f>
        <v>697.31893141635123</v>
      </c>
      <c r="AU412" s="22">
        <f t="shared" ref="AU412" si="1932">(O412/6951482)*100000</f>
        <v>1248.9135410262159</v>
      </c>
      <c r="AV412" s="2"/>
      <c r="AW412" s="60"/>
      <c r="AX412" s="60"/>
      <c r="BE412" s="6">
        <f t="shared" si="176"/>
        <v>44308</v>
      </c>
      <c r="BF412" s="2">
        <f t="shared" si="225"/>
        <v>392913</v>
      </c>
      <c r="BG412" s="2">
        <f t="shared" si="226"/>
        <v>15618</v>
      </c>
    </row>
    <row r="413" spans="1:67" x14ac:dyDescent="0.3">
      <c r="B413" s="3">
        <v>4</v>
      </c>
      <c r="C413" s="3">
        <v>23</v>
      </c>
      <c r="D413" s="3">
        <v>412</v>
      </c>
      <c r="E413" s="84">
        <f t="shared" si="1779"/>
        <v>44309</v>
      </c>
      <c r="F413" s="11">
        <v>7735</v>
      </c>
      <c r="G413" s="11">
        <v>5688</v>
      </c>
      <c r="H413" s="11">
        <v>776</v>
      </c>
      <c r="I413" s="11">
        <v>905</v>
      </c>
      <c r="J413" s="11">
        <f t="shared" si="230"/>
        <v>13423</v>
      </c>
      <c r="K413" s="3">
        <v>1681</v>
      </c>
      <c r="L413" s="2">
        <f t="shared" ref="L413" si="1933">T413-T412</f>
        <v>1681</v>
      </c>
      <c r="N413" s="2">
        <f t="shared" ref="N413" si="1934">SUM(F407:F413)</f>
        <v>47837</v>
      </c>
      <c r="O413" s="11">
        <f t="shared" ref="O413" si="1935">SUM(J407:J413)</f>
        <v>85494</v>
      </c>
      <c r="P413" s="2">
        <f t="shared" ref="P413" si="1936">SUM(K407:K413)</f>
        <v>11833</v>
      </c>
      <c r="R413" s="2">
        <f t="shared" ref="R413" si="1937">(P413/N413)*100</f>
        <v>24.736082948345423</v>
      </c>
      <c r="S413" s="3">
        <f t="shared" ref="S413" si="1938">(P413/O413)*100</f>
        <v>13.8407373616862</v>
      </c>
      <c r="T413" s="3">
        <v>394594</v>
      </c>
      <c r="U413" s="3">
        <v>8309</v>
      </c>
      <c r="V413" s="3">
        <v>781</v>
      </c>
      <c r="W413" s="3">
        <f t="shared" si="130"/>
        <v>7528</v>
      </c>
      <c r="X413" s="3">
        <v>103</v>
      </c>
      <c r="Y413" s="2">
        <f t="shared" ref="Y413" si="1939">SUM(K400:K413)</f>
        <v>27218</v>
      </c>
      <c r="Z413" s="2">
        <f t="shared" ref="Z413" si="1940">SUM(X400:X413)</f>
        <v>1551</v>
      </c>
      <c r="AA413" s="19">
        <f t="shared" ref="AA413" si="1941">(Z413/Y413)*100</f>
        <v>5.6984348592842977</v>
      </c>
      <c r="AB413" s="3">
        <v>15721</v>
      </c>
      <c r="AC413" s="3">
        <v>3192</v>
      </c>
      <c r="AD413" s="2">
        <f t="shared" ref="AD413" si="1942">SUM(AC400:AC413)</f>
        <v>39421</v>
      </c>
      <c r="AE413" s="2">
        <f t="shared" ref="AE413" si="1943">AD413+Z413</f>
        <v>40972</v>
      </c>
      <c r="AF413" s="2">
        <f t="shared" ref="AF413" si="1944">(Z413/AE413)*100</f>
        <v>3.7855120570145466</v>
      </c>
      <c r="AG413" s="2">
        <f t="shared" ref="AG413" si="1945">Y413/AD413</f>
        <v>0.690444179498237</v>
      </c>
      <c r="AH413" s="3">
        <v>321400</v>
      </c>
      <c r="AI413" s="3">
        <f t="shared" si="180"/>
        <v>57473</v>
      </c>
      <c r="AJ413" s="3">
        <v>29</v>
      </c>
      <c r="AL413" s="3">
        <f t="shared" si="1129"/>
        <v>49164</v>
      </c>
      <c r="AM413" s="3">
        <f t="shared" si="1130"/>
        <v>3.9840950445267795</v>
      </c>
      <c r="AN413" s="3">
        <f t="shared" si="1131"/>
        <v>14.457223391853566</v>
      </c>
      <c r="AO413" s="3">
        <f t="shared" si="1132"/>
        <v>9.3994463834396438</v>
      </c>
      <c r="AP413" s="3">
        <f t="shared" si="1133"/>
        <v>1.3588989612513702</v>
      </c>
      <c r="AQ413" s="3">
        <f t="shared" si="1134"/>
        <v>13.098324430602196</v>
      </c>
      <c r="AR413" s="19">
        <f t="shared" ref="AR413" si="1946">(Y413/6951482)*100000</f>
        <v>391.54240779160477</v>
      </c>
      <c r="AS413" s="22">
        <f t="shared" ref="AS413" si="1947">(Z413/6951482)*100000</f>
        <v>22.311789054477877</v>
      </c>
      <c r="AT413" s="19">
        <f t="shared" ref="AT413" si="1948">(N413/6951482)*100000</f>
        <v>688.15541779436387</v>
      </c>
      <c r="AU413" s="22">
        <f t="shared" ref="AU413" si="1949">(O413/6951482)*100000</f>
        <v>1229.8672426973126</v>
      </c>
      <c r="AV413" s="2"/>
      <c r="AW413" s="60"/>
      <c r="AX413" s="60"/>
      <c r="BE413" s="6">
        <f t="shared" si="176"/>
        <v>44309</v>
      </c>
      <c r="BF413" s="2">
        <f t="shared" si="225"/>
        <v>394594</v>
      </c>
      <c r="BG413" s="2">
        <f t="shared" si="226"/>
        <v>15721</v>
      </c>
    </row>
    <row r="414" spans="1:67" x14ac:dyDescent="0.3">
      <c r="B414" s="3">
        <v>4</v>
      </c>
      <c r="C414" s="3">
        <v>24</v>
      </c>
      <c r="D414" s="3">
        <v>413</v>
      </c>
      <c r="E414" s="84">
        <f t="shared" si="1779"/>
        <v>44310</v>
      </c>
      <c r="F414" s="11">
        <v>8779</v>
      </c>
      <c r="G414" s="11">
        <v>6109</v>
      </c>
      <c r="H414" s="11">
        <v>697</v>
      </c>
      <c r="I414" s="11">
        <v>1011</v>
      </c>
      <c r="J414" s="11">
        <f t="shared" si="230"/>
        <v>14888</v>
      </c>
      <c r="K414" s="3">
        <v>1708</v>
      </c>
      <c r="L414" s="2">
        <f t="shared" ref="L414" si="1950">T414-T413</f>
        <v>1708</v>
      </c>
      <c r="N414" s="2">
        <f t="shared" ref="N414" si="1951">SUM(F408:F414)</f>
        <v>47633</v>
      </c>
      <c r="O414" s="11">
        <f t="shared" ref="O414" si="1952">SUM(J408:J414)</f>
        <v>84744</v>
      </c>
      <c r="P414" s="2">
        <f t="shared" ref="P414" si="1953">SUM(K408:K414)</f>
        <v>11415</v>
      </c>
      <c r="R414" s="2">
        <f t="shared" ref="R414" si="1954">(P414/N414)*100</f>
        <v>23.964478407826505</v>
      </c>
      <c r="S414" s="3">
        <f t="shared" ref="S414" si="1955">(P414/O414)*100</f>
        <v>13.469980175587654</v>
      </c>
      <c r="T414" s="3">
        <v>396302</v>
      </c>
      <c r="U414" s="3">
        <v>8073</v>
      </c>
      <c r="V414" s="3">
        <v>751</v>
      </c>
      <c r="W414" s="3">
        <f t="shared" si="130"/>
        <v>7322</v>
      </c>
      <c r="X414" s="3">
        <v>105</v>
      </c>
      <c r="Y414" s="2">
        <f t="shared" ref="Y414" si="1956">SUM(K401:K414)</f>
        <v>26123</v>
      </c>
      <c r="Z414" s="2">
        <f t="shared" ref="Z414" si="1957">SUM(X401:X414)</f>
        <v>1518</v>
      </c>
      <c r="AA414" s="19">
        <f t="shared" ref="AA414" si="1958">(Z414/Y414)*100</f>
        <v>5.8109711748267809</v>
      </c>
      <c r="AB414" s="3">
        <v>15826</v>
      </c>
      <c r="AC414" s="3">
        <v>2477</v>
      </c>
      <c r="AD414" s="2">
        <f t="shared" ref="AD414" si="1959">SUM(AC401:AC414)</f>
        <v>39008</v>
      </c>
      <c r="AE414" s="2">
        <f t="shared" ref="AE414" si="1960">AD414+Z414</f>
        <v>40526</v>
      </c>
      <c r="AF414" s="2">
        <f t="shared" ref="AF414" si="1961">(Z414/AE414)*100</f>
        <v>3.7457434733257662</v>
      </c>
      <c r="AG414" s="2">
        <f t="shared" ref="AG414" si="1962">Y414/AD414</f>
        <v>0.66968314191960621</v>
      </c>
      <c r="AH414" s="3">
        <v>323877</v>
      </c>
      <c r="AI414" s="3">
        <f t="shared" si="180"/>
        <v>56599</v>
      </c>
      <c r="AJ414" s="3">
        <v>29</v>
      </c>
      <c r="AL414" s="3">
        <f t="shared" si="1129"/>
        <v>48526</v>
      </c>
      <c r="AM414" s="3">
        <f t="shared" si="1130"/>
        <v>3.9934191601354523</v>
      </c>
      <c r="AN414" s="3">
        <f t="shared" si="1131"/>
        <v>14.263502888743618</v>
      </c>
      <c r="AO414" s="3">
        <f t="shared" si="1132"/>
        <v>9.3026136504397385</v>
      </c>
      <c r="AP414" s="3">
        <f t="shared" si="1133"/>
        <v>1.3268785667591301</v>
      </c>
      <c r="AQ414" s="3">
        <f t="shared" si="1134"/>
        <v>12.936624321984489</v>
      </c>
      <c r="AR414" s="19">
        <f t="shared" ref="AR414" si="1963">(Y414/6951482)*100000</f>
        <v>375.79037103167354</v>
      </c>
      <c r="AS414" s="22">
        <f t="shared" ref="AS414" si="1964">(Z414/6951482)*100000</f>
        <v>21.837070138425158</v>
      </c>
      <c r="AT414" s="19">
        <f t="shared" ref="AT414" si="1965">(N414/6951482)*100000</f>
        <v>685.2207917678561</v>
      </c>
      <c r="AU414" s="22">
        <f t="shared" ref="AU414" si="1966">(O414/6951482)*100000</f>
        <v>1219.0781764233873</v>
      </c>
      <c r="AV414" s="2"/>
      <c r="AW414" s="60"/>
      <c r="AX414" s="60"/>
      <c r="BE414" s="6">
        <f t="shared" si="176"/>
        <v>44310</v>
      </c>
      <c r="BF414" s="2">
        <f t="shared" si="225"/>
        <v>396302</v>
      </c>
      <c r="BG414" s="2">
        <f t="shared" si="226"/>
        <v>15826</v>
      </c>
    </row>
    <row r="415" spans="1:67" s="46" customFormat="1" x14ac:dyDescent="0.3">
      <c r="A415" s="98" t="s">
        <v>45</v>
      </c>
      <c r="B415" s="46">
        <v>4</v>
      </c>
      <c r="C415" s="46">
        <v>25</v>
      </c>
      <c r="D415" s="46">
        <v>414</v>
      </c>
      <c r="E415" s="83">
        <f t="shared" si="1779"/>
        <v>44311</v>
      </c>
      <c r="F415" s="51">
        <v>5174</v>
      </c>
      <c r="G415" s="51">
        <v>2319</v>
      </c>
      <c r="H415" s="51">
        <v>284</v>
      </c>
      <c r="I415" s="51">
        <v>514</v>
      </c>
      <c r="J415" s="51">
        <f t="shared" si="230"/>
        <v>7493</v>
      </c>
      <c r="K415" s="46">
        <v>798</v>
      </c>
      <c r="L415" s="36">
        <f t="shared" ref="L415:L416" si="1967">T415-T414</f>
        <v>798</v>
      </c>
      <c r="M415" s="46">
        <v>11137</v>
      </c>
      <c r="N415" s="36">
        <f t="shared" ref="N415:N416" si="1968">SUM(F409:F415)</f>
        <v>47125</v>
      </c>
      <c r="O415" s="51">
        <f t="shared" ref="O415:O416" si="1969">SUM(J409:J415)</f>
        <v>84415</v>
      </c>
      <c r="P415" s="36">
        <f t="shared" ref="P415:P416" si="1970">SUM(K409:K415)</f>
        <v>11137</v>
      </c>
      <c r="Q415" s="46">
        <v>721</v>
      </c>
      <c r="R415" s="36">
        <f t="shared" ref="R415:R416" si="1971">(P415/N415)*100</f>
        <v>23.632891246684352</v>
      </c>
      <c r="S415" s="46">
        <f t="shared" ref="S415:S416" si="1972">(P415/O415)*100</f>
        <v>13.193152875673755</v>
      </c>
      <c r="T415" s="46">
        <v>397100</v>
      </c>
      <c r="U415" s="46">
        <v>8087</v>
      </c>
      <c r="V415" s="46">
        <v>738</v>
      </c>
      <c r="W415" s="46">
        <f t="shared" si="130"/>
        <v>7349</v>
      </c>
      <c r="X415" s="46">
        <v>33</v>
      </c>
      <c r="Y415" s="36">
        <f t="shared" ref="Y415:Y416" si="1973">SUM(K402:K415)</f>
        <v>25569</v>
      </c>
      <c r="Z415" s="36">
        <f t="shared" ref="Z415:Z416" si="1974">SUM(X402:X415)</f>
        <v>1508</v>
      </c>
      <c r="AA415" s="39">
        <f t="shared" ref="AA415:AA416" si="1975">(Z415/Y415)*100</f>
        <v>5.8977668270170911</v>
      </c>
      <c r="AB415" s="46">
        <v>15859</v>
      </c>
      <c r="AC415" s="46">
        <v>509</v>
      </c>
      <c r="AD415" s="36">
        <f t="shared" ref="AD415:AD416" si="1976">SUM(AC402:AC415)</f>
        <v>38587</v>
      </c>
      <c r="AE415" s="36">
        <f t="shared" ref="AE415:AE416" si="1977">AD415+Z415</f>
        <v>40095</v>
      </c>
      <c r="AF415" s="36">
        <f t="shared" ref="AF415:AF416" si="1978">(Z415/AE415)*100</f>
        <v>3.7610674647711688</v>
      </c>
      <c r="AG415" s="36">
        <f t="shared" ref="AG415:AG416" si="1979">Y415/AD415</f>
        <v>0.66263249280845882</v>
      </c>
      <c r="AH415" s="46">
        <v>324386</v>
      </c>
      <c r="AI415" s="46">
        <f t="shared" si="180"/>
        <v>56855</v>
      </c>
      <c r="AJ415" s="46">
        <v>4</v>
      </c>
      <c r="AL415" s="46">
        <f t="shared" si="1129"/>
        <v>48768</v>
      </c>
      <c r="AM415" s="46">
        <f t="shared" si="1130"/>
        <v>3.9937043565852433</v>
      </c>
      <c r="AN415" s="46">
        <f t="shared" si="1131"/>
        <v>14.223902910913727</v>
      </c>
      <c r="AO415" s="46">
        <f t="shared" si="1132"/>
        <v>9.1257573884011371</v>
      </c>
      <c r="AP415" s="46">
        <f t="shared" si="1133"/>
        <v>1.2980388708117141</v>
      </c>
      <c r="AQ415" s="46">
        <f t="shared" si="1134"/>
        <v>12.925864040102015</v>
      </c>
      <c r="AR415" s="39">
        <f t="shared" ref="AR415:AR416" si="1980">(Y415/6951482)*100000</f>
        <v>367.82084741066723</v>
      </c>
      <c r="AS415" s="41">
        <f t="shared" ref="AS415:AS416" si="1981">(Z415/6951482)*100000</f>
        <v>21.693215921439489</v>
      </c>
      <c r="AT415" s="39">
        <f t="shared" ref="AT415:AT416" si="1982">(N415/6951482)*100000</f>
        <v>677.91299754498391</v>
      </c>
      <c r="AU415" s="41">
        <f t="shared" ref="AU415:AU416" si="1983">(O415/6951482)*100000</f>
        <v>1214.3453726845585</v>
      </c>
      <c r="AV415" s="36"/>
      <c r="AW415" s="61"/>
      <c r="AX415" s="61"/>
      <c r="BA415" s="51"/>
      <c r="BD415" s="51"/>
      <c r="BE415" s="50">
        <f t="shared" si="176"/>
        <v>44311</v>
      </c>
      <c r="BF415" s="36">
        <f t="shared" si="225"/>
        <v>397100</v>
      </c>
      <c r="BG415" s="36">
        <f t="shared" si="226"/>
        <v>15859</v>
      </c>
      <c r="BK415" s="51"/>
      <c r="BL415" s="51"/>
      <c r="BM415" s="51"/>
      <c r="BN415" s="51"/>
      <c r="BO415" s="51"/>
    </row>
    <row r="416" spans="1:67" x14ac:dyDescent="0.3">
      <c r="B416" s="3">
        <v>4</v>
      </c>
      <c r="C416" s="3">
        <v>26</v>
      </c>
      <c r="D416" s="3">
        <v>415</v>
      </c>
      <c r="E416" s="84">
        <f t="shared" si="1779"/>
        <v>44312</v>
      </c>
      <c r="F416" s="11">
        <v>3644</v>
      </c>
      <c r="G416" s="11">
        <v>1810</v>
      </c>
      <c r="H416" s="11">
        <v>259</v>
      </c>
      <c r="I416" s="11">
        <v>141</v>
      </c>
      <c r="J416" s="11">
        <f t="shared" si="230"/>
        <v>5454</v>
      </c>
      <c r="K416" s="3">
        <v>400</v>
      </c>
      <c r="L416" s="2">
        <f t="shared" si="1967"/>
        <v>400</v>
      </c>
      <c r="N416" s="2">
        <f t="shared" si="1968"/>
        <v>48115</v>
      </c>
      <c r="O416" s="11">
        <f t="shared" si="1969"/>
        <v>85225</v>
      </c>
      <c r="P416" s="2">
        <f t="shared" si="1970"/>
        <v>11119</v>
      </c>
      <c r="R416" s="2">
        <f t="shared" si="1971"/>
        <v>23.109217499740208</v>
      </c>
      <c r="S416" s="3">
        <f t="shared" si="1972"/>
        <v>13.0466412437665</v>
      </c>
      <c r="T416" s="3">
        <v>397500</v>
      </c>
      <c r="U416" s="3">
        <v>8080</v>
      </c>
      <c r="V416" s="3">
        <v>746</v>
      </c>
      <c r="W416" s="3">
        <f t="shared" si="130"/>
        <v>7334</v>
      </c>
      <c r="X416" s="3">
        <v>48</v>
      </c>
      <c r="Y416" s="2">
        <f t="shared" si="1973"/>
        <v>25507</v>
      </c>
      <c r="Z416" s="2">
        <f t="shared" si="1974"/>
        <v>1489</v>
      </c>
      <c r="AA416" s="19">
        <f t="shared" si="1975"/>
        <v>5.8376132042184494</v>
      </c>
      <c r="AB416" s="3">
        <v>15907</v>
      </c>
      <c r="AC416" s="3">
        <v>557</v>
      </c>
      <c r="AD416" s="2">
        <f t="shared" si="1976"/>
        <v>38685</v>
      </c>
      <c r="AE416" s="2">
        <f t="shared" si="1977"/>
        <v>40174</v>
      </c>
      <c r="AF416" s="2">
        <f t="shared" si="1978"/>
        <v>3.7063772589236823</v>
      </c>
      <c r="AG416" s="2">
        <f t="shared" si="1979"/>
        <v>0.65935116970401964</v>
      </c>
      <c r="AH416" s="3">
        <v>324943</v>
      </c>
      <c r="AI416" s="3">
        <f t="shared" si="180"/>
        <v>56650</v>
      </c>
      <c r="AJ416" s="3">
        <v>4</v>
      </c>
      <c r="AL416" s="3">
        <f t="shared" si="1129"/>
        <v>48570</v>
      </c>
      <c r="AM416" s="3">
        <f t="shared" si="1130"/>
        <v>4.0017610062893079</v>
      </c>
      <c r="AN416" s="3">
        <f t="shared" si="1131"/>
        <v>14.263018534863194</v>
      </c>
      <c r="AO416" s="3">
        <f t="shared" si="1132"/>
        <v>9.2326732673267333</v>
      </c>
      <c r="AP416" s="3">
        <f t="shared" si="1133"/>
        <v>1.3168578993821713</v>
      </c>
      <c r="AQ416" s="3">
        <f t="shared" si="1134"/>
        <v>12.946160635481025</v>
      </c>
      <c r="AR416" s="19">
        <f t="shared" si="1980"/>
        <v>366.92895126535609</v>
      </c>
      <c r="AS416" s="22">
        <f t="shared" si="1981"/>
        <v>21.419892909166705</v>
      </c>
      <c r="AT416" s="19">
        <f t="shared" si="1982"/>
        <v>692.15456502656559</v>
      </c>
      <c r="AU416" s="22">
        <f t="shared" si="1983"/>
        <v>1225.9975642603979</v>
      </c>
      <c r="AV416" s="2"/>
      <c r="AW416" s="60"/>
      <c r="AX416" s="60"/>
      <c r="BE416" s="6">
        <f t="shared" si="176"/>
        <v>44312</v>
      </c>
      <c r="BF416" s="2">
        <f t="shared" si="225"/>
        <v>397500</v>
      </c>
      <c r="BG416" s="2">
        <f t="shared" si="226"/>
        <v>15907</v>
      </c>
    </row>
    <row r="417" spans="1:67" x14ac:dyDescent="0.3">
      <c r="B417" s="3">
        <v>4</v>
      </c>
      <c r="C417" s="3">
        <v>27</v>
      </c>
      <c r="D417" s="3">
        <v>416</v>
      </c>
      <c r="E417" s="84">
        <f t="shared" si="1779"/>
        <v>44313</v>
      </c>
      <c r="F417" s="11">
        <v>6602</v>
      </c>
      <c r="G417" s="11">
        <v>7421</v>
      </c>
      <c r="H417" s="11">
        <v>1045</v>
      </c>
      <c r="I417" s="11">
        <v>714</v>
      </c>
      <c r="J417" s="11">
        <f t="shared" si="230"/>
        <v>14023</v>
      </c>
      <c r="K417" s="3">
        <v>1759</v>
      </c>
      <c r="L417" s="2">
        <f t="shared" ref="L417" si="1984">T417-T416</f>
        <v>1759</v>
      </c>
      <c r="N417" s="2">
        <f t="shared" ref="N417" si="1985">SUM(F411:F417)</f>
        <v>47372</v>
      </c>
      <c r="O417" s="11">
        <f t="shared" ref="O417" si="1986">SUM(J411:J417)</f>
        <v>83296</v>
      </c>
      <c r="P417" s="2">
        <f t="shared" ref="P417" si="1987">SUM(K411:K417)</f>
        <v>10444</v>
      </c>
      <c r="R417" s="2">
        <f t="shared" ref="R417" si="1988">(P417/N417)*100</f>
        <v>22.046778687832475</v>
      </c>
      <c r="S417" s="3">
        <f t="shared" ref="S417" si="1989">(P417/O417)*100</f>
        <v>12.538417210910488</v>
      </c>
      <c r="T417" s="3">
        <v>399259</v>
      </c>
      <c r="U417" s="3">
        <v>7669</v>
      </c>
      <c r="V417" s="3">
        <v>724</v>
      </c>
      <c r="W417" s="3">
        <f t="shared" si="130"/>
        <v>6945</v>
      </c>
      <c r="X417" s="3">
        <v>194</v>
      </c>
      <c r="Y417" s="2">
        <f t="shared" ref="Y417" si="1990">SUM(K404:K417)</f>
        <v>24144</v>
      </c>
      <c r="Z417" s="2">
        <f t="shared" ref="Z417" si="1991">SUM(X404:X417)</f>
        <v>1482</v>
      </c>
      <c r="AA417" s="19">
        <f t="shared" ref="AA417" si="1992">(Z417/Y417)*100</f>
        <v>6.1381709741550692</v>
      </c>
      <c r="AB417" s="3">
        <v>16101</v>
      </c>
      <c r="AC417" s="3">
        <v>4100</v>
      </c>
      <c r="AD417" s="2">
        <f t="shared" ref="AD417" si="1993">SUM(AC404:AC417)</f>
        <v>39687</v>
      </c>
      <c r="AE417" s="2">
        <f t="shared" ref="AE417" si="1994">AD417+Z417</f>
        <v>41169</v>
      </c>
      <c r="AF417" s="2">
        <f t="shared" ref="AF417" si="1995">(Z417/AE417)*100</f>
        <v>3.5997959629818554</v>
      </c>
      <c r="AG417" s="2">
        <f t="shared" ref="AG417" si="1996">Y417/AD417</f>
        <v>0.60836042028875958</v>
      </c>
      <c r="AH417" s="3">
        <v>329043</v>
      </c>
      <c r="AI417" s="3">
        <f t="shared" si="180"/>
        <v>54115</v>
      </c>
      <c r="AJ417" s="3">
        <v>41</v>
      </c>
      <c r="AL417" s="3">
        <f t="shared" si="1129"/>
        <v>46446</v>
      </c>
      <c r="AM417" s="3">
        <f t="shared" si="1130"/>
        <v>4.0327206149391746</v>
      </c>
      <c r="AN417" s="3">
        <f t="shared" si="1131"/>
        <v>14.171671440450892</v>
      </c>
      <c r="AO417" s="3">
        <f t="shared" si="1132"/>
        <v>9.4406050332507494</v>
      </c>
      <c r="AP417" s="3">
        <f t="shared" si="1133"/>
        <v>1.3378915273029659</v>
      </c>
      <c r="AQ417" s="3">
        <f t="shared" si="1134"/>
        <v>12.833779913147925</v>
      </c>
      <c r="AR417" s="19">
        <f t="shared" ref="AR417" si="1997">(Y417/6951482)*100000</f>
        <v>347.32162149020888</v>
      </c>
      <c r="AS417" s="22">
        <f t="shared" ref="AS417" si="1998">(Z417/6951482)*100000</f>
        <v>21.319194957276736</v>
      </c>
      <c r="AT417" s="19">
        <f t="shared" ref="AT417" si="1999">(N417/6951482)*100000</f>
        <v>681.46619670453003</v>
      </c>
      <c r="AU417" s="22">
        <f t="shared" ref="AU417" si="2000">(O417/6951482)*100000</f>
        <v>1198.2480858038616</v>
      </c>
      <c r="AV417" s="2"/>
      <c r="AW417" s="60"/>
      <c r="AX417" s="60"/>
      <c r="BE417" s="6">
        <f t="shared" si="176"/>
        <v>44313</v>
      </c>
      <c r="BF417" s="2">
        <f t="shared" si="225"/>
        <v>399259</v>
      </c>
      <c r="BG417" s="2">
        <f t="shared" si="226"/>
        <v>16101</v>
      </c>
    </row>
    <row r="418" spans="1:67" x14ac:dyDescent="0.3">
      <c r="B418" s="3">
        <v>4</v>
      </c>
      <c r="C418" s="3">
        <v>28</v>
      </c>
      <c r="D418" s="3">
        <v>417</v>
      </c>
      <c r="E418" s="84">
        <f t="shared" si="1779"/>
        <v>44314</v>
      </c>
      <c r="F418" s="11">
        <v>10295</v>
      </c>
      <c r="G418" s="11">
        <v>7692</v>
      </c>
      <c r="H418" s="11">
        <v>814</v>
      </c>
      <c r="I418" s="11">
        <v>1036</v>
      </c>
      <c r="J418" s="11">
        <f t="shared" si="230"/>
        <v>17987</v>
      </c>
      <c r="K418" s="3">
        <v>1850</v>
      </c>
      <c r="L418" s="2">
        <f t="shared" ref="L418" si="2001">T418-T417</f>
        <v>1850</v>
      </c>
      <c r="N418" s="2">
        <f t="shared" ref="N418" si="2002">SUM(F412:F418)</f>
        <v>49807</v>
      </c>
      <c r="O418" s="11">
        <f t="shared" ref="O418" si="2003">SUM(J412:J418)</f>
        <v>87483</v>
      </c>
      <c r="P418" s="2">
        <f t="shared" ref="P418" si="2004">SUM(K412:K418)</f>
        <v>10198</v>
      </c>
      <c r="R418" s="2">
        <f t="shared" ref="R418" si="2005">(P418/N418)*100</f>
        <v>20.475033629811072</v>
      </c>
      <c r="S418" s="3">
        <f t="shared" ref="S418" si="2006">(P418/O418)*100</f>
        <v>11.65712195512271</v>
      </c>
      <c r="T418" s="3">
        <v>401109</v>
      </c>
      <c r="U418" s="3">
        <v>7480</v>
      </c>
      <c r="V418" s="3">
        <v>714</v>
      </c>
      <c r="W418" s="3">
        <f t="shared" ref="W418:W443" si="2007">U418-V418</f>
        <v>6766</v>
      </c>
      <c r="X418" s="3">
        <v>81</v>
      </c>
      <c r="Y418" s="2">
        <f t="shared" ref="Y418" si="2008">SUM(K405:K418)</f>
        <v>23050</v>
      </c>
      <c r="Z418" s="2">
        <f t="shared" ref="Z418" si="2009">SUM(X405:X418)</f>
        <v>1436</v>
      </c>
      <c r="AA418" s="19">
        <f t="shared" ref="AA418" si="2010">(Z418/Y418)*100</f>
        <v>6.2299349240780915</v>
      </c>
      <c r="AB418" s="3">
        <v>16182</v>
      </c>
      <c r="AC418" s="3">
        <v>3375</v>
      </c>
      <c r="AD418" s="2">
        <f t="shared" ref="AD418" si="2011">SUM(AC405:AC418)</f>
        <v>39067</v>
      </c>
      <c r="AE418" s="2">
        <f t="shared" ref="AE418" si="2012">AD418+Z418</f>
        <v>40503</v>
      </c>
      <c r="AF418" s="2">
        <f t="shared" ref="AF418" si="2013">(Z418/AE418)*100</f>
        <v>3.5454163889094636</v>
      </c>
      <c r="AG418" s="2">
        <f t="shared" ref="AG418" si="2014">Y418/AD418</f>
        <v>0.59001203061407326</v>
      </c>
      <c r="AH418" s="3">
        <v>332418</v>
      </c>
      <c r="AI418" s="3">
        <f t="shared" si="180"/>
        <v>52509</v>
      </c>
      <c r="AJ418" s="3">
        <v>40</v>
      </c>
      <c r="AL418" s="3">
        <f t="shared" si="1129"/>
        <v>45029</v>
      </c>
      <c r="AM418" s="3">
        <f t="shared" si="1130"/>
        <v>4.0343148620449805</v>
      </c>
      <c r="AN418" s="3">
        <f t="shared" si="1131"/>
        <v>14.24517701727323</v>
      </c>
      <c r="AO418" s="3">
        <f t="shared" si="1132"/>
        <v>9.5454545454545467</v>
      </c>
      <c r="AP418" s="3">
        <f t="shared" si="1133"/>
        <v>1.3597668971033536</v>
      </c>
      <c r="AQ418" s="3">
        <f t="shared" si="1134"/>
        <v>12.885410120169876</v>
      </c>
      <c r="AR418" s="19">
        <f t="shared" ref="AR418" si="2015">(Y418/6951482)*100000</f>
        <v>331.58397015197619</v>
      </c>
      <c r="AS418" s="22">
        <f t="shared" ref="AS418" si="2016">(Z418/6951482)*100000</f>
        <v>20.65746555914264</v>
      </c>
      <c r="AT418" s="19">
        <f t="shared" ref="AT418" si="2017">(N418/6951482)*100000</f>
        <v>716.49469854054144</v>
      </c>
      <c r="AU418" s="22">
        <f t="shared" ref="AU418" si="2018">(O418/6951482)*100000</f>
        <v>1258.479846455763</v>
      </c>
      <c r="AV418" s="2"/>
      <c r="AW418" s="60"/>
      <c r="AX418" s="60"/>
      <c r="BE418" s="6">
        <f t="shared" si="176"/>
        <v>44314</v>
      </c>
      <c r="BF418" s="2">
        <f t="shared" si="225"/>
        <v>401109</v>
      </c>
      <c r="BG418" s="2">
        <f t="shared" si="226"/>
        <v>16182</v>
      </c>
    </row>
    <row r="419" spans="1:67" x14ac:dyDescent="0.3">
      <c r="B419" s="3">
        <v>4</v>
      </c>
      <c r="C419" s="3">
        <v>29</v>
      </c>
      <c r="D419" s="3">
        <v>418</v>
      </c>
      <c r="E419" s="84">
        <f t="shared" si="1779"/>
        <v>44315</v>
      </c>
      <c r="F419" s="11">
        <v>8414</v>
      </c>
      <c r="G419" s="11">
        <v>5668</v>
      </c>
      <c r="H419" s="11">
        <v>607</v>
      </c>
      <c r="I419" s="11">
        <v>775</v>
      </c>
      <c r="J419" s="11">
        <f t="shared" si="230"/>
        <v>14082</v>
      </c>
      <c r="K419" s="3">
        <v>1382</v>
      </c>
      <c r="L419" s="2">
        <f t="shared" ref="L419" si="2019">T419-T418</f>
        <v>1382</v>
      </c>
      <c r="N419" s="2">
        <f t="shared" ref="N419" si="2020">SUM(F413:F419)</f>
        <v>50643</v>
      </c>
      <c r="O419" s="11">
        <f t="shared" ref="O419" si="2021">SUM(J413:J419)</f>
        <v>87350</v>
      </c>
      <c r="P419" s="2">
        <f t="shared" ref="P419" si="2022">SUM(K413:K419)</f>
        <v>9578</v>
      </c>
      <c r="R419" s="2">
        <f t="shared" ref="R419" si="2023">(P419/N419)*100</f>
        <v>18.912781628260568</v>
      </c>
      <c r="S419" s="3">
        <f t="shared" ref="S419" si="2024">(P419/O419)*100</f>
        <v>10.96508299942759</v>
      </c>
      <c r="T419" s="3">
        <v>402491</v>
      </c>
      <c r="U419" s="3">
        <v>7168</v>
      </c>
      <c r="V419" s="3">
        <v>697</v>
      </c>
      <c r="W419" s="3">
        <f t="shared" si="2007"/>
        <v>6471</v>
      </c>
      <c r="X419" s="3">
        <v>96</v>
      </c>
      <c r="Y419" s="2">
        <f t="shared" ref="Y419" si="2025">SUM(K406:K419)</f>
        <v>21915</v>
      </c>
      <c r="Z419" s="2">
        <f t="shared" ref="Z419" si="2026">SUM(X406:X419)</f>
        <v>1407</v>
      </c>
      <c r="AA419" s="19">
        <f t="shared" ref="AA419" si="2027">(Z419/Y419)*100</f>
        <v>6.4202600958247773</v>
      </c>
      <c r="AB419" s="3">
        <v>16278</v>
      </c>
      <c r="AC419" s="3">
        <v>3013</v>
      </c>
      <c r="AD419" s="2">
        <f t="shared" ref="AD419" si="2028">SUM(AC406:AC419)</f>
        <v>38433</v>
      </c>
      <c r="AE419" s="2">
        <f t="shared" ref="AE419" si="2029">AD419+Z419</f>
        <v>39840</v>
      </c>
      <c r="AF419" s="2">
        <f t="shared" ref="AF419" si="2030">(Z419/AE419)*100</f>
        <v>3.5316265060240966</v>
      </c>
      <c r="AG419" s="2">
        <f t="shared" ref="AG419" si="2031">Y419/AD419</f>
        <v>0.57021309811880416</v>
      </c>
      <c r="AH419" s="3">
        <v>335431</v>
      </c>
      <c r="AI419" s="3">
        <f t="shared" si="180"/>
        <v>50782</v>
      </c>
      <c r="AJ419" s="3">
        <v>19</v>
      </c>
      <c r="AL419" s="3">
        <f t="shared" si="1129"/>
        <v>43614</v>
      </c>
      <c r="AM419" s="3">
        <f t="shared" si="1130"/>
        <v>4.0443140343510784</v>
      </c>
      <c r="AN419" s="3">
        <f t="shared" si="1131"/>
        <v>14.115237682643455</v>
      </c>
      <c r="AO419" s="3">
        <f t="shared" si="1132"/>
        <v>9.7237723214285712</v>
      </c>
      <c r="AP419" s="3">
        <f t="shared" si="1133"/>
        <v>1.3725335748887402</v>
      </c>
      <c r="AQ419" s="3">
        <f t="shared" si="1134"/>
        <v>12.742704107754715</v>
      </c>
      <c r="AR419" s="19">
        <f t="shared" ref="AR419" si="2032">(Y419/6951482)*100000</f>
        <v>315.25651652410238</v>
      </c>
      <c r="AS419" s="22">
        <f t="shared" ref="AS419" si="2033">(Z419/6951482)*100000</f>
        <v>20.240288329884187</v>
      </c>
      <c r="AT419" s="19">
        <f t="shared" ref="AT419" si="2034">(N419/6951482)*100000</f>
        <v>728.52091108054367</v>
      </c>
      <c r="AU419" s="22">
        <f t="shared" ref="AU419" si="2035">(O419/6951482)*100000</f>
        <v>1256.5665853698536</v>
      </c>
      <c r="AV419" s="2"/>
      <c r="AW419" s="60"/>
      <c r="AX419" s="60"/>
      <c r="BE419" s="6">
        <f t="shared" si="176"/>
        <v>44315</v>
      </c>
      <c r="BF419" s="2">
        <f t="shared" si="225"/>
        <v>402491</v>
      </c>
      <c r="BG419" s="2">
        <f t="shared" si="226"/>
        <v>16278</v>
      </c>
    </row>
    <row r="420" spans="1:67" x14ac:dyDescent="0.3">
      <c r="B420" s="3">
        <v>4</v>
      </c>
      <c r="C420" s="3">
        <v>30</v>
      </c>
      <c r="D420" s="3">
        <v>419</v>
      </c>
      <c r="E420" s="84">
        <f t="shared" si="1779"/>
        <v>44316</v>
      </c>
      <c r="F420" s="11">
        <v>10476</v>
      </c>
      <c r="G420" s="11">
        <v>5783</v>
      </c>
      <c r="H420" s="11">
        <v>598</v>
      </c>
      <c r="I420" s="11">
        <v>639</v>
      </c>
      <c r="J420" s="11">
        <f t="shared" si="230"/>
        <v>16259</v>
      </c>
      <c r="K420" s="3">
        <v>1237</v>
      </c>
      <c r="L420" s="2">
        <f t="shared" ref="L420" si="2036">T420-T419</f>
        <v>1237</v>
      </c>
      <c r="N420" s="2">
        <f t="shared" ref="N420" si="2037">SUM(F414:F420)</f>
        <v>53384</v>
      </c>
      <c r="O420" s="11">
        <f t="shared" ref="O420" si="2038">SUM(J414:J420)</f>
        <v>90186</v>
      </c>
      <c r="P420" s="2">
        <f t="shared" ref="P420" si="2039">SUM(K414:K420)</f>
        <v>9134</v>
      </c>
      <c r="R420" s="2">
        <f t="shared" ref="R420" si="2040">(P420/N420)*100</f>
        <v>17.109995504270941</v>
      </c>
      <c r="S420" s="3">
        <f t="shared" ref="S420" si="2041">(P420/O420)*100</f>
        <v>10.12795777615151</v>
      </c>
      <c r="T420" s="3">
        <v>403728</v>
      </c>
      <c r="U420" s="3">
        <v>6824</v>
      </c>
      <c r="V420" s="3">
        <v>682</v>
      </c>
      <c r="W420" s="3">
        <f t="shared" si="2007"/>
        <v>6142</v>
      </c>
      <c r="X420" s="3">
        <v>90</v>
      </c>
      <c r="Y420" s="2">
        <f t="shared" ref="Y420" si="2042">SUM(K407:K420)</f>
        <v>20967</v>
      </c>
      <c r="Z420" s="2">
        <f t="shared" ref="Z420" si="2043">SUM(X407:X420)</f>
        <v>1389</v>
      </c>
      <c r="AA420" s="19">
        <f t="shared" ref="AA420" si="2044">(Z420/Y420)*100</f>
        <v>6.6246959507797962</v>
      </c>
      <c r="AB420" s="3">
        <v>16368</v>
      </c>
      <c r="AC420" s="3">
        <v>2881</v>
      </c>
      <c r="AD420" s="2">
        <f t="shared" ref="AD420" si="2045">SUM(AC407:AC420)</f>
        <v>37921</v>
      </c>
      <c r="AE420" s="2">
        <f t="shared" ref="AE420" si="2046">AD420+Z420</f>
        <v>39310</v>
      </c>
      <c r="AF420" s="2">
        <f t="shared" ref="AF420" si="2047">(Z420/AE420)*100</f>
        <v>3.5334520478249809</v>
      </c>
      <c r="AG420" s="2">
        <f t="shared" ref="AG420" si="2048">Y420/AD420</f>
        <v>0.55291263416049152</v>
      </c>
      <c r="AH420" s="3">
        <v>338312</v>
      </c>
      <c r="AI420" s="3">
        <f t="shared" si="180"/>
        <v>49048</v>
      </c>
      <c r="AJ420" s="3">
        <v>25</v>
      </c>
      <c r="AL420" s="3">
        <f t="shared" si="1129"/>
        <v>42224</v>
      </c>
      <c r="AM420" s="3">
        <f t="shared" si="1130"/>
        <v>4.0542147188205924</v>
      </c>
      <c r="AN420" s="3">
        <f t="shared" si="1131"/>
        <v>13.912901647365846</v>
      </c>
      <c r="AO420" s="3">
        <f t="shared" si="1132"/>
        <v>9.9941383352872215</v>
      </c>
      <c r="AP420" s="3">
        <f t="shared" si="1133"/>
        <v>1.3904746370901973</v>
      </c>
      <c r="AQ420" s="3">
        <f t="shared" si="1134"/>
        <v>12.522427010275649</v>
      </c>
      <c r="AR420" s="19">
        <f t="shared" ref="AR420" si="2049">(Y420/6951482)*100000</f>
        <v>301.61913675386057</v>
      </c>
      <c r="AS420" s="22">
        <f t="shared" ref="AS420" si="2050">(Z420/6951482)*100000</f>
        <v>19.981350739309978</v>
      </c>
      <c r="AT420" s="19">
        <f t="shared" ref="AT420" si="2051">(N420/6951482)*100000</f>
        <v>767.95135195631667</v>
      </c>
      <c r="AU420" s="22">
        <f t="shared" ref="AU420" si="2052">(O420/6951482)*100000</f>
        <v>1297.3636413069903</v>
      </c>
      <c r="AV420" s="2"/>
      <c r="AW420" s="60"/>
      <c r="AX420" s="60"/>
      <c r="BE420" s="6">
        <f t="shared" si="176"/>
        <v>44316</v>
      </c>
      <c r="BF420" s="2">
        <f t="shared" si="225"/>
        <v>403728</v>
      </c>
      <c r="BG420" s="2">
        <f t="shared" si="226"/>
        <v>16368</v>
      </c>
    </row>
    <row r="421" spans="1:67" x14ac:dyDescent="0.3">
      <c r="B421" s="3">
        <v>5</v>
      </c>
      <c r="C421" s="3">
        <v>1</v>
      </c>
      <c r="D421" s="3">
        <v>420</v>
      </c>
      <c r="E421" s="84">
        <f t="shared" si="1779"/>
        <v>44317</v>
      </c>
      <c r="F421" s="11">
        <v>6724</v>
      </c>
      <c r="G421" s="11">
        <v>2140</v>
      </c>
      <c r="H421" s="11">
        <v>266</v>
      </c>
      <c r="I421" s="11">
        <v>386</v>
      </c>
      <c r="J421" s="11">
        <f t="shared" si="230"/>
        <v>8864</v>
      </c>
      <c r="K421" s="3">
        <v>652</v>
      </c>
      <c r="L421" s="2">
        <f t="shared" ref="L421" si="2053">T421-T420</f>
        <v>652</v>
      </c>
      <c r="N421" s="2">
        <f t="shared" ref="N421" si="2054">SUM(F415:F421)</f>
        <v>51329</v>
      </c>
      <c r="O421" s="11">
        <f t="shared" ref="O421" si="2055">SUM(J415:J421)</f>
        <v>84162</v>
      </c>
      <c r="P421" s="2">
        <f t="shared" ref="P421" si="2056">SUM(K415:K421)</f>
        <v>8078</v>
      </c>
      <c r="R421" s="2">
        <f t="shared" ref="R421" si="2057">(P421/N421)*100</f>
        <v>15.737692142843226</v>
      </c>
      <c r="S421" s="3">
        <f t="shared" ref="S421" si="2058">(P421/O421)*100</f>
        <v>9.5981559373589036</v>
      </c>
      <c r="T421" s="3">
        <v>404380</v>
      </c>
      <c r="U421" s="3">
        <v>6905</v>
      </c>
      <c r="V421" s="3">
        <v>674</v>
      </c>
      <c r="W421" s="3">
        <f t="shared" si="2007"/>
        <v>6231</v>
      </c>
      <c r="X421" s="3">
        <v>31</v>
      </c>
      <c r="Y421" s="2">
        <f t="shared" ref="Y421" si="2059">SUM(K408:K421)</f>
        <v>19493</v>
      </c>
      <c r="Z421" s="2">
        <f t="shared" ref="Z421" si="2060">SUM(X408:X421)</f>
        <v>1299</v>
      </c>
      <c r="AA421" s="19">
        <f t="shared" ref="AA421" si="2061">(Z421/Y421)*100</f>
        <v>6.6639306417688404</v>
      </c>
      <c r="AB421" s="3">
        <v>16399</v>
      </c>
      <c r="AC421" s="3">
        <v>1222</v>
      </c>
      <c r="AD421" s="2">
        <f t="shared" ref="AD421" si="2062">SUM(AC408:AC421)</f>
        <v>35501</v>
      </c>
      <c r="AE421" s="2">
        <f t="shared" ref="AE421" si="2063">AD421+Z421</f>
        <v>36800</v>
      </c>
      <c r="AF421" s="2">
        <f t="shared" ref="AF421" si="2064">(Z421/AE421)*100</f>
        <v>3.5298913043478262</v>
      </c>
      <c r="AG421" s="2">
        <f t="shared" ref="AG421" si="2065">Y421/AD421</f>
        <v>0.5490831244190304</v>
      </c>
      <c r="AH421" s="3">
        <v>339534</v>
      </c>
      <c r="AI421" s="3">
        <f t="shared" si="180"/>
        <v>48447</v>
      </c>
      <c r="AJ421" s="3">
        <v>2</v>
      </c>
      <c r="AL421" s="3">
        <f t="shared" si="1129"/>
        <v>41542</v>
      </c>
      <c r="AM421" s="3">
        <f t="shared" si="1130"/>
        <v>4.0553439833819676</v>
      </c>
      <c r="AN421" s="3">
        <f t="shared" si="1131"/>
        <v>14.252688504964187</v>
      </c>
      <c r="AO421" s="3">
        <f t="shared" si="1132"/>
        <v>9.7610427226647349</v>
      </c>
      <c r="AP421" s="3">
        <f t="shared" si="1133"/>
        <v>1.3912110140978802</v>
      </c>
      <c r="AQ421" s="3">
        <f t="shared" si="1134"/>
        <v>12.861477490866308</v>
      </c>
      <c r="AR421" s="19">
        <f t="shared" ref="AR421" si="2066">(Y421/6951482)*100000</f>
        <v>280.41502517017233</v>
      </c>
      <c r="AS421" s="22">
        <f t="shared" ref="AS421" si="2067">(Z421/6951482)*100000</f>
        <v>18.686662786438919</v>
      </c>
      <c r="AT421" s="19">
        <f t="shared" ref="AT421" si="2068">(N421/6951482)*100000</f>
        <v>738.38931036576082</v>
      </c>
      <c r="AU421" s="22">
        <f t="shared" ref="AU421" si="2069">(O421/6951482)*100000</f>
        <v>1210.705860994821</v>
      </c>
      <c r="AV421" s="2"/>
      <c r="AW421" s="60"/>
      <c r="AX421" s="60"/>
      <c r="BE421" s="6">
        <f t="shared" si="176"/>
        <v>44317</v>
      </c>
      <c r="BF421" s="2">
        <f t="shared" si="225"/>
        <v>404380</v>
      </c>
      <c r="BG421" s="2">
        <f t="shared" si="226"/>
        <v>16399</v>
      </c>
    </row>
    <row r="422" spans="1:67" s="46" customFormat="1" x14ac:dyDescent="0.3">
      <c r="A422" s="98" t="s">
        <v>46</v>
      </c>
      <c r="B422" s="46">
        <v>5</v>
      </c>
      <c r="C422" s="46">
        <v>2</v>
      </c>
      <c r="D422" s="46">
        <v>421</v>
      </c>
      <c r="E422" s="83">
        <f t="shared" si="1779"/>
        <v>44318</v>
      </c>
      <c r="F422" s="51">
        <v>4296</v>
      </c>
      <c r="G422" s="51">
        <v>2790</v>
      </c>
      <c r="H422" s="51">
        <v>321</v>
      </c>
      <c r="I422" s="51">
        <v>145</v>
      </c>
      <c r="J422" s="51">
        <f t="shared" si="230"/>
        <v>7086</v>
      </c>
      <c r="K422" s="46">
        <v>466</v>
      </c>
      <c r="L422" s="36">
        <f t="shared" ref="L422:L423" si="2070">T422-T421</f>
        <v>466</v>
      </c>
      <c r="M422" s="46">
        <v>7746</v>
      </c>
      <c r="N422" s="36">
        <f t="shared" ref="N422:N423" si="2071">SUM(F416:F422)</f>
        <v>50451</v>
      </c>
      <c r="O422" s="51">
        <f t="shared" ref="O422:O423" si="2072">SUM(J416:J422)</f>
        <v>83755</v>
      </c>
      <c r="P422" s="36">
        <f t="shared" ref="P422:P423" si="2073">SUM(K416:K422)</f>
        <v>7746</v>
      </c>
      <c r="Q422" s="46">
        <v>585</v>
      </c>
      <c r="R422" s="36">
        <f t="shared" ref="R422:R423" si="2074">(P422/N422)*100</f>
        <v>15.353511327823036</v>
      </c>
      <c r="S422" s="46">
        <f t="shared" ref="S422:S423" si="2075">(P422/O422)*100</f>
        <v>9.2484030804131088</v>
      </c>
      <c r="T422" s="46">
        <v>404846</v>
      </c>
      <c r="U422" s="46">
        <v>6790</v>
      </c>
      <c r="V422" s="46">
        <v>670</v>
      </c>
      <c r="W422" s="46">
        <f t="shared" si="2007"/>
        <v>6120</v>
      </c>
      <c r="X422" s="46">
        <v>45</v>
      </c>
      <c r="Y422" s="36">
        <f t="shared" ref="Y422:Y423" si="2076">SUM(K409:K422)</f>
        <v>18883</v>
      </c>
      <c r="Z422" s="36">
        <f t="shared" ref="Z422:Z423" si="2077">SUM(X409:X422)</f>
        <v>1306</v>
      </c>
      <c r="AA422" s="39">
        <f t="shared" ref="AA422:AA423" si="2078">(Z422/Y422)*100</f>
        <v>6.9162738971561719</v>
      </c>
      <c r="AB422" s="46">
        <v>16444</v>
      </c>
      <c r="AC422" s="46">
        <v>355</v>
      </c>
      <c r="AD422" s="36">
        <f t="shared" ref="AD422:AD423" si="2079">SUM(AC409:AC422)</f>
        <v>34652</v>
      </c>
      <c r="AE422" s="36">
        <f t="shared" ref="AE422:AE423" si="2080">AD422+Z422</f>
        <v>35958</v>
      </c>
      <c r="AF422" s="36">
        <f t="shared" ref="AF422:AF423" si="2081">(Z422/AE422)*100</f>
        <v>3.6320151287613323</v>
      </c>
      <c r="AG422" s="36">
        <f t="shared" ref="AG422:AG423" si="2082">Y422/AD422</f>
        <v>0.5449324714302205</v>
      </c>
      <c r="AH422" s="46">
        <v>339889</v>
      </c>
      <c r="AI422" s="46">
        <f t="shared" si="180"/>
        <v>48513</v>
      </c>
      <c r="AJ422" s="46">
        <v>11</v>
      </c>
      <c r="AL422" s="46">
        <f t="shared" si="1129"/>
        <v>41723</v>
      </c>
      <c r="AM422" s="46">
        <f t="shared" si="1130"/>
        <v>4.061791397222648</v>
      </c>
      <c r="AN422" s="46">
        <f t="shared" si="1131"/>
        <v>13.996248428256344</v>
      </c>
      <c r="AO422" s="46">
        <f t="shared" si="1132"/>
        <v>9.8674521354933731</v>
      </c>
      <c r="AP422" s="46">
        <f t="shared" si="1133"/>
        <v>1.3810731144229382</v>
      </c>
      <c r="AQ422" s="46">
        <f t="shared" si="1134"/>
        <v>12.615175313833404</v>
      </c>
      <c r="AR422" s="39">
        <f t="shared" ref="AR422:AR423" si="2083">(Y422/6951482)*100000</f>
        <v>271.63991793404631</v>
      </c>
      <c r="AS422" s="41">
        <f t="shared" ref="AS422:AS423" si="2084">(Z422/6951482)*100000</f>
        <v>18.787360738328893</v>
      </c>
      <c r="AT422" s="39">
        <f t="shared" ref="AT422:AT423" si="2085">(N422/6951482)*100000</f>
        <v>725.75891011441877</v>
      </c>
      <c r="AU422" s="41">
        <f t="shared" ref="AU422:AU423" si="2086">(O422/6951482)*100000</f>
        <v>1204.850994363504</v>
      </c>
      <c r="AV422" s="36"/>
      <c r="AW422" s="61"/>
      <c r="AX422" s="61"/>
      <c r="BA422" s="51"/>
      <c r="BD422" s="51"/>
      <c r="BE422" s="50">
        <f t="shared" si="176"/>
        <v>44318</v>
      </c>
      <c r="BF422" s="36">
        <f t="shared" si="225"/>
        <v>404846</v>
      </c>
      <c r="BG422" s="36">
        <f t="shared" si="226"/>
        <v>16444</v>
      </c>
      <c r="BK422" s="51"/>
      <c r="BL422" s="51"/>
      <c r="BM422" s="51"/>
      <c r="BN422" s="51"/>
      <c r="BO422" s="51"/>
    </row>
    <row r="423" spans="1:67" x14ac:dyDescent="0.3">
      <c r="B423" s="3">
        <v>5</v>
      </c>
      <c r="C423" s="3">
        <v>3</v>
      </c>
      <c r="D423" s="3">
        <v>422</v>
      </c>
      <c r="E423" s="84">
        <f t="shared" si="1779"/>
        <v>44319</v>
      </c>
      <c r="F423" s="11">
        <v>1423</v>
      </c>
      <c r="G423" s="11">
        <v>1771</v>
      </c>
      <c r="H423" s="11">
        <v>294</v>
      </c>
      <c r="I423" s="11">
        <v>54</v>
      </c>
      <c r="J423" s="11">
        <f t="shared" si="230"/>
        <v>3194</v>
      </c>
      <c r="K423" s="3">
        <v>348</v>
      </c>
      <c r="L423" s="2">
        <f t="shared" si="2070"/>
        <v>348</v>
      </c>
      <c r="N423" s="2">
        <f t="shared" si="2071"/>
        <v>48230</v>
      </c>
      <c r="O423" s="11">
        <f t="shared" si="2072"/>
        <v>81495</v>
      </c>
      <c r="P423" s="2">
        <f t="shared" si="2073"/>
        <v>7694</v>
      </c>
      <c r="R423" s="2">
        <f t="shared" si="2074"/>
        <v>15.952726518764255</v>
      </c>
      <c r="S423" s="3">
        <f t="shared" si="2075"/>
        <v>9.4410700042947422</v>
      </c>
      <c r="T423" s="3">
        <v>405194</v>
      </c>
      <c r="U423" s="3">
        <v>6754</v>
      </c>
      <c r="V423" s="3">
        <v>662</v>
      </c>
      <c r="W423" s="3">
        <f t="shared" si="2007"/>
        <v>6092</v>
      </c>
      <c r="X423" s="3">
        <v>48</v>
      </c>
      <c r="Y423" s="2">
        <f t="shared" si="2076"/>
        <v>18813</v>
      </c>
      <c r="Z423" s="2">
        <f t="shared" si="2077"/>
        <v>1297</v>
      </c>
      <c r="AA423" s="19">
        <f t="shared" si="2078"/>
        <v>6.8941689257428367</v>
      </c>
      <c r="AB423" s="3">
        <v>16492</v>
      </c>
      <c r="AC423" s="3">
        <v>553</v>
      </c>
      <c r="AD423" s="2">
        <f t="shared" si="2079"/>
        <v>33764</v>
      </c>
      <c r="AE423" s="2">
        <f t="shared" si="2080"/>
        <v>35061</v>
      </c>
      <c r="AF423" s="2">
        <f t="shared" si="2081"/>
        <v>3.6992669918142664</v>
      </c>
      <c r="AG423" s="2">
        <f t="shared" si="2082"/>
        <v>0.55719109110294984</v>
      </c>
      <c r="AH423" s="3">
        <v>340442</v>
      </c>
      <c r="AI423" s="3">
        <f t="shared" si="180"/>
        <v>48260</v>
      </c>
      <c r="AJ423" s="3">
        <v>1</v>
      </c>
      <c r="AL423" s="3">
        <f t="shared" si="1129"/>
        <v>41506</v>
      </c>
      <c r="AM423" s="3">
        <f t="shared" si="1130"/>
        <v>4.0701491137578545</v>
      </c>
      <c r="AN423" s="3">
        <f t="shared" si="1131"/>
        <v>13.995026937422296</v>
      </c>
      <c r="AO423" s="3">
        <f t="shared" si="1132"/>
        <v>9.8015990524133851</v>
      </c>
      <c r="AP423" s="3">
        <f t="shared" si="1133"/>
        <v>1.3717364276833817</v>
      </c>
      <c r="AQ423" s="3">
        <f t="shared" si="1134"/>
        <v>12.623290509738913</v>
      </c>
      <c r="AR423" s="19">
        <f t="shared" si="2083"/>
        <v>270.63293841514655</v>
      </c>
      <c r="AS423" s="22">
        <f t="shared" si="2084"/>
        <v>18.657891943041786</v>
      </c>
      <c r="AT423" s="19">
        <f t="shared" si="2085"/>
        <v>693.80888852190083</v>
      </c>
      <c r="AU423" s="22">
        <f t="shared" si="2086"/>
        <v>1172.3399413247419</v>
      </c>
      <c r="AV423" s="2"/>
      <c r="AW423" s="60"/>
      <c r="AX423" s="60"/>
      <c r="BE423" s="6">
        <f t="shared" si="176"/>
        <v>44319</v>
      </c>
      <c r="BF423" s="2">
        <f t="shared" si="225"/>
        <v>405194</v>
      </c>
      <c r="BG423" s="2">
        <f t="shared" si="226"/>
        <v>16492</v>
      </c>
    </row>
    <row r="424" spans="1:67" x14ac:dyDescent="0.3">
      <c r="B424" s="3">
        <v>5</v>
      </c>
      <c r="C424" s="3">
        <v>4</v>
      </c>
      <c r="D424" s="3">
        <v>423</v>
      </c>
      <c r="E424" s="84">
        <f t="shared" si="1779"/>
        <v>44320</v>
      </c>
      <c r="F424" s="11">
        <v>3934</v>
      </c>
      <c r="G424" s="11">
        <v>2790</v>
      </c>
      <c r="H424" s="11">
        <v>444</v>
      </c>
      <c r="I424" s="11">
        <v>187</v>
      </c>
      <c r="J424" s="11">
        <f t="shared" si="230"/>
        <v>6724</v>
      </c>
      <c r="K424" s="3">
        <v>631</v>
      </c>
      <c r="L424" s="2">
        <f t="shared" ref="L424" si="2087">T424-T423</f>
        <v>631</v>
      </c>
      <c r="N424" s="2">
        <f t="shared" ref="N424" si="2088">SUM(F418:F424)</f>
        <v>45562</v>
      </c>
      <c r="O424" s="11">
        <f t="shared" ref="O424" si="2089">SUM(J418:J424)</f>
        <v>74196</v>
      </c>
      <c r="P424" s="2">
        <f t="shared" ref="P424" si="2090">SUM(K418:K424)</f>
        <v>6566</v>
      </c>
      <c r="R424" s="2">
        <f t="shared" ref="R424" si="2091">(P424/N424)*100</f>
        <v>14.411132083754005</v>
      </c>
      <c r="S424" s="3">
        <f t="shared" ref="S424" si="2092">(P424/O424)*100</f>
        <v>8.8495336675831577</v>
      </c>
      <c r="T424" s="3">
        <v>405825</v>
      </c>
      <c r="U424" s="3">
        <v>6706</v>
      </c>
      <c r="V424" s="3">
        <v>649</v>
      </c>
      <c r="W424" s="3">
        <f t="shared" si="2007"/>
        <v>6057</v>
      </c>
      <c r="X424" s="3">
        <v>56</v>
      </c>
      <c r="Y424" s="2">
        <f t="shared" ref="Y424" si="2093">SUM(K411:K424)</f>
        <v>17010</v>
      </c>
      <c r="Z424" s="2">
        <f t="shared" ref="Z424" si="2094">SUM(X411:X424)</f>
        <v>1136</v>
      </c>
      <c r="AA424" s="19">
        <f t="shared" ref="AA424" si="2095">(Z424/Y424)*100</f>
        <v>6.6784244562022339</v>
      </c>
      <c r="AB424" s="3">
        <v>16548</v>
      </c>
      <c r="AC424" s="3">
        <v>726</v>
      </c>
      <c r="AD424" s="2">
        <f t="shared" ref="AD424" si="2096">SUM(AC411:AC424)</f>
        <v>30246</v>
      </c>
      <c r="AE424" s="2">
        <f t="shared" ref="AE424" si="2097">AD424+Z424</f>
        <v>31382</v>
      </c>
      <c r="AF424" s="2">
        <f t="shared" ref="AF424" si="2098">(Z424/AE424)*100</f>
        <v>3.6199095022624439</v>
      </c>
      <c r="AG424" s="2">
        <f t="shared" ref="AG424" si="2099">Y424/AD424</f>
        <v>0.56238841499702441</v>
      </c>
      <c r="AH424" s="3">
        <v>341168</v>
      </c>
      <c r="AI424" s="3">
        <f t="shared" si="180"/>
        <v>48109</v>
      </c>
      <c r="AJ424" s="3">
        <v>2</v>
      </c>
      <c r="AL424" s="3">
        <f t="shared" si="1129"/>
        <v>41403</v>
      </c>
      <c r="AM424" s="3">
        <f t="shared" si="1130"/>
        <v>4.0776196636481243</v>
      </c>
      <c r="AN424" s="3">
        <f t="shared" si="1131"/>
        <v>13.939179779251285</v>
      </c>
      <c r="AO424" s="3">
        <f t="shared" si="1132"/>
        <v>9.6779003877124961</v>
      </c>
      <c r="AP424" s="3">
        <f t="shared" si="1133"/>
        <v>1.3490199339001019</v>
      </c>
      <c r="AQ424" s="3">
        <f t="shared" si="1134"/>
        <v>12.590159845351181</v>
      </c>
      <c r="AR424" s="19">
        <f t="shared" ref="AR424" si="2100">(Y424/6951482)*100000</f>
        <v>244.69602309262973</v>
      </c>
      <c r="AS424" s="22">
        <f t="shared" ref="AS424" si="2101">(Z424/6951482)*100000</f>
        <v>16.341839049572453</v>
      </c>
      <c r="AT424" s="19">
        <f t="shared" ref="AT424" si="2102">(N424/6951482)*100000</f>
        <v>655.42858343012324</v>
      </c>
      <c r="AU424" s="22">
        <f t="shared" ref="AU424" si="2103">(O424/6951482)*100000</f>
        <v>1067.3407483468993</v>
      </c>
      <c r="AV424" s="2"/>
      <c r="AW424" s="60"/>
      <c r="AX424" s="60"/>
      <c r="BE424" s="6">
        <f t="shared" si="176"/>
        <v>44320</v>
      </c>
      <c r="BF424" s="2">
        <f t="shared" si="225"/>
        <v>405825</v>
      </c>
      <c r="BG424" s="2">
        <f t="shared" si="226"/>
        <v>16548</v>
      </c>
    </row>
    <row r="425" spans="1:67" x14ac:dyDescent="0.3">
      <c r="B425" s="3">
        <v>5</v>
      </c>
      <c r="C425" s="3">
        <v>5</v>
      </c>
      <c r="D425" s="3">
        <v>424</v>
      </c>
      <c r="E425" s="84">
        <f t="shared" si="1779"/>
        <v>44321</v>
      </c>
      <c r="F425" s="11">
        <v>3100</v>
      </c>
      <c r="G425" s="11">
        <v>3106</v>
      </c>
      <c r="H425" s="11">
        <v>310</v>
      </c>
      <c r="I425" s="11">
        <v>57</v>
      </c>
      <c r="J425" s="11">
        <f t="shared" si="230"/>
        <v>6206</v>
      </c>
      <c r="K425" s="3">
        <v>367</v>
      </c>
      <c r="L425" s="2">
        <f t="shared" ref="L425" si="2104">T425-T424</f>
        <v>367</v>
      </c>
      <c r="N425" s="2">
        <f t="shared" ref="N425" si="2105">SUM(F419:F425)</f>
        <v>38367</v>
      </c>
      <c r="O425" s="11">
        <f t="shared" ref="O425" si="2106">SUM(J419:J425)</f>
        <v>62415</v>
      </c>
      <c r="P425" s="2">
        <f t="shared" ref="P425" si="2107">SUM(K419:K425)</f>
        <v>5083</v>
      </c>
      <c r="R425" s="2">
        <f t="shared" ref="R425" si="2108">(P425/N425)*100</f>
        <v>13.248364479891572</v>
      </c>
      <c r="S425" s="3">
        <f t="shared" ref="S425" si="2109">(P425/O425)*100</f>
        <v>8.1438756709124416</v>
      </c>
      <c r="T425" s="3">
        <v>406192</v>
      </c>
      <c r="U425" s="3">
        <v>6670</v>
      </c>
      <c r="V425" s="3">
        <v>637</v>
      </c>
      <c r="W425" s="3">
        <f t="shared" si="2007"/>
        <v>6033</v>
      </c>
      <c r="X425" s="3">
        <v>61</v>
      </c>
      <c r="Y425" s="2">
        <f t="shared" ref="Y425" si="2110">SUM(K412:K425)</f>
        <v>15281</v>
      </c>
      <c r="Z425" s="2">
        <f t="shared" ref="Z425" si="2111">SUM(X412:X425)</f>
        <v>1091</v>
      </c>
      <c r="AA425" s="19">
        <f t="shared" ref="AA425" si="2112">(Z425/Y425)*100</f>
        <v>7.1395851056868009</v>
      </c>
      <c r="AB425" s="3">
        <v>16609</v>
      </c>
      <c r="AC425" s="3">
        <v>1058</v>
      </c>
      <c r="AD425" s="2">
        <f t="shared" ref="AD425" si="2113">SUM(AC412:AC425)</f>
        <v>27953</v>
      </c>
      <c r="AE425" s="2">
        <f t="shared" ref="AE425" si="2114">AD425+Z425</f>
        <v>29044</v>
      </c>
      <c r="AF425" s="2">
        <f t="shared" ref="AF425" si="2115">(Z425/AE425)*100</f>
        <v>3.7563696460542624</v>
      </c>
      <c r="AG425" s="2">
        <f t="shared" ref="AG425" si="2116">Y425/AD425</f>
        <v>0.54666762064894647</v>
      </c>
      <c r="AH425" s="3">
        <v>342226</v>
      </c>
      <c r="AI425" s="3">
        <f t="shared" si="180"/>
        <v>47357</v>
      </c>
      <c r="AJ425" s="3">
        <v>3</v>
      </c>
      <c r="AL425" s="3">
        <f t="shared" si="1129"/>
        <v>40687</v>
      </c>
      <c r="AM425" s="3">
        <f t="shared" si="1130"/>
        <v>4.0889530074447551</v>
      </c>
      <c r="AN425" s="3">
        <f t="shared" si="1131"/>
        <v>14.084507042253522</v>
      </c>
      <c r="AO425" s="3">
        <f t="shared" si="1132"/>
        <v>9.5502248875562223</v>
      </c>
      <c r="AP425" s="3">
        <f t="shared" si="1133"/>
        <v>1.3451020968389045</v>
      </c>
      <c r="AQ425" s="3">
        <f t="shared" si="1134"/>
        <v>12.739404945414618</v>
      </c>
      <c r="AR425" s="19">
        <f t="shared" ref="AR425" si="2117">(Y425/6951482)*100000</f>
        <v>219.82362897580688</v>
      </c>
      <c r="AS425" s="22">
        <f t="shared" ref="AS425" si="2118">(Z425/6951482)*100000</f>
        <v>15.694495073136924</v>
      </c>
      <c r="AT425" s="19">
        <f t="shared" ref="AT425" si="2119">(N425/6951482)*100000</f>
        <v>551.92547430893148</v>
      </c>
      <c r="AU425" s="22">
        <f t="shared" ref="AU425" si="2120">(O425/6951482)*100000</f>
        <v>897.86609531607792</v>
      </c>
      <c r="AV425" s="2"/>
      <c r="AW425" s="60"/>
      <c r="AX425" s="60"/>
      <c r="BE425" s="6">
        <f t="shared" si="176"/>
        <v>44321</v>
      </c>
      <c r="BF425" s="2">
        <f t="shared" si="225"/>
        <v>406192</v>
      </c>
      <c r="BG425" s="2">
        <f t="shared" si="226"/>
        <v>16609</v>
      </c>
    </row>
    <row r="426" spans="1:67" x14ac:dyDescent="0.3">
      <c r="B426" s="3">
        <v>5</v>
      </c>
      <c r="C426" s="3">
        <v>6</v>
      </c>
      <c r="D426" s="3">
        <v>425</v>
      </c>
      <c r="E426" s="84">
        <f t="shared" si="1779"/>
        <v>44322</v>
      </c>
      <c r="F426" s="11">
        <v>5559</v>
      </c>
      <c r="G426" s="11">
        <v>9389</v>
      </c>
      <c r="H426" s="11">
        <v>1083</v>
      </c>
      <c r="I426" s="11">
        <v>552</v>
      </c>
      <c r="J426" s="11">
        <f t="shared" si="230"/>
        <v>14948</v>
      </c>
      <c r="K426" s="3">
        <v>1635</v>
      </c>
      <c r="L426" s="2">
        <f t="shared" ref="L426" si="2121">T426-T425</f>
        <v>1635</v>
      </c>
      <c r="N426" s="2">
        <f t="shared" ref="N426" si="2122">SUM(F420:F426)</f>
        <v>35512</v>
      </c>
      <c r="O426" s="11">
        <f t="shared" ref="O426" si="2123">SUM(J420:J426)</f>
        <v>63281</v>
      </c>
      <c r="P426" s="2">
        <f t="shared" ref="P426" si="2124">SUM(K420:K426)</f>
        <v>5336</v>
      </c>
      <c r="R426" s="2">
        <f t="shared" ref="R426" si="2125">(P426/N426)*100</f>
        <v>15.025906735751295</v>
      </c>
      <c r="S426" s="3">
        <f t="shared" ref="S426" si="2126">(P426/O426)*100</f>
        <v>8.4322308433811095</v>
      </c>
      <c r="T426" s="3">
        <v>407827</v>
      </c>
      <c r="U426" s="3">
        <v>6158</v>
      </c>
      <c r="V426" s="3">
        <v>599</v>
      </c>
      <c r="W426" s="3">
        <f t="shared" si="2007"/>
        <v>5559</v>
      </c>
      <c r="X426" s="3">
        <v>164</v>
      </c>
      <c r="Y426" s="2">
        <f t="shared" ref="Y426" si="2127">SUM(K413:K426)</f>
        <v>14914</v>
      </c>
      <c r="Z426" s="2">
        <f t="shared" ref="Z426" si="2128">SUM(X413:X426)</f>
        <v>1155</v>
      </c>
      <c r="AA426" s="19">
        <f t="shared" ref="AA426" si="2129">(Z426/Y426)*100</f>
        <v>7.7444012337401098</v>
      </c>
      <c r="AB426" s="3">
        <v>16773</v>
      </c>
      <c r="AC426" s="3">
        <v>2669</v>
      </c>
      <c r="AD426" s="2">
        <f t="shared" ref="AD426" si="2130">SUM(AC413:AC426)</f>
        <v>26687</v>
      </c>
      <c r="AE426" s="2">
        <f t="shared" ref="AE426" si="2131">AD426+Z426</f>
        <v>27842</v>
      </c>
      <c r="AF426" s="2">
        <f t="shared" ref="AF426" si="2132">(Z426/AE426)*100</f>
        <v>4.1484088786725088</v>
      </c>
      <c r="AG426" s="2">
        <f t="shared" ref="AG426" si="2133">Y426/AD426</f>
        <v>0.55884887773073033</v>
      </c>
      <c r="AH426" s="3">
        <v>344895</v>
      </c>
      <c r="AI426" s="3">
        <f t="shared" si="180"/>
        <v>46159</v>
      </c>
      <c r="AJ426" s="3">
        <v>27</v>
      </c>
      <c r="AL426" s="3">
        <f t="shared" si="1129"/>
        <v>40001</v>
      </c>
      <c r="AM426" s="3">
        <f t="shared" si="1130"/>
        <v>4.1127733082900342</v>
      </c>
      <c r="AN426" s="3">
        <f t="shared" si="1131"/>
        <v>13.340843605797353</v>
      </c>
      <c r="AO426" s="3">
        <f t="shared" si="1132"/>
        <v>9.7271841506982781</v>
      </c>
      <c r="AP426" s="3">
        <f t="shared" si="1133"/>
        <v>1.2976884247925649</v>
      </c>
      <c r="AQ426" s="3">
        <f t="shared" si="1134"/>
        <v>12.043155181004787</v>
      </c>
      <c r="AR426" s="19">
        <f t="shared" ref="AR426" si="2134">(Y426/6951482)*100000</f>
        <v>214.54417921243268</v>
      </c>
      <c r="AS426" s="22">
        <f t="shared" ref="AS426" si="2135">(Z426/6951482)*100000</f>
        <v>16.615162061845229</v>
      </c>
      <c r="AT426" s="19">
        <f t="shared" ref="AT426" si="2136">(N426/6951482)*100000</f>
        <v>510.8550953595219</v>
      </c>
      <c r="AU426" s="22">
        <f t="shared" ref="AU426" si="2137">(O426/6951482)*100000</f>
        <v>910.3238705070371</v>
      </c>
      <c r="AV426" s="2"/>
      <c r="AW426" s="60"/>
      <c r="AX426" s="60"/>
      <c r="BE426" s="6">
        <f t="shared" si="176"/>
        <v>44322</v>
      </c>
      <c r="BF426" s="2">
        <f t="shared" si="225"/>
        <v>407827</v>
      </c>
      <c r="BG426" s="2">
        <f t="shared" si="226"/>
        <v>16773</v>
      </c>
    </row>
    <row r="427" spans="1:67" x14ac:dyDescent="0.3">
      <c r="B427" s="3">
        <v>5</v>
      </c>
      <c r="C427" s="3">
        <v>7</v>
      </c>
      <c r="D427" s="3">
        <v>426</v>
      </c>
      <c r="E427" s="84">
        <f t="shared" si="1779"/>
        <v>44323</v>
      </c>
      <c r="F427" s="11">
        <v>3829</v>
      </c>
      <c r="G427" s="11">
        <v>1904</v>
      </c>
      <c r="H427" s="11">
        <v>176</v>
      </c>
      <c r="I427" s="11">
        <v>369</v>
      </c>
      <c r="J427" s="11">
        <f t="shared" si="230"/>
        <v>5733</v>
      </c>
      <c r="K427" s="3">
        <v>545</v>
      </c>
      <c r="L427" s="2">
        <f t="shared" ref="L427" si="2138">T427-T426</f>
        <v>545</v>
      </c>
      <c r="N427" s="2">
        <f t="shared" ref="N427" si="2139">SUM(F421:F427)</f>
        <v>28865</v>
      </c>
      <c r="O427" s="11">
        <f t="shared" ref="O427" si="2140">SUM(J421:J427)</f>
        <v>52755</v>
      </c>
      <c r="P427" s="2">
        <f t="shared" ref="P427" si="2141">SUM(K421:K427)</f>
        <v>4644</v>
      </c>
      <c r="R427" s="2">
        <f t="shared" ref="R427" si="2142">(P427/N427)*100</f>
        <v>16.088688723367401</v>
      </c>
      <c r="S427" s="3">
        <f t="shared" ref="S427" si="2143">(P427/O427)*100</f>
        <v>8.8029570656809781</v>
      </c>
      <c r="T427" s="3">
        <v>408372</v>
      </c>
      <c r="U427" s="3">
        <v>6138</v>
      </c>
      <c r="V427" s="3">
        <v>587</v>
      </c>
      <c r="W427" s="3">
        <f t="shared" si="2007"/>
        <v>5551</v>
      </c>
      <c r="X427" s="3">
        <v>27</v>
      </c>
      <c r="Y427" s="2">
        <f t="shared" ref="Y427" si="2144">SUM(K414:K427)</f>
        <v>13778</v>
      </c>
      <c r="Z427" s="2">
        <f t="shared" ref="Z427" si="2145">SUM(X414:X427)</f>
        <v>1079</v>
      </c>
      <c r="AA427" s="19">
        <f t="shared" ref="AA427" si="2146">(Z427/Y427)*100</f>
        <v>7.8313253012048198</v>
      </c>
      <c r="AB427" s="3">
        <v>16800</v>
      </c>
      <c r="AC427" s="3">
        <v>594</v>
      </c>
      <c r="AD427" s="2">
        <f t="shared" ref="AD427" si="2147">SUM(AC414:AC427)</f>
        <v>24089</v>
      </c>
      <c r="AE427" s="2">
        <f t="shared" ref="AE427" si="2148">AD427+Z427</f>
        <v>25168</v>
      </c>
      <c r="AF427" s="2">
        <f t="shared" ref="AF427" si="2149">(Z427/AE427)*100</f>
        <v>4.2871900826446288</v>
      </c>
      <c r="AG427" s="2">
        <f t="shared" ref="AG427" si="2150">Y427/AD427</f>
        <v>0.57196230644692603</v>
      </c>
      <c r="AH427" s="3">
        <v>345489</v>
      </c>
      <c r="AI427" s="3">
        <f t="shared" si="180"/>
        <v>46083</v>
      </c>
      <c r="AJ427" s="3">
        <v>2</v>
      </c>
      <c r="AL427" s="3">
        <f t="shared" si="1129"/>
        <v>39945</v>
      </c>
      <c r="AM427" s="3">
        <f t="shared" si="1130"/>
        <v>4.1138961535070964</v>
      </c>
      <c r="AN427" s="3">
        <f t="shared" si="1131"/>
        <v>13.319445348610119</v>
      </c>
      <c r="AO427" s="3">
        <f t="shared" si="1132"/>
        <v>9.5633756924079503</v>
      </c>
      <c r="AP427" s="3">
        <f t="shared" si="1133"/>
        <v>1.2737885988325415</v>
      </c>
      <c r="AQ427" s="3">
        <f t="shared" si="1134"/>
        <v>12.045656749777574</v>
      </c>
      <c r="AR427" s="19">
        <f t="shared" ref="AR427" si="2151">(Y427/6951482)*100000</f>
        <v>198.20234016286022</v>
      </c>
      <c r="AS427" s="22">
        <f t="shared" ref="AS427" si="2152">(Z427/6951482)*100000</f>
        <v>15.521870012754114</v>
      </c>
      <c r="AT427" s="19">
        <f t="shared" ref="AT427" si="2153">(N427/6951482)*100000</f>
        <v>415.23519732914502</v>
      </c>
      <c r="AU427" s="22">
        <f t="shared" ref="AU427" si="2154">(O427/6951482)*100000</f>
        <v>758.90292170791781</v>
      </c>
      <c r="AV427" s="2"/>
      <c r="AW427" s="60"/>
      <c r="AX427" s="60"/>
      <c r="BE427" s="6">
        <f t="shared" si="176"/>
        <v>44323</v>
      </c>
      <c r="BF427" s="2">
        <f t="shared" si="225"/>
        <v>408372</v>
      </c>
      <c r="BG427" s="2">
        <f t="shared" si="226"/>
        <v>16800</v>
      </c>
    </row>
    <row r="428" spans="1:67" x14ac:dyDescent="0.3">
      <c r="B428" s="3">
        <v>5</v>
      </c>
      <c r="C428" s="3">
        <v>8</v>
      </c>
      <c r="D428" s="3">
        <v>427</v>
      </c>
      <c r="E428" s="84">
        <f t="shared" si="1779"/>
        <v>44324</v>
      </c>
      <c r="F428" s="11">
        <v>7188</v>
      </c>
      <c r="G428" s="11">
        <v>7811</v>
      </c>
      <c r="H428" s="11">
        <v>645</v>
      </c>
      <c r="I428" s="11">
        <v>478</v>
      </c>
      <c r="J428" s="11">
        <f t="shared" si="230"/>
        <v>14999</v>
      </c>
      <c r="K428" s="3">
        <v>1123</v>
      </c>
      <c r="L428" s="2">
        <f t="shared" ref="L428" si="2155">T428-T427</f>
        <v>1123</v>
      </c>
      <c r="N428" s="2">
        <f t="shared" ref="N428" si="2156">SUM(F422:F428)</f>
        <v>29329</v>
      </c>
      <c r="O428" s="11">
        <f t="shared" ref="O428" si="2157">SUM(J422:J428)</f>
        <v>58890</v>
      </c>
      <c r="P428" s="2">
        <f t="shared" ref="P428" si="2158">SUM(K422:K428)</f>
        <v>5115</v>
      </c>
      <c r="R428" s="2">
        <f t="shared" ref="R428" si="2159">(P428/N428)*100</f>
        <v>17.440076374919023</v>
      </c>
      <c r="S428" s="3">
        <f t="shared" ref="S428" si="2160">(P428/O428)*100</f>
        <v>8.6856851757514004</v>
      </c>
      <c r="T428" s="3">
        <v>409495</v>
      </c>
      <c r="U428" s="3">
        <v>5855</v>
      </c>
      <c r="V428" s="3">
        <v>570</v>
      </c>
      <c r="W428" s="3">
        <f t="shared" si="2007"/>
        <v>5285</v>
      </c>
      <c r="X428" s="3">
        <v>86</v>
      </c>
      <c r="Y428" s="2">
        <f t="shared" ref="Y428" si="2161">SUM(K415:K428)</f>
        <v>13193</v>
      </c>
      <c r="Z428" s="2">
        <f t="shared" ref="Z428" si="2162">SUM(X415:X428)</f>
        <v>1060</v>
      </c>
      <c r="AA428" s="19">
        <f t="shared" ref="AA428" si="2163">(Z428/Y428)*100</f>
        <v>8.0345637838247548</v>
      </c>
      <c r="AB428" s="3">
        <v>16886</v>
      </c>
      <c r="AC428" s="3">
        <v>2381</v>
      </c>
      <c r="AD428" s="2">
        <f t="shared" ref="AD428" si="2164">SUM(AC415:AC428)</f>
        <v>23993</v>
      </c>
      <c r="AE428" s="2">
        <f t="shared" ref="AE428" si="2165">AD428+Z428</f>
        <v>25053</v>
      </c>
      <c r="AF428" s="2">
        <f t="shared" ref="AF428" si="2166">(Z428/AE428)*100</f>
        <v>4.2310302159422024</v>
      </c>
      <c r="AG428" s="2">
        <f t="shared" ref="AG428" si="2167">Y428/AD428</f>
        <v>0.54986871170758134</v>
      </c>
      <c r="AH428" s="3">
        <v>347870</v>
      </c>
      <c r="AI428" s="3">
        <f t="shared" si="180"/>
        <v>44739</v>
      </c>
      <c r="AJ428" s="3">
        <v>24</v>
      </c>
      <c r="AL428" s="3">
        <f t="shared" si="1129"/>
        <v>38884</v>
      </c>
      <c r="AM428" s="3">
        <f t="shared" si="1130"/>
        <v>4.12361567296304</v>
      </c>
      <c r="AN428" s="3">
        <f t="shared" si="1131"/>
        <v>13.08701580276716</v>
      </c>
      <c r="AO428" s="3">
        <f t="shared" si="1132"/>
        <v>9.7352690008539717</v>
      </c>
      <c r="AP428" s="3">
        <f t="shared" si="1133"/>
        <v>1.2740561925836518</v>
      </c>
      <c r="AQ428" s="3">
        <f t="shared" si="1134"/>
        <v>11.812959610183508</v>
      </c>
      <c r="AR428" s="19">
        <f t="shared" ref="AR428:AR434" si="2168">(Y428/6951482)*100000</f>
        <v>189.78686846919837</v>
      </c>
      <c r="AS428" s="22">
        <f t="shared" ref="AS428" si="2169">(Z428/6951482)*100000</f>
        <v>15.248547000481336</v>
      </c>
      <c r="AT428" s="19">
        <f t="shared" ref="AT428" si="2170">(N428/6951482)*100000</f>
        <v>421.91003299728033</v>
      </c>
      <c r="AU428" s="22">
        <f t="shared" ref="AU428" si="2171">(O428/6951482)*100000</f>
        <v>847.15748382862819</v>
      </c>
      <c r="AV428" s="2"/>
      <c r="AW428" s="60"/>
      <c r="AX428" s="60"/>
      <c r="BE428" s="6">
        <f t="shared" si="176"/>
        <v>44324</v>
      </c>
      <c r="BF428" s="2">
        <f t="shared" si="225"/>
        <v>409495</v>
      </c>
      <c r="BG428" s="2">
        <f t="shared" si="226"/>
        <v>16886</v>
      </c>
    </row>
    <row r="429" spans="1:67" s="46" customFormat="1" x14ac:dyDescent="0.3">
      <c r="A429" s="98" t="s">
        <v>47</v>
      </c>
      <c r="B429" s="46">
        <v>5</v>
      </c>
      <c r="C429" s="46">
        <v>8</v>
      </c>
      <c r="D429" s="46">
        <v>428</v>
      </c>
      <c r="E429" s="83">
        <f>E428+1</f>
        <v>44325</v>
      </c>
      <c r="F429" s="51">
        <v>4994</v>
      </c>
      <c r="G429" s="51">
        <v>2509</v>
      </c>
      <c r="H429" s="51">
        <v>140</v>
      </c>
      <c r="I429" s="51">
        <v>326</v>
      </c>
      <c r="J429" s="51">
        <f t="shared" si="230"/>
        <v>7503</v>
      </c>
      <c r="K429" s="46">
        <v>466</v>
      </c>
      <c r="L429" s="36">
        <f t="shared" ref="L429:L430" si="2172">T429-T428</f>
        <v>466</v>
      </c>
      <c r="M429" s="46">
        <v>5115</v>
      </c>
      <c r="N429" s="36">
        <f t="shared" ref="N429:N430" si="2173">SUM(F423:F429)</f>
        <v>30027</v>
      </c>
      <c r="O429" s="51">
        <f t="shared" ref="O429:O430" si="2174">SUM(J423:J429)</f>
        <v>59307</v>
      </c>
      <c r="P429" s="36">
        <f t="shared" ref="P429:P430" si="2175">SUM(K423:K429)</f>
        <v>5115</v>
      </c>
      <c r="Q429" s="46">
        <v>458</v>
      </c>
      <c r="R429" s="36">
        <f t="shared" ref="R429:R430" si="2176">(P429/N429)*100</f>
        <v>17.034668798081725</v>
      </c>
      <c r="S429" s="46">
        <f t="shared" ref="S429:S430" si="2177">(P429/O429)*100</f>
        <v>8.6246142951085023</v>
      </c>
      <c r="T429" s="46">
        <v>409961</v>
      </c>
      <c r="U429" s="46">
        <v>5882</v>
      </c>
      <c r="V429" s="46">
        <v>566</v>
      </c>
      <c r="W429" s="46">
        <f t="shared" si="2007"/>
        <v>5316</v>
      </c>
      <c r="X429" s="46">
        <v>16</v>
      </c>
      <c r="Y429" s="36">
        <f t="shared" ref="Y429:Y430" si="2178">SUM(K416:K429)</f>
        <v>12861</v>
      </c>
      <c r="Z429" s="36">
        <f t="shared" ref="Z429:Z430" si="2179">SUM(X416:X429)</f>
        <v>1043</v>
      </c>
      <c r="AA429" s="39">
        <f t="shared" ref="AA429:AA430" si="2180">(Z429/Y429)*100</f>
        <v>8.1097892854365909</v>
      </c>
      <c r="AB429" s="46">
        <v>16902</v>
      </c>
      <c r="AC429" s="46">
        <v>315</v>
      </c>
      <c r="AD429" s="36">
        <f t="shared" ref="AD429:AD430" si="2181">SUM(AC416:AC429)</f>
        <v>23799</v>
      </c>
      <c r="AE429" s="36">
        <f t="shared" ref="AE429:AE430" si="2182">AD429+Z429</f>
        <v>24842</v>
      </c>
      <c r="AF429" s="36">
        <f t="shared" ref="AF429:AF430" si="2183">(Z429/AE429)*100</f>
        <v>4.1985347395539812</v>
      </c>
      <c r="AG429" s="36">
        <f t="shared" ref="AG429:AG430" si="2184">Y429/AD429</f>
        <v>0.5404008571788731</v>
      </c>
      <c r="AH429" s="46">
        <v>348185</v>
      </c>
      <c r="AI429" s="46">
        <f t="shared" si="180"/>
        <v>44874</v>
      </c>
      <c r="AJ429" s="46">
        <v>9</v>
      </c>
      <c r="AL429" s="46">
        <f t="shared" si="1129"/>
        <v>38992</v>
      </c>
      <c r="AM429" s="46">
        <f t="shared" si="1130"/>
        <v>4.1228311961381694</v>
      </c>
      <c r="AN429" s="46">
        <f t="shared" si="1131"/>
        <v>13.107812987476045</v>
      </c>
      <c r="AO429" s="46">
        <f t="shared" si="1132"/>
        <v>9.6225773546412796</v>
      </c>
      <c r="AP429" s="46">
        <f t="shared" si="1133"/>
        <v>1.2613094442215982</v>
      </c>
      <c r="AQ429" s="46">
        <f t="shared" si="1134"/>
        <v>11.846503543254446</v>
      </c>
      <c r="AR429" s="39">
        <f t="shared" si="2168"/>
        <v>185.01090846527404</v>
      </c>
      <c r="AS429" s="41">
        <f t="shared" ref="AS429:AS430" si="2185">(Z429/6951482)*100000</f>
        <v>15.003994831605693</v>
      </c>
      <c r="AT429" s="39">
        <f t="shared" ref="AT429:AT430" si="2186">(N429/6951482)*100000</f>
        <v>431.95105734288029</v>
      </c>
      <c r="AU429" s="41">
        <f t="shared" ref="AU429:AU430" si="2187">(O429/6951482)*100000</f>
        <v>853.15620467693088</v>
      </c>
      <c r="AV429" s="36"/>
      <c r="AW429" s="61"/>
      <c r="AX429" s="61"/>
      <c r="BA429" s="51"/>
      <c r="BD429" s="51"/>
      <c r="BE429" s="50">
        <f t="shared" si="176"/>
        <v>44325</v>
      </c>
      <c r="BF429" s="36">
        <f t="shared" si="225"/>
        <v>409961</v>
      </c>
      <c r="BG429" s="36">
        <f t="shared" si="226"/>
        <v>16902</v>
      </c>
      <c r="BK429" s="51"/>
      <c r="BL429" s="51"/>
      <c r="BM429" s="51"/>
      <c r="BN429" s="51"/>
      <c r="BO429" s="51"/>
    </row>
    <row r="430" spans="1:67" x14ac:dyDescent="0.3">
      <c r="B430" s="3">
        <v>5</v>
      </c>
      <c r="C430" s="3">
        <v>10</v>
      </c>
      <c r="D430" s="3">
        <v>429</v>
      </c>
      <c r="E430" s="84">
        <f>E429+1</f>
        <v>44326</v>
      </c>
      <c r="F430" s="11">
        <v>2653</v>
      </c>
      <c r="G430" s="11">
        <v>3200</v>
      </c>
      <c r="H430" s="11">
        <v>160</v>
      </c>
      <c r="I430" s="11">
        <v>81</v>
      </c>
      <c r="J430" s="11">
        <f t="shared" si="230"/>
        <v>5853</v>
      </c>
      <c r="K430" s="3">
        <v>241</v>
      </c>
      <c r="L430" s="2">
        <f t="shared" si="2172"/>
        <v>241</v>
      </c>
      <c r="N430" s="2">
        <f t="shared" si="2173"/>
        <v>31257</v>
      </c>
      <c r="O430" s="11">
        <f t="shared" si="2174"/>
        <v>61966</v>
      </c>
      <c r="P430" s="2">
        <f t="shared" si="2175"/>
        <v>5008</v>
      </c>
      <c r="R430" s="2">
        <f t="shared" si="2176"/>
        <v>16.022011069520428</v>
      </c>
      <c r="S430" s="3">
        <f t="shared" si="2177"/>
        <v>8.0818513378304235</v>
      </c>
      <c r="T430" s="3">
        <v>410202</v>
      </c>
      <c r="U430" s="3">
        <v>5912</v>
      </c>
      <c r="V430" s="3">
        <v>562</v>
      </c>
      <c r="W430" s="3">
        <f t="shared" si="2007"/>
        <v>5350</v>
      </c>
      <c r="X430" s="3">
        <v>27</v>
      </c>
      <c r="Y430" s="2">
        <f t="shared" si="2178"/>
        <v>12702</v>
      </c>
      <c r="Z430" s="2">
        <f t="shared" si="2179"/>
        <v>1022</v>
      </c>
      <c r="AA430" s="19">
        <f t="shared" si="2180"/>
        <v>8.0459770114942533</v>
      </c>
      <c r="AB430" s="3">
        <v>16929</v>
      </c>
      <c r="AC430" s="3">
        <v>207</v>
      </c>
      <c r="AD430" s="2">
        <f t="shared" si="2181"/>
        <v>23449</v>
      </c>
      <c r="AE430" s="2">
        <f t="shared" si="2182"/>
        <v>24471</v>
      </c>
      <c r="AF430" s="2">
        <f t="shared" si="2183"/>
        <v>4.1763720322013818</v>
      </c>
      <c r="AG430" s="2">
        <f t="shared" si="2184"/>
        <v>0.54168621263166872</v>
      </c>
      <c r="AH430" s="3">
        <v>348392</v>
      </c>
      <c r="AI430" s="3">
        <f t="shared" si="180"/>
        <v>44881</v>
      </c>
      <c r="AJ430" s="3">
        <v>4</v>
      </c>
      <c r="AL430" s="3">
        <f t="shared" si="1129"/>
        <v>38969</v>
      </c>
      <c r="AM430" s="3">
        <f t="shared" si="1130"/>
        <v>4.1269910921936024</v>
      </c>
      <c r="AN430" s="3">
        <f t="shared" si="1131"/>
        <v>13.172612018448786</v>
      </c>
      <c r="AO430" s="3">
        <f t="shared" si="1132"/>
        <v>9.5060893098782149</v>
      </c>
      <c r="AP430" s="3">
        <f t="shared" si="1133"/>
        <v>1.2522002629174931</v>
      </c>
      <c r="AQ430" s="3">
        <f t="shared" si="1134"/>
        <v>11.920411755531294</v>
      </c>
      <c r="AR430" s="19">
        <f t="shared" si="2168"/>
        <v>182.72362641520184</v>
      </c>
      <c r="AS430" s="22">
        <f t="shared" si="2185"/>
        <v>14.701900975935779</v>
      </c>
      <c r="AT430" s="19">
        <f t="shared" si="2186"/>
        <v>449.64512603211807</v>
      </c>
      <c r="AU430" s="22">
        <f t="shared" si="2187"/>
        <v>891.4070409734212</v>
      </c>
      <c r="AV430" s="2"/>
      <c r="AW430" s="60"/>
      <c r="AX430" s="60"/>
      <c r="BE430" s="6">
        <f t="shared" si="176"/>
        <v>44326</v>
      </c>
      <c r="BF430" s="2">
        <f t="shared" si="225"/>
        <v>410202</v>
      </c>
      <c r="BG430" s="2">
        <f t="shared" si="226"/>
        <v>16929</v>
      </c>
    </row>
    <row r="431" spans="1:67" x14ac:dyDescent="0.3">
      <c r="B431" s="3">
        <v>5</v>
      </c>
      <c r="C431" s="3">
        <v>11</v>
      </c>
      <c r="D431" s="3">
        <v>430</v>
      </c>
      <c r="E431" s="84">
        <f t="shared" ref="E431:E444" si="2188">E430+1</f>
        <v>44327</v>
      </c>
      <c r="F431" s="11">
        <v>5864</v>
      </c>
      <c r="G431" s="11">
        <v>10528</v>
      </c>
      <c r="H431" s="11">
        <v>663</v>
      </c>
      <c r="I431" s="11">
        <v>415</v>
      </c>
      <c r="J431" s="11">
        <f t="shared" si="230"/>
        <v>16392</v>
      </c>
      <c r="K431" s="3">
        <v>1078</v>
      </c>
      <c r="L431" s="2">
        <f t="shared" ref="L431" si="2189">T431-T430</f>
        <v>1078</v>
      </c>
      <c r="N431" s="2">
        <f t="shared" ref="N431" si="2190">SUM(F425:F431)</f>
        <v>33187</v>
      </c>
      <c r="O431" s="11">
        <f t="shared" ref="O431" si="2191">SUM(J425:J431)</f>
        <v>71634</v>
      </c>
      <c r="P431" s="2">
        <f t="shared" ref="P431" si="2192">SUM(K425:K431)</f>
        <v>5455</v>
      </c>
      <c r="R431" s="2">
        <f t="shared" ref="R431" si="2193">(P431/N431)*100</f>
        <v>16.437159128574443</v>
      </c>
      <c r="S431" s="3">
        <f t="shared" ref="S431" si="2194">(P431/O431)*100</f>
        <v>7.6150989753469025</v>
      </c>
      <c r="T431" s="3">
        <v>411280</v>
      </c>
      <c r="U431" s="3">
        <v>5571</v>
      </c>
      <c r="V431" s="3">
        <v>555</v>
      </c>
      <c r="W431" s="3">
        <f t="shared" si="2007"/>
        <v>5016</v>
      </c>
      <c r="X431" s="3">
        <v>116</v>
      </c>
      <c r="Y431" s="2">
        <f t="shared" ref="Y431" si="2195">SUM(K418:K431)</f>
        <v>12021</v>
      </c>
      <c r="Z431" s="2">
        <f t="shared" ref="Z431" si="2196">SUM(X418:X431)</f>
        <v>944</v>
      </c>
      <c r="AA431" s="19">
        <f t="shared" ref="AA431" si="2197">(Z431/Y431)*100</f>
        <v>7.8529240495799009</v>
      </c>
      <c r="AB431" s="3">
        <v>17045</v>
      </c>
      <c r="AC431" s="3">
        <v>3005</v>
      </c>
      <c r="AD431" s="2">
        <f t="shared" ref="AD431" si="2198">SUM(AC418:AC431)</f>
        <v>22354</v>
      </c>
      <c r="AE431" s="2">
        <f t="shared" ref="AE431" si="2199">AD431+Z431</f>
        <v>23298</v>
      </c>
      <c r="AF431" s="2">
        <f t="shared" ref="AF431" si="2200">(Z431/AE431)*100</f>
        <v>4.0518499442012192</v>
      </c>
      <c r="AG431" s="2">
        <f t="shared" ref="AG431" si="2201">Y431/AD431</f>
        <v>0.53775610628970205</v>
      </c>
      <c r="AH431" s="3">
        <v>351397</v>
      </c>
      <c r="AI431" s="3">
        <f t="shared" si="180"/>
        <v>42838</v>
      </c>
      <c r="AJ431" s="3">
        <v>18</v>
      </c>
      <c r="AL431" s="3">
        <f t="shared" si="1129"/>
        <v>37267</v>
      </c>
      <c r="AM431" s="3">
        <f t="shared" si="1130"/>
        <v>4.1443785255786816</v>
      </c>
      <c r="AN431" s="3">
        <f t="shared" si="1131"/>
        <v>13.004808814603857</v>
      </c>
      <c r="AO431" s="3">
        <f t="shared" si="1132"/>
        <v>9.9623047926763597</v>
      </c>
      <c r="AP431" s="3">
        <f t="shared" si="1133"/>
        <v>1.2955786918156778</v>
      </c>
      <c r="AQ431" s="3">
        <f t="shared" si="1134"/>
        <v>11.709230122788179</v>
      </c>
      <c r="AR431" s="19">
        <f t="shared" si="2168"/>
        <v>172.9271542384775</v>
      </c>
      <c r="AS431" s="22">
        <f t="shared" ref="AS431" si="2202">(Z431/6951482)*100000</f>
        <v>13.57983808344753</v>
      </c>
      <c r="AT431" s="19">
        <f t="shared" ref="AT431" si="2203">(N431/6951482)*100000</f>
        <v>477.40898991035289</v>
      </c>
      <c r="AU431" s="22">
        <f t="shared" ref="AU431" si="2204">(O431/6951482)*100000</f>
        <v>1030.4852979551699</v>
      </c>
      <c r="AV431" s="2"/>
      <c r="AW431" s="60"/>
      <c r="AX431" s="60"/>
      <c r="BE431" s="6">
        <f t="shared" si="176"/>
        <v>44327</v>
      </c>
      <c r="BF431" s="2">
        <f t="shared" si="225"/>
        <v>411280</v>
      </c>
      <c r="BG431" s="2">
        <f t="shared" si="226"/>
        <v>17045</v>
      </c>
    </row>
    <row r="432" spans="1:67" x14ac:dyDescent="0.3">
      <c r="B432" s="3">
        <v>5</v>
      </c>
      <c r="C432" s="3">
        <v>12</v>
      </c>
      <c r="D432" s="3">
        <v>431</v>
      </c>
      <c r="E432" s="84">
        <f t="shared" si="2188"/>
        <v>44328</v>
      </c>
      <c r="F432" s="11">
        <v>5581</v>
      </c>
      <c r="G432" s="11">
        <v>7609</v>
      </c>
      <c r="H432" s="11">
        <v>341</v>
      </c>
      <c r="I432" s="11">
        <v>536</v>
      </c>
      <c r="J432" s="11">
        <f t="shared" si="230"/>
        <v>13190</v>
      </c>
      <c r="K432" s="3">
        <v>877</v>
      </c>
      <c r="L432" s="2">
        <f t="shared" ref="L432" si="2205">T432-T431</f>
        <v>877</v>
      </c>
      <c r="N432" s="2">
        <f t="shared" ref="N432" si="2206">SUM(F426:F432)</f>
        <v>35668</v>
      </c>
      <c r="O432" s="11">
        <f t="shared" ref="O432" si="2207">SUM(J426:J432)</f>
        <v>78618</v>
      </c>
      <c r="P432" s="2">
        <f t="shared" ref="P432" si="2208">SUM(K426:K432)</f>
        <v>5965</v>
      </c>
      <c r="R432" s="2">
        <f t="shared" ref="R432" si="2209">(P432/N432)*100</f>
        <v>16.72367388135023</v>
      </c>
      <c r="S432" s="3">
        <f t="shared" ref="S432" si="2210">(P432/O432)*100</f>
        <v>7.5873209697524739</v>
      </c>
      <c r="T432" s="3">
        <v>412157</v>
      </c>
      <c r="U432" s="3">
        <v>5410</v>
      </c>
      <c r="V432" s="3">
        <v>535</v>
      </c>
      <c r="W432" s="3">
        <f t="shared" si="2007"/>
        <v>4875</v>
      </c>
      <c r="X432" s="3">
        <v>59</v>
      </c>
      <c r="Y432" s="2">
        <f t="shared" ref="Y432" si="2211">SUM(K419:K432)</f>
        <v>11048</v>
      </c>
      <c r="Z432" s="2">
        <f t="shared" ref="Z432" si="2212">SUM(X419:X432)</f>
        <v>922</v>
      </c>
      <c r="AA432" s="19">
        <f t="shared" ref="AA432" si="2213">(Z432/Y432)*100</f>
        <v>8.3454018826937002</v>
      </c>
      <c r="AB432" s="3">
        <v>17104</v>
      </c>
      <c r="AC432" s="3">
        <v>2222</v>
      </c>
      <c r="AD432" s="2">
        <f t="shared" ref="AD432" si="2214">SUM(AC419:AC432)</f>
        <v>21201</v>
      </c>
      <c r="AE432" s="2">
        <f t="shared" ref="AE432" si="2215">AD432+Z432</f>
        <v>22123</v>
      </c>
      <c r="AF432" s="2">
        <f t="shared" ref="AF432" si="2216">(Z432/AE432)*100</f>
        <v>4.1676083713782033</v>
      </c>
      <c r="AG432" s="2">
        <f t="shared" ref="AG432" si="2217">Y432/AD432</f>
        <v>0.52110749492948449</v>
      </c>
      <c r="AH432" s="3">
        <v>353619</v>
      </c>
      <c r="AI432" s="3">
        <f t="shared" si="180"/>
        <v>41434</v>
      </c>
      <c r="AJ432" s="3">
        <v>21</v>
      </c>
      <c r="AL432" s="3">
        <f t="shared" si="1129"/>
        <v>36024</v>
      </c>
      <c r="AM432" s="3">
        <f t="shared" si="1130"/>
        <v>4.1498749263023553</v>
      </c>
      <c r="AN432" s="3">
        <f t="shared" si="1131"/>
        <v>13.056909784235168</v>
      </c>
      <c r="AO432" s="3">
        <f t="shared" si="1132"/>
        <v>9.8890942698706095</v>
      </c>
      <c r="AP432" s="3">
        <f t="shared" si="1133"/>
        <v>1.2912101172949753</v>
      </c>
      <c r="AQ432" s="3">
        <f t="shared" si="1134"/>
        <v>11.765699666940193</v>
      </c>
      <c r="AR432" s="19">
        <f t="shared" si="2168"/>
        <v>158.9301389257715</v>
      </c>
      <c r="AS432" s="22">
        <f t="shared" ref="AS432" si="2218">(Z432/6951482)*100000</f>
        <v>13.263358806079049</v>
      </c>
      <c r="AT432" s="19">
        <f t="shared" ref="AT432" si="2219">(N432/6951482)*100000</f>
        <v>513.09922114449842</v>
      </c>
      <c r="AU432" s="22">
        <f t="shared" ref="AU432" si="2220">(O432/6951482)*100000</f>
        <v>1130.9530830979638</v>
      </c>
      <c r="AV432" s="2"/>
      <c r="AW432" s="60"/>
      <c r="AX432" s="60"/>
      <c r="BE432" s="6">
        <f t="shared" si="176"/>
        <v>44328</v>
      </c>
      <c r="BF432" s="2">
        <f t="shared" si="225"/>
        <v>412157</v>
      </c>
      <c r="BG432" s="2">
        <f t="shared" si="226"/>
        <v>17104</v>
      </c>
    </row>
    <row r="433" spans="1:67" x14ac:dyDescent="0.3">
      <c r="B433" s="3">
        <v>5</v>
      </c>
      <c r="C433" s="3">
        <v>13</v>
      </c>
      <c r="D433" s="3">
        <v>432</v>
      </c>
      <c r="E433" s="84">
        <f t="shared" si="2188"/>
        <v>44329</v>
      </c>
      <c r="F433" s="11">
        <v>4519</v>
      </c>
      <c r="G433" s="11">
        <v>6587</v>
      </c>
      <c r="H433" s="11">
        <v>320</v>
      </c>
      <c r="I433" s="11">
        <v>337</v>
      </c>
      <c r="J433" s="11">
        <f t="shared" si="230"/>
        <v>11106</v>
      </c>
      <c r="K433" s="3">
        <v>657</v>
      </c>
      <c r="L433" s="2">
        <f t="shared" ref="L433" si="2221">T433-T432</f>
        <v>657</v>
      </c>
      <c r="N433" s="2">
        <f t="shared" ref="N433" si="2222">SUM(F427:F433)</f>
        <v>34628</v>
      </c>
      <c r="O433" s="11">
        <f t="shared" ref="O433" si="2223">SUM(J427:J433)</f>
        <v>74776</v>
      </c>
      <c r="P433" s="2">
        <f t="shared" ref="P433" si="2224">SUM(K427:K433)</f>
        <v>4987</v>
      </c>
      <c r="R433" s="2">
        <f t="shared" ref="R433" si="2225">(P433/N433)*100</f>
        <v>14.401640291093912</v>
      </c>
      <c r="S433" s="3">
        <f t="shared" ref="S433" si="2226">(P433/O433)*100</f>
        <v>6.6692521664705255</v>
      </c>
      <c r="T433" s="3">
        <v>412814</v>
      </c>
      <c r="U433" s="3">
        <v>5250</v>
      </c>
      <c r="V433" s="3">
        <v>526</v>
      </c>
      <c r="W433" s="3">
        <f t="shared" si="2007"/>
        <v>4724</v>
      </c>
      <c r="X433" s="3">
        <v>46</v>
      </c>
      <c r="Y433" s="2">
        <f t="shared" ref="Y433" si="2227">SUM(K420:K433)</f>
        <v>10323</v>
      </c>
      <c r="Z433" s="2">
        <f t="shared" ref="Z433" si="2228">SUM(X420:X433)</f>
        <v>872</v>
      </c>
      <c r="AA433" s="19">
        <f t="shared" ref="AA433" si="2229">(Z433/Y433)*100</f>
        <v>8.4471568342536081</v>
      </c>
      <c r="AB433" s="3">
        <v>17150</v>
      </c>
      <c r="AC433" s="3">
        <v>3530</v>
      </c>
      <c r="AD433" s="2">
        <f t="shared" ref="AD433" si="2230">SUM(AC420:AC433)</f>
        <v>21718</v>
      </c>
      <c r="AE433" s="2">
        <f t="shared" ref="AE433" si="2231">AD433+Z433</f>
        <v>22590</v>
      </c>
      <c r="AF433" s="2">
        <f t="shared" ref="AF433" si="2232">(Z433/AE433)*100</f>
        <v>3.8601150951748564</v>
      </c>
      <c r="AG433" s="2">
        <f t="shared" ref="AG433" si="2233">Y433/AD433</f>
        <v>0.47532001105074134</v>
      </c>
      <c r="AH433" s="3">
        <v>357149</v>
      </c>
      <c r="AI433" s="3">
        <f t="shared" si="180"/>
        <v>38515</v>
      </c>
      <c r="AJ433" s="3">
        <v>13</v>
      </c>
      <c r="AL433" s="3">
        <f t="shared" si="1129"/>
        <v>33265</v>
      </c>
      <c r="AM433" s="3">
        <f t="shared" si="1130"/>
        <v>4.1544133677636905</v>
      </c>
      <c r="AN433" s="3">
        <f t="shared" si="1131"/>
        <v>13.631052836557187</v>
      </c>
      <c r="AO433" s="3">
        <f t="shared" si="1132"/>
        <v>10.019047619047619</v>
      </c>
      <c r="AP433" s="3">
        <f t="shared" si="1133"/>
        <v>1.3657016746722057</v>
      </c>
      <c r="AQ433" s="3">
        <f t="shared" si="1134"/>
        <v>12.265351161884979</v>
      </c>
      <c r="AR433" s="19">
        <f t="shared" si="2168"/>
        <v>148.50070819431022</v>
      </c>
      <c r="AS433" s="22">
        <f t="shared" ref="AS433" si="2234">(Z433/6951482)*100000</f>
        <v>12.544087721150685</v>
      </c>
      <c r="AT433" s="19">
        <f t="shared" ref="AT433" si="2235">(N433/6951482)*100000</f>
        <v>498.13838257798847</v>
      </c>
      <c r="AU433" s="22">
        <f t="shared" ref="AU433" si="2236">(O433/6951482)*100000</f>
        <v>1075.6842929320683</v>
      </c>
      <c r="AV433" s="2"/>
      <c r="AW433" s="60"/>
      <c r="AX433" s="60"/>
      <c r="BE433" s="6">
        <f t="shared" si="176"/>
        <v>44329</v>
      </c>
      <c r="BF433" s="2">
        <f t="shared" si="225"/>
        <v>412814</v>
      </c>
      <c r="BG433" s="2">
        <f t="shared" si="226"/>
        <v>17150</v>
      </c>
    </row>
    <row r="434" spans="1:67" x14ac:dyDescent="0.3">
      <c r="B434" s="3">
        <v>5</v>
      </c>
      <c r="C434" s="3">
        <v>14</v>
      </c>
      <c r="D434" s="3">
        <v>433</v>
      </c>
      <c r="E434" s="84">
        <f t="shared" si="2188"/>
        <v>44330</v>
      </c>
      <c r="F434" s="11">
        <v>5613</v>
      </c>
      <c r="G434" s="11">
        <v>5634</v>
      </c>
      <c r="H434" s="11">
        <v>234</v>
      </c>
      <c r="I434" s="11">
        <v>272</v>
      </c>
      <c r="J434" s="11">
        <f t="shared" si="230"/>
        <v>11247</v>
      </c>
      <c r="K434" s="3">
        <v>506</v>
      </c>
      <c r="L434" s="2">
        <f t="shared" ref="L434" si="2237">T434-T433</f>
        <v>506</v>
      </c>
      <c r="N434" s="2">
        <f t="shared" ref="N434" si="2238">SUM(F428:F434)</f>
        <v>36412</v>
      </c>
      <c r="O434" s="11">
        <f t="shared" ref="O434" si="2239">SUM(J428:J434)</f>
        <v>80290</v>
      </c>
      <c r="P434" s="2">
        <f t="shared" ref="P434" si="2240">SUM(K428:K434)</f>
        <v>4948</v>
      </c>
      <c r="R434" s="2">
        <f t="shared" ref="R434" si="2241">(P434/N434)*100</f>
        <v>13.588926727452488</v>
      </c>
      <c r="S434" s="3">
        <f t="shared" ref="S434" si="2242">(P434/O434)*100</f>
        <v>6.1626603562087432</v>
      </c>
      <c r="T434" s="3">
        <v>413320</v>
      </c>
      <c r="U434" s="3">
        <v>5114</v>
      </c>
      <c r="V434" s="3">
        <v>516</v>
      </c>
      <c r="W434" s="3">
        <f t="shared" si="2007"/>
        <v>4598</v>
      </c>
      <c r="X434" s="3">
        <v>44</v>
      </c>
      <c r="Y434" s="2">
        <f t="shared" ref="Y434" si="2243">SUM(K421:K434)</f>
        <v>9592</v>
      </c>
      <c r="Z434" s="2">
        <f t="shared" ref="Z434" si="2244">SUM(X421:X434)</f>
        <v>826</v>
      </c>
      <c r="AA434" s="19">
        <f t="shared" ref="AA434" si="2245">(Z434/Y434)*100</f>
        <v>8.6113427856547116</v>
      </c>
      <c r="AB434" s="3">
        <v>17194</v>
      </c>
      <c r="AC434" s="3">
        <v>2853</v>
      </c>
      <c r="AD434" s="2">
        <f t="shared" ref="AD434" si="2246">SUM(AC421:AC434)</f>
        <v>21690</v>
      </c>
      <c r="AE434" s="2">
        <f t="shared" ref="AE434" si="2247">AD434+Z434</f>
        <v>22516</v>
      </c>
      <c r="AF434" s="2">
        <f t="shared" ref="AF434" si="2248">(Z434/AE434)*100</f>
        <v>3.6685023982945459</v>
      </c>
      <c r="AG434" s="2">
        <f t="shared" ref="AG434" si="2249">Y434/AD434</f>
        <v>0.44223144306131856</v>
      </c>
      <c r="AH434" s="3">
        <v>360002</v>
      </c>
      <c r="AI434" s="3">
        <f t="shared" si="180"/>
        <v>36124</v>
      </c>
      <c r="AJ434" s="3">
        <v>19</v>
      </c>
      <c r="AL434" s="3">
        <f t="shared" si="1129"/>
        <v>31010</v>
      </c>
      <c r="AM434" s="3">
        <f t="shared" si="1130"/>
        <v>4.1599729023516883</v>
      </c>
      <c r="AN434" s="3">
        <f t="shared" si="1131"/>
        <v>14.156793267633706</v>
      </c>
      <c r="AO434" s="3">
        <f t="shared" si="1132"/>
        <v>10.089949159170903</v>
      </c>
      <c r="AP434" s="3">
        <f t="shared" si="1133"/>
        <v>1.4284132432731702</v>
      </c>
      <c r="AQ434" s="3">
        <f t="shared" si="1134"/>
        <v>12.728380024360536</v>
      </c>
      <c r="AR434" s="19">
        <f t="shared" si="2168"/>
        <v>137.98496493265753</v>
      </c>
      <c r="AS434" s="22">
        <f t="shared" ref="AS434" si="2250">(Z434/6951482)*100000</f>
        <v>11.882358323016589</v>
      </c>
      <c r="AT434" s="19">
        <f t="shared" ref="AT434" si="2251">(N434/6951482)*100000</f>
        <v>523.80197488823251</v>
      </c>
      <c r="AU434" s="22">
        <f t="shared" ref="AU434" si="2252">(O434/6951482)*100000</f>
        <v>1155.0055081779683</v>
      </c>
      <c r="AV434" s="2"/>
      <c r="AW434" s="60"/>
      <c r="AX434" s="60"/>
      <c r="BE434" s="6">
        <f t="shared" si="176"/>
        <v>44330</v>
      </c>
      <c r="BF434" s="2">
        <f t="shared" si="225"/>
        <v>413320</v>
      </c>
      <c r="BG434" s="2">
        <f t="shared" si="226"/>
        <v>17194</v>
      </c>
    </row>
    <row r="435" spans="1:67" x14ac:dyDescent="0.3">
      <c r="B435" s="3">
        <v>5</v>
      </c>
      <c r="C435" s="3">
        <v>15</v>
      </c>
      <c r="D435" s="3">
        <v>434</v>
      </c>
      <c r="E435" s="84">
        <f t="shared" si="2188"/>
        <v>44331</v>
      </c>
      <c r="F435" s="11">
        <v>7523</v>
      </c>
      <c r="G435" s="11">
        <v>6603</v>
      </c>
      <c r="H435" s="11">
        <v>255</v>
      </c>
      <c r="I435" s="11">
        <v>263</v>
      </c>
      <c r="J435" s="11">
        <f t="shared" si="230"/>
        <v>14126</v>
      </c>
      <c r="K435" s="3">
        <v>518</v>
      </c>
      <c r="L435" s="2">
        <f t="shared" ref="L435" si="2253">T435-T434</f>
        <v>518</v>
      </c>
      <c r="N435" s="2">
        <f t="shared" ref="N435" si="2254">SUM(F429:F435)</f>
        <v>36747</v>
      </c>
      <c r="O435" s="11">
        <f t="shared" ref="O435" si="2255">SUM(J429:J435)</f>
        <v>79417</v>
      </c>
      <c r="P435" s="2">
        <f t="shared" ref="P435" si="2256">SUM(K429:K435)</f>
        <v>4343</v>
      </c>
      <c r="R435" s="2">
        <f t="shared" ref="R435" si="2257">(P435/N435)*100</f>
        <v>11.818651862737093</v>
      </c>
      <c r="S435" s="3">
        <f t="shared" ref="S435" si="2258">(P435/O435)*100</f>
        <v>5.4686024402835667</v>
      </c>
      <c r="T435" s="3">
        <v>413838</v>
      </c>
      <c r="U435" s="3">
        <v>4832</v>
      </c>
      <c r="V435" s="3">
        <v>504</v>
      </c>
      <c r="W435" s="3">
        <f t="shared" si="2007"/>
        <v>4328</v>
      </c>
      <c r="X435" s="3">
        <v>49</v>
      </c>
      <c r="Y435" s="2">
        <f t="shared" ref="Y435" si="2259">SUM(K422:K435)</f>
        <v>9458</v>
      </c>
      <c r="Z435" s="2">
        <f t="shared" ref="Z435" si="2260">SUM(X422:X435)</f>
        <v>844</v>
      </c>
      <c r="AA435" s="19">
        <f t="shared" ref="AA435" si="2261">(Z435/Y435)*100</f>
        <v>8.9236625079297944</v>
      </c>
      <c r="AB435" s="3">
        <v>17243</v>
      </c>
      <c r="AC435" s="3">
        <v>1991</v>
      </c>
      <c r="AD435" s="2">
        <f t="shared" ref="AD435" si="2262">SUM(AC422:AC435)</f>
        <v>22459</v>
      </c>
      <c r="AE435" s="2">
        <f t="shared" ref="AE435" si="2263">AD435+Z435</f>
        <v>23303</v>
      </c>
      <c r="AF435" s="2">
        <f t="shared" ref="AF435" si="2264">(Z435/AE435)*100</f>
        <v>3.6218512637857789</v>
      </c>
      <c r="AG435" s="2">
        <f t="shared" ref="AG435" si="2265">Y435/AD435</f>
        <v>0.42112293512623</v>
      </c>
      <c r="AH435" s="3">
        <v>361993</v>
      </c>
      <c r="AI435" s="3">
        <f t="shared" si="180"/>
        <v>34602</v>
      </c>
      <c r="AJ435" s="3">
        <v>7</v>
      </c>
      <c r="AL435" s="3">
        <f t="shared" si="1129"/>
        <v>29770</v>
      </c>
      <c r="AM435" s="3">
        <f t="shared" si="1130"/>
        <v>4.1666062565544966</v>
      </c>
      <c r="AN435" s="3">
        <f t="shared" si="1131"/>
        <v>13.964510721923586</v>
      </c>
      <c r="AO435" s="3">
        <f t="shared" si="1132"/>
        <v>10.430463576158941</v>
      </c>
      <c r="AP435" s="3">
        <f t="shared" si="1133"/>
        <v>1.4565632044390497</v>
      </c>
      <c r="AQ435" s="3">
        <f t="shared" si="1134"/>
        <v>12.507947517484538</v>
      </c>
      <c r="AR435" s="19">
        <f t="shared" ref="AR435" si="2266">(Y435/6951482)*100000</f>
        <v>136.05731842504949</v>
      </c>
      <c r="AS435" s="22">
        <f t="shared" ref="AS435" si="2267">(Z435/6951482)*100000</f>
        <v>12.141295913590799</v>
      </c>
      <c r="AT435" s="19">
        <f t="shared" ref="AT435" si="2268">(N435/6951482)*100000</f>
        <v>528.62109115725252</v>
      </c>
      <c r="AU435" s="22">
        <f t="shared" ref="AU435" si="2269">(O435/6951482)*100000</f>
        <v>1142.4470350351191</v>
      </c>
      <c r="AV435" s="2"/>
      <c r="AW435" s="60"/>
      <c r="AX435" s="60"/>
      <c r="BE435" s="6">
        <f t="shared" si="176"/>
        <v>44331</v>
      </c>
      <c r="BF435" s="2">
        <f t="shared" si="225"/>
        <v>413838</v>
      </c>
      <c r="BG435" s="2">
        <f t="shared" si="226"/>
        <v>17243</v>
      </c>
    </row>
    <row r="436" spans="1:67" s="46" customFormat="1" x14ac:dyDescent="0.3">
      <c r="A436" s="98" t="s">
        <v>48</v>
      </c>
      <c r="B436" s="46">
        <v>5</v>
      </c>
      <c r="C436" s="46">
        <v>16</v>
      </c>
      <c r="D436" s="46">
        <v>435</v>
      </c>
      <c r="E436" s="83">
        <f>E435+1</f>
        <v>44332</v>
      </c>
      <c r="F436" s="51">
        <v>4310</v>
      </c>
      <c r="G436" s="51">
        <v>2971</v>
      </c>
      <c r="H436" s="51">
        <v>82</v>
      </c>
      <c r="I436" s="51">
        <v>121</v>
      </c>
      <c r="J436" s="51">
        <f t="shared" si="230"/>
        <v>7281</v>
      </c>
      <c r="K436" s="46">
        <v>203</v>
      </c>
      <c r="L436" s="36">
        <f t="shared" ref="L436:L437" si="2270">T436-T435</f>
        <v>203</v>
      </c>
      <c r="M436" s="46">
        <v>4080</v>
      </c>
      <c r="N436" s="36">
        <f t="shared" ref="N436:N437" si="2271">SUM(F430:F436)</f>
        <v>36063</v>
      </c>
      <c r="O436" s="51">
        <f t="shared" ref="O436:O437" si="2272">SUM(J430:J436)</f>
        <v>79195</v>
      </c>
      <c r="P436" s="36">
        <f t="shared" ref="P436:P437" si="2273">SUM(K430:K436)</f>
        <v>4080</v>
      </c>
      <c r="Q436" s="46">
        <v>348</v>
      </c>
      <c r="R436" s="36">
        <f t="shared" ref="R436:R437" si="2274">(P436/N436)*100</f>
        <v>11.313534647699859</v>
      </c>
      <c r="S436" s="46">
        <f t="shared" ref="S436:S437" si="2275">(P436/O436)*100</f>
        <v>5.1518403939642656</v>
      </c>
      <c r="T436" s="46">
        <v>414041</v>
      </c>
      <c r="U436" s="46">
        <v>4839</v>
      </c>
      <c r="V436" s="46">
        <v>501</v>
      </c>
      <c r="W436" s="46">
        <f t="shared" si="2007"/>
        <v>4338</v>
      </c>
      <c r="X436" s="46">
        <v>7</v>
      </c>
      <c r="Y436" s="36">
        <f t="shared" ref="Y436:Y437" si="2276">SUM(K423:K436)</f>
        <v>9195</v>
      </c>
      <c r="Z436" s="36">
        <f t="shared" ref="Z436:Z437" si="2277">SUM(X423:X436)</f>
        <v>806</v>
      </c>
      <c r="AA436" s="39">
        <f t="shared" ref="AA436:AA437" si="2278">(Z436/Y436)*100</f>
        <v>8.7656334964654707</v>
      </c>
      <c r="AB436" s="46">
        <v>17250</v>
      </c>
      <c r="AC436" s="46">
        <v>334</v>
      </c>
      <c r="AD436" s="36">
        <f t="shared" ref="AD436:AD437" si="2279">SUM(AC423:AC436)</f>
        <v>22438</v>
      </c>
      <c r="AE436" s="36">
        <f t="shared" ref="AE436:AE437" si="2280">AD436+Z436</f>
        <v>23244</v>
      </c>
      <c r="AF436" s="36">
        <f t="shared" ref="AF436:AF437" si="2281">(Z436/AE436)*100</f>
        <v>3.4675615212527968</v>
      </c>
      <c r="AG436" s="36">
        <f t="shared" ref="AG436:AG437" si="2282">Y436/AD436</f>
        <v>0.40979588198591677</v>
      </c>
      <c r="AH436" s="46">
        <v>362327</v>
      </c>
      <c r="AI436" s="46">
        <f t="shared" si="180"/>
        <v>34464</v>
      </c>
      <c r="AJ436" s="46">
        <v>2</v>
      </c>
      <c r="AL436" s="46">
        <f t="shared" si="1129"/>
        <v>29625</v>
      </c>
      <c r="AM436" s="46">
        <f t="shared" si="1130"/>
        <v>4.1662540666262524</v>
      </c>
      <c r="AN436" s="46">
        <f t="shared" si="1131"/>
        <v>14.040738161559888</v>
      </c>
      <c r="AO436" s="46">
        <f t="shared" si="1132"/>
        <v>10.353378797272164</v>
      </c>
      <c r="AP436" s="46">
        <f t="shared" si="1133"/>
        <v>1.453690807799443</v>
      </c>
      <c r="AQ436" s="46">
        <f t="shared" si="1134"/>
        <v>12.587047353760445</v>
      </c>
      <c r="AR436" s="39">
        <f t="shared" ref="AR436:AR437" si="2283">(Y436/6951482)*100000</f>
        <v>132.2739525183263</v>
      </c>
      <c r="AS436" s="41">
        <f t="shared" ref="AS436:AS437" si="2284">(Z436/6951482)*100000</f>
        <v>11.594649889045241</v>
      </c>
      <c r="AT436" s="39">
        <f t="shared" ref="AT436:AT437" si="2285">(N436/6951482)*100000</f>
        <v>518.78146271543244</v>
      </c>
      <c r="AU436" s="41">
        <f t="shared" ref="AU436:AU437" si="2286">(O436/6951482)*100000</f>
        <v>1139.2534714180372</v>
      </c>
      <c r="AV436" s="36"/>
      <c r="AW436" s="61"/>
      <c r="AX436" s="61"/>
      <c r="BA436" s="51"/>
      <c r="BD436" s="51"/>
      <c r="BE436" s="50">
        <f t="shared" si="176"/>
        <v>44332</v>
      </c>
      <c r="BF436" s="36">
        <f t="shared" si="225"/>
        <v>414041</v>
      </c>
      <c r="BG436" s="36">
        <f t="shared" si="226"/>
        <v>17250</v>
      </c>
      <c r="BK436" s="51"/>
      <c r="BL436" s="51"/>
      <c r="BM436" s="51"/>
      <c r="BN436" s="51"/>
      <c r="BO436" s="51"/>
    </row>
    <row r="437" spans="1:67" x14ac:dyDescent="0.3">
      <c r="B437" s="3">
        <v>5</v>
      </c>
      <c r="C437" s="3">
        <v>17</v>
      </c>
      <c r="D437" s="3">
        <v>436</v>
      </c>
      <c r="E437" s="84">
        <f t="shared" si="2188"/>
        <v>44333</v>
      </c>
      <c r="F437" s="11">
        <v>1827</v>
      </c>
      <c r="G437" s="11">
        <v>2482</v>
      </c>
      <c r="H437" s="11">
        <v>87</v>
      </c>
      <c r="I437" s="11">
        <v>64</v>
      </c>
      <c r="J437" s="11">
        <f t="shared" si="230"/>
        <v>4309</v>
      </c>
      <c r="K437" s="3">
        <v>151</v>
      </c>
      <c r="L437" s="2">
        <f t="shared" si="2270"/>
        <v>151</v>
      </c>
      <c r="N437" s="2">
        <f t="shared" si="2271"/>
        <v>35237</v>
      </c>
      <c r="O437" s="11">
        <f t="shared" si="2272"/>
        <v>77651</v>
      </c>
      <c r="P437" s="2">
        <f t="shared" si="2273"/>
        <v>3990</v>
      </c>
      <c r="R437" s="2">
        <f t="shared" si="2274"/>
        <v>11.323324914152737</v>
      </c>
      <c r="S437" s="3">
        <f t="shared" si="2275"/>
        <v>5.1383755521500047</v>
      </c>
      <c r="T437" s="3">
        <v>414192</v>
      </c>
      <c r="U437" s="3">
        <v>4858</v>
      </c>
      <c r="V437" s="3">
        <v>499</v>
      </c>
      <c r="W437" s="3">
        <f t="shared" si="2007"/>
        <v>4359</v>
      </c>
      <c r="X437" s="3">
        <v>9</v>
      </c>
      <c r="Y437" s="2">
        <f t="shared" si="2276"/>
        <v>8998</v>
      </c>
      <c r="Z437" s="2">
        <f t="shared" si="2277"/>
        <v>767</v>
      </c>
      <c r="AA437" s="19">
        <f t="shared" si="2278"/>
        <v>8.5241164703267405</v>
      </c>
      <c r="AB437" s="3">
        <v>17259</v>
      </c>
      <c r="AC437" s="3">
        <v>148</v>
      </c>
      <c r="AD437" s="2">
        <f t="shared" si="2279"/>
        <v>22033</v>
      </c>
      <c r="AE437" s="2">
        <f t="shared" si="2280"/>
        <v>22800</v>
      </c>
      <c r="AF437" s="2">
        <f t="shared" si="2281"/>
        <v>3.3640350877192984</v>
      </c>
      <c r="AG437" s="2">
        <f t="shared" si="2282"/>
        <v>0.40838741887169244</v>
      </c>
      <c r="AH437" s="3">
        <v>362475</v>
      </c>
      <c r="AI437" s="3">
        <f t="shared" si="180"/>
        <v>34458</v>
      </c>
      <c r="AJ437" s="3">
        <v>4</v>
      </c>
      <c r="AL437" s="3">
        <f t="shared" si="1129"/>
        <v>29600</v>
      </c>
      <c r="AM437" s="3">
        <f t="shared" si="1130"/>
        <v>4.16690810059103</v>
      </c>
      <c r="AN437" s="3">
        <f t="shared" si="1131"/>
        <v>14.098322595623658</v>
      </c>
      <c r="AO437" s="3">
        <f t="shared" si="1132"/>
        <v>10.271716755866612</v>
      </c>
      <c r="AP437" s="3">
        <f t="shared" si="1133"/>
        <v>1.4481397643508038</v>
      </c>
      <c r="AQ437" s="3">
        <f t="shared" si="1134"/>
        <v>12.650182831272854</v>
      </c>
      <c r="AR437" s="19">
        <f t="shared" si="2283"/>
        <v>129.44002444370855</v>
      </c>
      <c r="AS437" s="22">
        <f t="shared" si="2284"/>
        <v>11.033618442801117</v>
      </c>
      <c r="AT437" s="19">
        <f t="shared" si="2285"/>
        <v>506.89910439241589</v>
      </c>
      <c r="AU437" s="22">
        <f t="shared" si="2286"/>
        <v>1117.0423803154492</v>
      </c>
      <c r="AV437" s="2"/>
      <c r="AW437" s="60"/>
      <c r="AX437" s="60"/>
      <c r="BE437" s="6">
        <f t="shared" si="176"/>
        <v>44333</v>
      </c>
      <c r="BF437" s="2">
        <f t="shared" si="225"/>
        <v>414192</v>
      </c>
      <c r="BG437" s="2">
        <f t="shared" si="226"/>
        <v>17259</v>
      </c>
    </row>
    <row r="438" spans="1:67" x14ac:dyDescent="0.3">
      <c r="B438" s="3">
        <v>5</v>
      </c>
      <c r="C438" s="3">
        <v>18</v>
      </c>
      <c r="D438" s="3">
        <v>437</v>
      </c>
      <c r="E438" s="84">
        <f t="shared" si="2188"/>
        <v>44334</v>
      </c>
      <c r="F438" s="11">
        <v>6416</v>
      </c>
      <c r="G438" s="11">
        <v>10089</v>
      </c>
      <c r="H438" s="11">
        <v>426</v>
      </c>
      <c r="I438" s="11">
        <v>251</v>
      </c>
      <c r="J438" s="11">
        <f t="shared" si="230"/>
        <v>16505</v>
      </c>
      <c r="K438" s="3">
        <v>677</v>
      </c>
      <c r="L438" s="2">
        <f t="shared" ref="L438" si="2287">T438-T437</f>
        <v>677</v>
      </c>
      <c r="N438" s="2">
        <f t="shared" ref="N438" si="2288">SUM(F432:F438)</f>
        <v>35789</v>
      </c>
      <c r="O438" s="11">
        <f t="shared" ref="O438" si="2289">SUM(J432:J438)</f>
        <v>77764</v>
      </c>
      <c r="P438" s="2">
        <f t="shared" ref="P438" si="2290">SUM(K432:K438)</f>
        <v>3589</v>
      </c>
      <c r="R438" s="2">
        <f t="shared" ref="R438" si="2291">(P438/N438)*100</f>
        <v>10.028220961748023</v>
      </c>
      <c r="S438" s="3">
        <f t="shared" ref="S438" si="2292">(P438/O438)*100</f>
        <v>4.6152461293143352</v>
      </c>
      <c r="T438" s="3">
        <v>414869</v>
      </c>
      <c r="U438" s="3">
        <v>4592</v>
      </c>
      <c r="V438" s="3">
        <v>490</v>
      </c>
      <c r="W438" s="3">
        <f t="shared" si="2007"/>
        <v>4102</v>
      </c>
      <c r="X438" s="3">
        <v>84</v>
      </c>
      <c r="Y438" s="2">
        <f t="shared" ref="Y438" si="2293">SUM(K425:K438)</f>
        <v>9044</v>
      </c>
      <c r="Z438" s="2">
        <f t="shared" ref="Z438" si="2294">SUM(X425:X438)</f>
        <v>795</v>
      </c>
      <c r="AA438" s="19">
        <f t="shared" ref="AA438" si="2295">(Z438/Y438)*100</f>
        <v>8.7903582485625833</v>
      </c>
      <c r="AB438" s="3">
        <v>17343</v>
      </c>
      <c r="AC438" s="3">
        <v>2207</v>
      </c>
      <c r="AD438" s="2">
        <f t="shared" ref="AD438" si="2296">SUM(AC425:AC438)</f>
        <v>23514</v>
      </c>
      <c r="AE438" s="2">
        <f t="shared" ref="AE438" si="2297">AD438+Z438</f>
        <v>24309</v>
      </c>
      <c r="AF438" s="2">
        <f t="shared" ref="AF438" si="2298">(Z438/AE438)*100</f>
        <v>3.2703936813525853</v>
      </c>
      <c r="AG438" s="2">
        <f t="shared" ref="AG438" si="2299">Y438/AD438</f>
        <v>0.3846219273624224</v>
      </c>
      <c r="AH438" s="3">
        <v>364682</v>
      </c>
      <c r="AI438" s="3">
        <f t="shared" si="180"/>
        <v>32844</v>
      </c>
      <c r="AJ438" s="3">
        <v>11</v>
      </c>
      <c r="AL438" s="3">
        <f t="shared" si="1129"/>
        <v>28252</v>
      </c>
      <c r="AM438" s="3">
        <f t="shared" si="1130"/>
        <v>4.1803557267474787</v>
      </c>
      <c r="AN438" s="3">
        <f t="shared" si="1131"/>
        <v>13.981244671781756</v>
      </c>
      <c r="AO438" s="3">
        <f t="shared" si="1132"/>
        <v>10.670731707317072</v>
      </c>
      <c r="AP438" s="3">
        <f t="shared" si="1133"/>
        <v>1.4919011082693947</v>
      </c>
      <c r="AQ438" s="3">
        <f t="shared" si="1134"/>
        <v>12.489343563512362</v>
      </c>
      <c r="AR438" s="19">
        <f t="shared" ref="AR438" si="2300">(Y438/6951482)*100000</f>
        <v>130.10175384184265</v>
      </c>
      <c r="AS438" s="22">
        <f t="shared" ref="AS438" si="2301">(Z438/6951482)*100000</f>
        <v>11.436410250361002</v>
      </c>
      <c r="AT438" s="19">
        <f t="shared" ref="AT438" si="2302">(N438/6951482)*100000</f>
        <v>514.83985717002508</v>
      </c>
      <c r="AU438" s="22">
        <f t="shared" ref="AU438" si="2303">(O438/6951482)*100000</f>
        <v>1118.6679329673875</v>
      </c>
      <c r="AV438" s="2"/>
      <c r="AW438" s="60"/>
      <c r="AX438" s="60"/>
      <c r="BE438" s="6">
        <f t="shared" si="176"/>
        <v>44334</v>
      </c>
      <c r="BF438" s="2">
        <f t="shared" si="225"/>
        <v>414869</v>
      </c>
      <c r="BG438" s="2">
        <f t="shared" si="226"/>
        <v>17343</v>
      </c>
    </row>
    <row r="439" spans="1:67" x14ac:dyDescent="0.3">
      <c r="B439" s="3">
        <v>5</v>
      </c>
      <c r="C439" s="3">
        <v>19</v>
      </c>
      <c r="D439" s="3">
        <v>438</v>
      </c>
      <c r="E439" s="84">
        <f t="shared" si="2188"/>
        <v>44335</v>
      </c>
      <c r="F439" s="11">
        <v>6977</v>
      </c>
      <c r="G439" s="11">
        <v>6817</v>
      </c>
      <c r="H439" s="11">
        <v>212</v>
      </c>
      <c r="I439" s="11">
        <v>245</v>
      </c>
      <c r="J439" s="11">
        <f t="shared" si="230"/>
        <v>13794</v>
      </c>
      <c r="K439" s="3">
        <v>457</v>
      </c>
      <c r="L439" s="2">
        <f t="shared" ref="L439" si="2304">T439-T438</f>
        <v>457</v>
      </c>
      <c r="N439" s="2">
        <f t="shared" ref="N439" si="2305">SUM(F433:F439)</f>
        <v>37185</v>
      </c>
      <c r="O439" s="11">
        <f t="shared" ref="O439" si="2306">SUM(J433:J439)</f>
        <v>78368</v>
      </c>
      <c r="P439" s="2">
        <f t="shared" ref="P439" si="2307">SUM(K433:K439)</f>
        <v>3169</v>
      </c>
      <c r="R439" s="2">
        <f t="shared" ref="R439" si="2308">(P439/N439)*100</f>
        <v>8.5222535968804625</v>
      </c>
      <c r="S439" s="3">
        <f t="shared" ref="S439" si="2309">(P439/O439)*100</f>
        <v>4.0437423438138014</v>
      </c>
      <c r="T439" s="3">
        <v>415326</v>
      </c>
      <c r="U439" s="3">
        <v>4379</v>
      </c>
      <c r="V439" s="3">
        <v>485</v>
      </c>
      <c r="W439" s="3">
        <f t="shared" si="2007"/>
        <v>3894</v>
      </c>
      <c r="X439" s="3">
        <v>36</v>
      </c>
      <c r="Y439" s="2">
        <f t="shared" ref="Y439" si="2310">SUM(K426:K439)</f>
        <v>9134</v>
      </c>
      <c r="Z439" s="2">
        <f t="shared" ref="Z439" si="2311">SUM(X426:X439)</f>
        <v>770</v>
      </c>
      <c r="AA439" s="19">
        <f t="shared" ref="AA439" si="2312">(Z439/Y439)*100</f>
        <v>8.4300416028027154</v>
      </c>
      <c r="AB439" s="3">
        <v>17379</v>
      </c>
      <c r="AC439" s="3">
        <v>2782</v>
      </c>
      <c r="AD439" s="2">
        <f t="shared" ref="AD439" si="2313">SUM(AC426:AC439)</f>
        <v>25238</v>
      </c>
      <c r="AE439" s="2">
        <f t="shared" ref="AE439" si="2314">AD439+Z439</f>
        <v>26008</v>
      </c>
      <c r="AF439" s="2">
        <f t="shared" ref="AF439" si="2315">(Z439/AE439)*100</f>
        <v>2.960627499231006</v>
      </c>
      <c r="AG439" s="2">
        <f t="shared" ref="AG439" si="2316">Y439/AD439</f>
        <v>0.36191457326254062</v>
      </c>
      <c r="AH439" s="3">
        <v>367464</v>
      </c>
      <c r="AI439" s="3">
        <f t="shared" si="180"/>
        <v>30483</v>
      </c>
      <c r="AJ439" s="3">
        <v>13</v>
      </c>
      <c r="AL439" s="3">
        <f t="shared" si="1129"/>
        <v>26104</v>
      </c>
      <c r="AM439" s="3">
        <f t="shared" si="1130"/>
        <v>4.184423802025397</v>
      </c>
      <c r="AN439" s="3">
        <f t="shared" si="1131"/>
        <v>14.365383984515958</v>
      </c>
      <c r="AO439" s="3">
        <f t="shared" si="1132"/>
        <v>11.07558803379767</v>
      </c>
      <c r="AP439" s="3">
        <f t="shared" si="1133"/>
        <v>1.5910507495981367</v>
      </c>
      <c r="AQ439" s="3">
        <f t="shared" si="1134"/>
        <v>12.774333234917822</v>
      </c>
      <c r="AR439" s="19">
        <f t="shared" ref="AR439" si="2317">(Y439/6951482)*100000</f>
        <v>131.39644179471372</v>
      </c>
      <c r="AS439" s="22">
        <f t="shared" ref="AS439" si="2318">(Z439/6951482)*100000</f>
        <v>11.076774707896819</v>
      </c>
      <c r="AT439" s="19">
        <f t="shared" ref="AT439" si="2319">(N439/6951482)*100000</f>
        <v>534.92190586122501</v>
      </c>
      <c r="AU439" s="22">
        <f t="shared" ref="AU439" si="2320">(O439/6951482)*100000</f>
        <v>1127.356727673322</v>
      </c>
      <c r="AV439" s="2"/>
      <c r="AW439" s="60"/>
      <c r="AX439" s="60"/>
      <c r="BE439" s="6">
        <f t="shared" si="176"/>
        <v>44335</v>
      </c>
      <c r="BF439" s="2">
        <f t="shared" si="225"/>
        <v>415326</v>
      </c>
      <c r="BG439" s="2">
        <f t="shared" si="226"/>
        <v>17379</v>
      </c>
    </row>
    <row r="440" spans="1:67" x14ac:dyDescent="0.3">
      <c r="B440" s="3">
        <v>5</v>
      </c>
      <c r="C440" s="3">
        <v>20</v>
      </c>
      <c r="D440" s="3">
        <v>439</v>
      </c>
      <c r="E440" s="84">
        <f t="shared" si="2188"/>
        <v>44336</v>
      </c>
      <c r="F440" s="11">
        <v>4983</v>
      </c>
      <c r="G440" s="11">
        <v>6078</v>
      </c>
      <c r="H440" s="11">
        <v>165</v>
      </c>
      <c r="I440" s="11">
        <v>196</v>
      </c>
      <c r="J440" s="11">
        <f t="shared" si="230"/>
        <v>11061</v>
      </c>
      <c r="K440" s="3">
        <v>361</v>
      </c>
      <c r="L440" s="2">
        <f t="shared" ref="L440" si="2321">T440-T439</f>
        <v>361</v>
      </c>
      <c r="N440" s="2">
        <f t="shared" ref="N440" si="2322">SUM(F434:F440)</f>
        <v>37649</v>
      </c>
      <c r="O440" s="11">
        <f t="shared" ref="O440" si="2323">SUM(J434:J440)</f>
        <v>78323</v>
      </c>
      <c r="P440" s="2">
        <f t="shared" ref="P440" si="2324">SUM(K434:K440)</f>
        <v>2873</v>
      </c>
      <c r="R440" s="2">
        <f t="shared" ref="R440" si="2325">(P440/N440)*100</f>
        <v>7.6310127759037423</v>
      </c>
      <c r="S440" s="3">
        <f t="shared" ref="S440" si="2326">(P440/O440)*100</f>
        <v>3.6681434572220164</v>
      </c>
      <c r="T440" s="3">
        <v>415687</v>
      </c>
      <c r="U440" s="3">
        <v>4201</v>
      </c>
      <c r="V440" s="3">
        <v>460</v>
      </c>
      <c r="W440" s="3">
        <f t="shared" si="2007"/>
        <v>3741</v>
      </c>
      <c r="X440" s="3">
        <v>37</v>
      </c>
      <c r="Y440" s="2">
        <f t="shared" ref="Y440" si="2327">SUM(K427:K440)</f>
        <v>7860</v>
      </c>
      <c r="Z440" s="2">
        <f t="shared" ref="Z440" si="2328">SUM(X427:X440)</f>
        <v>643</v>
      </c>
      <c r="AA440" s="19">
        <f t="shared" ref="AA440" si="2329">(Z440/Y440)*100</f>
        <v>8.1806615776081415</v>
      </c>
      <c r="AB440" s="3">
        <v>17416</v>
      </c>
      <c r="AC440" s="3">
        <v>2317</v>
      </c>
      <c r="AD440" s="2">
        <f t="shared" ref="AD440" si="2330">SUM(AC427:AC440)</f>
        <v>24886</v>
      </c>
      <c r="AE440" s="2">
        <f t="shared" ref="AE440" si="2331">AD440+Z440</f>
        <v>25529</v>
      </c>
      <c r="AF440" s="2">
        <f t="shared" ref="AF440" si="2332">(Z440/AE440)*100</f>
        <v>2.5187042187316386</v>
      </c>
      <c r="AG440" s="2">
        <f t="shared" ref="AG440" si="2333">Y440/AD440</f>
        <v>0.31584023145543677</v>
      </c>
      <c r="AH440" s="3">
        <v>369781</v>
      </c>
      <c r="AI440" s="3">
        <f t="shared" si="180"/>
        <v>28490</v>
      </c>
      <c r="AJ440" s="3">
        <v>6</v>
      </c>
      <c r="AL440" s="3">
        <f t="shared" si="1129"/>
        <v>24289</v>
      </c>
      <c r="AM440" s="3">
        <f t="shared" si="1130"/>
        <v>4.1896908010113378</v>
      </c>
      <c r="AN440" s="3">
        <f t="shared" si="1131"/>
        <v>14.745524745524746</v>
      </c>
      <c r="AO440" s="3">
        <f t="shared" si="1132"/>
        <v>10.949773863365865</v>
      </c>
      <c r="AP440" s="3">
        <f t="shared" si="1133"/>
        <v>1.6146016146016147</v>
      </c>
      <c r="AQ440" s="3">
        <f t="shared" si="1134"/>
        <v>13.130923130923131</v>
      </c>
      <c r="AR440" s="19">
        <f t="shared" ref="AR440" si="2334">(Y440/6951482)*100000</f>
        <v>113.06941455073895</v>
      </c>
      <c r="AS440" s="22">
        <f t="shared" ref="AS440" si="2335">(Z440/6951482)*100000</f>
        <v>9.2498261521787732</v>
      </c>
      <c r="AT440" s="19">
        <f t="shared" ref="AT440" si="2336">(N440/6951482)*100000</f>
        <v>541.5967415293602</v>
      </c>
      <c r="AU440" s="22">
        <f t="shared" ref="AU440" si="2337">(O440/6951482)*100000</f>
        <v>1126.7093836968866</v>
      </c>
      <c r="AV440" s="2"/>
      <c r="AW440" s="60"/>
      <c r="AX440" s="60"/>
      <c r="BE440" s="6">
        <f t="shared" si="176"/>
        <v>44336</v>
      </c>
      <c r="BF440" s="2">
        <f t="shared" si="225"/>
        <v>415687</v>
      </c>
      <c r="BG440" s="2">
        <f t="shared" si="226"/>
        <v>17416</v>
      </c>
    </row>
    <row r="441" spans="1:67" x14ac:dyDescent="0.3">
      <c r="B441" s="3">
        <v>5</v>
      </c>
      <c r="C441" s="3">
        <v>21</v>
      </c>
      <c r="D441" s="3">
        <v>440</v>
      </c>
      <c r="E441" s="84">
        <f t="shared" si="2188"/>
        <v>44337</v>
      </c>
      <c r="F441" s="11">
        <v>6952</v>
      </c>
      <c r="G441" s="11">
        <v>6213</v>
      </c>
      <c r="H441" s="11">
        <v>190</v>
      </c>
      <c r="I441" s="11">
        <v>178</v>
      </c>
      <c r="J441" s="11">
        <f t="shared" si="230"/>
        <v>13165</v>
      </c>
      <c r="K441" s="3">
        <v>368</v>
      </c>
      <c r="L441" s="2">
        <f t="shared" ref="L441" si="2338">T441-T440</f>
        <v>368</v>
      </c>
      <c r="N441" s="2">
        <f t="shared" ref="N441" si="2339">SUM(F435:F441)</f>
        <v>38988</v>
      </c>
      <c r="O441" s="11">
        <f t="shared" ref="O441" si="2340">SUM(J435:J441)</f>
        <v>80241</v>
      </c>
      <c r="P441" s="2">
        <f t="shared" ref="P441" si="2341">SUM(K435:K441)</f>
        <v>2735</v>
      </c>
      <c r="R441" s="2">
        <f t="shared" ref="R441" si="2342">(P441/N441)*100</f>
        <v>7.014978967887556</v>
      </c>
      <c r="S441" s="3">
        <f t="shared" ref="S441" si="2343">(P441/O441)*100</f>
        <v>3.4084819481312549</v>
      </c>
      <c r="T441" s="3">
        <v>416055</v>
      </c>
      <c r="U441" s="3">
        <v>4073</v>
      </c>
      <c r="V441" s="3">
        <v>442</v>
      </c>
      <c r="W441" s="3">
        <f t="shared" si="2007"/>
        <v>3631</v>
      </c>
      <c r="X441" s="3">
        <v>31</v>
      </c>
      <c r="Y441" s="2">
        <f t="shared" ref="Y441" si="2344">SUM(K428:K441)</f>
        <v>7683</v>
      </c>
      <c r="Z441" s="2">
        <f t="shared" ref="Z441" si="2345">SUM(X428:X441)</f>
        <v>647</v>
      </c>
      <c r="AA441" s="19">
        <f t="shared" ref="AA441" si="2346">(Z441/Y441)*100</f>
        <v>8.4211896394637513</v>
      </c>
      <c r="AB441" s="3">
        <v>17447</v>
      </c>
      <c r="AC441" s="3">
        <v>1774</v>
      </c>
      <c r="AD441" s="2">
        <f t="shared" ref="AD441" si="2347">SUM(AC428:AC441)</f>
        <v>26066</v>
      </c>
      <c r="AE441" s="2">
        <f t="shared" ref="AE441" si="2348">AD441+Z441</f>
        <v>26713</v>
      </c>
      <c r="AF441" s="2">
        <f t="shared" ref="AF441" si="2349">(Z441/AE441)*100</f>
        <v>2.4220417025418337</v>
      </c>
      <c r="AG441" s="2">
        <f t="shared" ref="AG441" si="2350">Y441/AD441</f>
        <v>0.29475178393309293</v>
      </c>
      <c r="AH441" s="3">
        <v>371555</v>
      </c>
      <c r="AI441" s="3">
        <f t="shared" si="180"/>
        <v>27053</v>
      </c>
      <c r="AJ441" s="3">
        <v>4</v>
      </c>
      <c r="AL441" s="3">
        <f t="shared" si="1129"/>
        <v>22980</v>
      </c>
      <c r="AM441" s="3">
        <f t="shared" si="1130"/>
        <v>4.1934359639951451</v>
      </c>
      <c r="AN441" s="3">
        <f t="shared" si="1131"/>
        <v>15.055631538091893</v>
      </c>
      <c r="AO441" s="3">
        <f t="shared" si="1132"/>
        <v>10.85195187822244</v>
      </c>
      <c r="AP441" s="3">
        <f t="shared" si="1133"/>
        <v>1.6338298894762133</v>
      </c>
      <c r="AQ441" s="3">
        <f t="shared" si="1134"/>
        <v>13.421801648615681</v>
      </c>
      <c r="AR441" s="19">
        <f t="shared" ref="AR441" si="2351">(Y441/6951482)*100000</f>
        <v>110.52319491009256</v>
      </c>
      <c r="AS441" s="22">
        <f t="shared" ref="AS441" si="2352">(Z441/6951482)*100000</f>
        <v>9.3073678389730432</v>
      </c>
      <c r="AT441" s="19">
        <f t="shared" ref="AT441" si="2353">(N441/6951482)*100000</f>
        <v>560.85882118374184</v>
      </c>
      <c r="AU441" s="22">
        <f t="shared" ref="AU441" si="2354">(O441/6951482)*100000</f>
        <v>1154.3006225147387</v>
      </c>
      <c r="AV441" s="2"/>
      <c r="AW441" s="60"/>
      <c r="AX441" s="60"/>
      <c r="BE441" s="6">
        <f t="shared" si="176"/>
        <v>44337</v>
      </c>
      <c r="BF441" s="2">
        <f t="shared" si="225"/>
        <v>416055</v>
      </c>
      <c r="BG441" s="2">
        <f t="shared" si="226"/>
        <v>17447</v>
      </c>
    </row>
    <row r="442" spans="1:67" x14ac:dyDescent="0.3">
      <c r="B442" s="3">
        <v>5</v>
      </c>
      <c r="C442" s="3">
        <v>22</v>
      </c>
      <c r="D442" s="3">
        <v>441</v>
      </c>
      <c r="E442" s="84">
        <f t="shared" si="2188"/>
        <v>44338</v>
      </c>
      <c r="F442" s="11">
        <v>8211</v>
      </c>
      <c r="G442" s="11">
        <v>6255</v>
      </c>
      <c r="H442" s="11">
        <v>176</v>
      </c>
      <c r="I442" s="11">
        <v>186</v>
      </c>
      <c r="J442" s="11">
        <f t="shared" si="230"/>
        <v>14466</v>
      </c>
      <c r="K442" s="3">
        <v>362</v>
      </c>
      <c r="L442" s="2">
        <f t="shared" ref="L442" si="2355">T442-T441</f>
        <v>362</v>
      </c>
      <c r="N442" s="2">
        <f t="shared" ref="N442" si="2356">SUM(F436:F442)</f>
        <v>39676</v>
      </c>
      <c r="O442" s="11">
        <f t="shared" ref="O442" si="2357">SUM(J436:J442)</f>
        <v>80581</v>
      </c>
      <c r="P442" s="2">
        <f t="shared" ref="P442" si="2358">SUM(K436:K442)</f>
        <v>2579</v>
      </c>
      <c r="R442" s="2">
        <f t="shared" ref="R442" si="2359">(P442/N442)*100</f>
        <v>6.5001512249218667</v>
      </c>
      <c r="S442" s="3">
        <f t="shared" ref="S442" si="2360">(P442/O442)*100</f>
        <v>3.200506322830444</v>
      </c>
      <c r="T442" s="3">
        <v>416417</v>
      </c>
      <c r="U442" s="3">
        <v>3849</v>
      </c>
      <c r="V442" s="3">
        <v>417</v>
      </c>
      <c r="W442" s="3">
        <f t="shared" si="2007"/>
        <v>3432</v>
      </c>
      <c r="X442" s="3">
        <v>27</v>
      </c>
      <c r="Y442" s="2">
        <f t="shared" ref="Y442" si="2361">SUM(K429:K442)</f>
        <v>6922</v>
      </c>
      <c r="Z442" s="2">
        <f t="shared" ref="Z442" si="2362">SUM(X429:X442)</f>
        <v>588</v>
      </c>
      <c r="AA442" s="19">
        <f t="shared" ref="AA442" si="2363">(Z442/Y442)*100</f>
        <v>8.4946547240681891</v>
      </c>
      <c r="AB442" s="3">
        <v>17474</v>
      </c>
      <c r="AC442" s="3">
        <v>1413</v>
      </c>
      <c r="AD442" s="2">
        <f t="shared" ref="AD442" si="2364">SUM(AC429:AC442)</f>
        <v>25098</v>
      </c>
      <c r="AE442" s="2">
        <f t="shared" ref="AE442" si="2365">AD442+Z442</f>
        <v>25686</v>
      </c>
      <c r="AF442" s="2">
        <f t="shared" ref="AF442" si="2366">(Z442/AE442)*100</f>
        <v>2.2891847699135717</v>
      </c>
      <c r="AG442" s="2">
        <f t="shared" ref="AG442" si="2367">Y442/AD442</f>
        <v>0.27579886843573193</v>
      </c>
      <c r="AH442" s="3">
        <v>372968</v>
      </c>
      <c r="AI442" s="3">
        <f t="shared" si="180"/>
        <v>25975</v>
      </c>
      <c r="AJ442" s="3">
        <v>5</v>
      </c>
      <c r="AL442" s="3">
        <f t="shared" si="1129"/>
        <v>22126</v>
      </c>
      <c r="AM442" s="3">
        <f t="shared" si="1130"/>
        <v>4.1962744076250491</v>
      </c>
      <c r="AN442" s="3">
        <f t="shared" si="1131"/>
        <v>14.818094321462945</v>
      </c>
      <c r="AO442" s="3">
        <f t="shared" si="1132"/>
        <v>10.83398285268901</v>
      </c>
      <c r="AP442" s="3">
        <f t="shared" si="1133"/>
        <v>1.6053897978825795</v>
      </c>
      <c r="AQ442" s="3">
        <f t="shared" si="1134"/>
        <v>13.212704523580365</v>
      </c>
      <c r="AR442" s="19">
        <f t="shared" ref="AR442" si="2368">(Y442/6951482)*100000</f>
        <v>99.575888997482849</v>
      </c>
      <c r="AS442" s="22">
        <f t="shared" ref="AS442" si="2369">(Z442/6951482)*100000</f>
        <v>8.458627958757571</v>
      </c>
      <c r="AT442" s="19">
        <f t="shared" ref="AT442" si="2370">(N442/6951482)*100000</f>
        <v>570.75599131235617</v>
      </c>
      <c r="AU442" s="22">
        <f t="shared" ref="AU442" si="2371">(O442/6951482)*100000</f>
        <v>1159.1916658922514</v>
      </c>
      <c r="AV442" s="2"/>
      <c r="AW442" s="60"/>
      <c r="AX442" s="60"/>
      <c r="BE442" s="6">
        <f t="shared" si="176"/>
        <v>44338</v>
      </c>
      <c r="BF442" s="2">
        <f t="shared" si="225"/>
        <v>416417</v>
      </c>
      <c r="BG442" s="2">
        <f t="shared" si="226"/>
        <v>17474</v>
      </c>
    </row>
    <row r="443" spans="1:67" s="46" customFormat="1" x14ac:dyDescent="0.3">
      <c r="A443" s="98" t="s">
        <v>49</v>
      </c>
      <c r="B443" s="46">
        <v>5</v>
      </c>
      <c r="C443" s="46">
        <v>23</v>
      </c>
      <c r="D443" s="46">
        <v>442</v>
      </c>
      <c r="E443" s="83">
        <f t="shared" si="2188"/>
        <v>44339</v>
      </c>
      <c r="F443" s="51">
        <v>3335</v>
      </c>
      <c r="G443" s="51">
        <v>2641</v>
      </c>
      <c r="H443" s="51">
        <v>57</v>
      </c>
      <c r="I443" s="51">
        <v>91</v>
      </c>
      <c r="J443" s="51">
        <f t="shared" si="230"/>
        <v>5976</v>
      </c>
      <c r="K443" s="46">
        <v>148</v>
      </c>
      <c r="L443" s="36">
        <f t="shared" ref="L443" si="2372">T443-T442</f>
        <v>148</v>
      </c>
      <c r="M443" s="46">
        <v>2524</v>
      </c>
      <c r="N443" s="36">
        <f t="shared" ref="N443" si="2373">SUM(F437:F443)</f>
        <v>38701</v>
      </c>
      <c r="O443" s="51">
        <f t="shared" ref="O443" si="2374">SUM(J437:J443)</f>
        <v>79276</v>
      </c>
      <c r="P443" s="36">
        <f t="shared" ref="P443" si="2375">SUM(K437:K443)</f>
        <v>2524</v>
      </c>
      <c r="Q443" s="46">
        <v>237</v>
      </c>
      <c r="R443" s="36">
        <f t="shared" ref="R443" si="2376">(P443/N443)*100</f>
        <v>6.5217953024469661</v>
      </c>
      <c r="S443" s="46">
        <f t="shared" ref="S443" si="2377">(P443/O443)*100</f>
        <v>3.1838135122861897</v>
      </c>
      <c r="T443" s="46">
        <v>416565</v>
      </c>
      <c r="U443" s="46">
        <v>3817</v>
      </c>
      <c r="V443" s="46">
        <v>410</v>
      </c>
      <c r="W443" s="46">
        <f t="shared" si="2007"/>
        <v>3407</v>
      </c>
      <c r="X443" s="46">
        <v>13</v>
      </c>
      <c r="Y443" s="36">
        <f t="shared" ref="Y443" si="2378">SUM(K430:K443)</f>
        <v>6604</v>
      </c>
      <c r="Z443" s="36">
        <f t="shared" ref="Z443" si="2379">SUM(X430:X443)</f>
        <v>585</v>
      </c>
      <c r="AA443" s="39">
        <f t="shared" ref="AA443" si="2380">(Z443/Y443)*100</f>
        <v>8.8582677165354333</v>
      </c>
      <c r="AB443" s="46">
        <v>17487</v>
      </c>
      <c r="AC443" s="46">
        <v>234</v>
      </c>
      <c r="AD443" s="36">
        <f t="shared" ref="AD443" si="2381">SUM(AC430:AC443)</f>
        <v>25017</v>
      </c>
      <c r="AE443" s="36">
        <f t="shared" ref="AE443" si="2382">AD443+Z443</f>
        <v>25602</v>
      </c>
      <c r="AF443" s="36">
        <f t="shared" ref="AF443" si="2383">(Z443/AE443)*100</f>
        <v>2.2849777361143664</v>
      </c>
      <c r="AG443" s="36">
        <f t="shared" ref="AG443" si="2384">Y443/AD443</f>
        <v>0.26398049326458006</v>
      </c>
      <c r="AH443" s="46">
        <v>373202</v>
      </c>
      <c r="AI443" s="46">
        <f t="shared" si="180"/>
        <v>25876</v>
      </c>
      <c r="AJ443" s="46">
        <v>1</v>
      </c>
      <c r="AL443" s="46">
        <f t="shared" si="1129"/>
        <v>22059</v>
      </c>
      <c r="AM443" s="46">
        <f t="shared" si="1130"/>
        <v>4.1979042886464297</v>
      </c>
      <c r="AN443" s="46">
        <f t="shared" si="1131"/>
        <v>14.751120729633637</v>
      </c>
      <c r="AO443" s="46">
        <f t="shared" si="1132"/>
        <v>10.741419963321981</v>
      </c>
      <c r="AP443" s="46">
        <f t="shared" si="1133"/>
        <v>1.5844798268665943</v>
      </c>
      <c r="AQ443" s="46">
        <f t="shared" si="1134"/>
        <v>13.166640902767043</v>
      </c>
      <c r="AR443" s="39">
        <f t="shared" ref="AR443" si="2385">(Y443/6951482)*100000</f>
        <v>95.001324897338449</v>
      </c>
      <c r="AS443" s="41">
        <f t="shared" ref="AS443" si="2386">(Z443/6951482)*100000</f>
        <v>8.4154716936618694</v>
      </c>
      <c r="AT443" s="39">
        <f t="shared" ref="AT443" si="2387">(N443/6951482)*100000</f>
        <v>556.73020515625296</v>
      </c>
      <c r="AU443" s="41">
        <f t="shared" ref="AU443" si="2388">(O443/6951482)*100000</f>
        <v>1140.4186905756212</v>
      </c>
      <c r="AV443" s="36"/>
      <c r="AW443" s="61"/>
      <c r="AX443" s="61"/>
      <c r="BA443" s="51"/>
      <c r="BD443" s="51"/>
      <c r="BE443" s="50">
        <f t="shared" ref="BE443" si="2389">BE442+1</f>
        <v>44339</v>
      </c>
      <c r="BF443" s="36">
        <f t="shared" si="225"/>
        <v>416565</v>
      </c>
      <c r="BG443" s="36">
        <f t="shared" si="226"/>
        <v>17487</v>
      </c>
      <c r="BK443" s="51"/>
      <c r="BL443" s="51"/>
      <c r="BM443" s="51"/>
      <c r="BN443" s="51"/>
      <c r="BO443" s="51"/>
    </row>
    <row r="444" spans="1:67" x14ac:dyDescent="0.3">
      <c r="B444" s="3">
        <v>5</v>
      </c>
      <c r="C444" s="3">
        <v>24</v>
      </c>
      <c r="D444" s="3">
        <v>443</v>
      </c>
      <c r="E444" s="84">
        <f t="shared" si="2188"/>
        <v>44340</v>
      </c>
    </row>
    <row r="445" spans="1:67" x14ac:dyDescent="0.3">
      <c r="E445" s="84"/>
    </row>
    <row r="446" spans="1:67" x14ac:dyDescent="0.3">
      <c r="E446" s="84"/>
    </row>
    <row r="447" spans="1:67" x14ac:dyDescent="0.3">
      <c r="E447" s="84"/>
    </row>
    <row r="448" spans="1:67" x14ac:dyDescent="0.3">
      <c r="E448" s="84"/>
    </row>
    <row r="449" spans="1:7" x14ac:dyDescent="0.3">
      <c r="A449" s="96" t="s">
        <v>137</v>
      </c>
      <c r="E449" s="84"/>
    </row>
    <row r="450" spans="1:7" ht="276" x14ac:dyDescent="0.3">
      <c r="A450" s="94" t="s">
        <v>107</v>
      </c>
      <c r="E450" s="84"/>
      <c r="F450" s="94" t="s">
        <v>135</v>
      </c>
      <c r="G450" s="94" t="s">
        <v>134</v>
      </c>
    </row>
    <row r="451" spans="1:7" ht="400.2" x14ac:dyDescent="0.3">
      <c r="A451" s="93" t="s">
        <v>108</v>
      </c>
      <c r="E451" s="84"/>
      <c r="F451" s="94" t="s">
        <v>110</v>
      </c>
      <c r="G451" s="94" t="s">
        <v>136</v>
      </c>
    </row>
    <row r="452" spans="1:7" x14ac:dyDescent="0.3">
      <c r="E452" s="84"/>
    </row>
    <row r="453" spans="1:7" x14ac:dyDescent="0.3">
      <c r="E453" s="84"/>
    </row>
    <row r="454" spans="1:7" x14ac:dyDescent="0.3">
      <c r="E454" s="84"/>
    </row>
    <row r="455" spans="1:7" x14ac:dyDescent="0.3">
      <c r="E455" s="84"/>
    </row>
    <row r="456" spans="1:7" x14ac:dyDescent="0.3">
      <c r="E456" s="84"/>
    </row>
    <row r="457" spans="1:7" x14ac:dyDescent="0.3">
      <c r="E457" s="84"/>
    </row>
    <row r="458" spans="1:7" x14ac:dyDescent="0.3">
      <c r="E458" s="84"/>
    </row>
    <row r="459" spans="1:7" x14ac:dyDescent="0.3">
      <c r="E459" s="84"/>
    </row>
    <row r="460" spans="1:7" x14ac:dyDescent="0.3">
      <c r="E460" s="84"/>
    </row>
    <row r="461" spans="1:7" x14ac:dyDescent="0.3">
      <c r="E461" s="84"/>
    </row>
    <row r="462" spans="1:7" x14ac:dyDescent="0.3">
      <c r="E462" s="84"/>
    </row>
    <row r="463" spans="1:7" x14ac:dyDescent="0.3">
      <c r="E463" s="84"/>
    </row>
    <row r="464" spans="1:7" x14ac:dyDescent="0.3">
      <c r="E464" s="84"/>
    </row>
    <row r="465" spans="5:5" x14ac:dyDescent="0.3">
      <c r="E465" s="8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95"/>
  <sheetViews>
    <sheetView topLeftCell="T368" zoomScale="90" zoomScaleNormal="90" workbookViewId="0">
      <selection activeCell="AR384" sqref="AR384"/>
    </sheetView>
  </sheetViews>
  <sheetFormatPr defaultRowHeight="14.4" x14ac:dyDescent="0.3"/>
  <cols>
    <col min="1" max="1" width="15.5546875" customWidth="1"/>
  </cols>
  <sheetData>
    <row r="1" spans="1:41" x14ac:dyDescent="0.3">
      <c r="B1" t="s">
        <v>130</v>
      </c>
      <c r="L1" t="s">
        <v>129</v>
      </c>
      <c r="V1" t="s">
        <v>128</v>
      </c>
      <c r="AF1" t="s">
        <v>127</v>
      </c>
    </row>
    <row r="2" spans="1:41" x14ac:dyDescent="0.3">
      <c r="A2" t="s">
        <v>8</v>
      </c>
      <c r="B2" t="s">
        <v>126</v>
      </c>
      <c r="C2" t="s">
        <v>125</v>
      </c>
      <c r="D2" t="s">
        <v>124</v>
      </c>
      <c r="E2" t="s">
        <v>123</v>
      </c>
      <c r="F2" t="s">
        <v>122</v>
      </c>
      <c r="G2" t="s">
        <v>121</v>
      </c>
      <c r="H2" t="s">
        <v>120</v>
      </c>
      <c r="I2" t="s">
        <v>119</v>
      </c>
      <c r="J2" t="s">
        <v>118</v>
      </c>
      <c r="K2" t="s">
        <v>117</v>
      </c>
      <c r="L2" t="s">
        <v>126</v>
      </c>
      <c r="M2" t="s">
        <v>125</v>
      </c>
      <c r="N2" t="s">
        <v>124</v>
      </c>
      <c r="O2" t="s">
        <v>123</v>
      </c>
      <c r="P2" t="s">
        <v>122</v>
      </c>
      <c r="Q2" t="s">
        <v>121</v>
      </c>
      <c r="R2" t="s">
        <v>120</v>
      </c>
      <c r="S2" t="s">
        <v>119</v>
      </c>
      <c r="T2" t="s">
        <v>118</v>
      </c>
      <c r="U2" t="s">
        <v>117</v>
      </c>
      <c r="V2" t="s">
        <v>126</v>
      </c>
      <c r="W2" t="s">
        <v>125</v>
      </c>
      <c r="X2" t="s">
        <v>124</v>
      </c>
      <c r="Y2" t="s">
        <v>123</v>
      </c>
      <c r="Z2" t="s">
        <v>122</v>
      </c>
      <c r="AA2" t="s">
        <v>121</v>
      </c>
      <c r="AB2" t="s">
        <v>120</v>
      </c>
      <c r="AC2" t="s">
        <v>119</v>
      </c>
      <c r="AD2" t="s">
        <v>118</v>
      </c>
      <c r="AE2" t="s">
        <v>117</v>
      </c>
      <c r="AF2" t="s">
        <v>126</v>
      </c>
      <c r="AG2" t="s">
        <v>125</v>
      </c>
      <c r="AH2" t="s">
        <v>124</v>
      </c>
      <c r="AI2" t="s">
        <v>123</v>
      </c>
      <c r="AJ2" t="s">
        <v>122</v>
      </c>
      <c r="AK2" t="s">
        <v>121</v>
      </c>
      <c r="AL2" t="s">
        <v>120</v>
      </c>
      <c r="AM2" t="s">
        <v>119</v>
      </c>
      <c r="AN2" t="s">
        <v>118</v>
      </c>
      <c r="AO2" t="s">
        <v>117</v>
      </c>
    </row>
    <row r="3" spans="1:41" x14ac:dyDescent="0.3">
      <c r="A3" s="95">
        <v>43988</v>
      </c>
      <c r="B3">
        <v>162</v>
      </c>
      <c r="C3">
        <v>221</v>
      </c>
      <c r="D3">
        <v>395</v>
      </c>
      <c r="E3">
        <v>461</v>
      </c>
      <c r="F3">
        <v>547</v>
      </c>
      <c r="G3">
        <v>504</v>
      </c>
      <c r="H3">
        <v>261</v>
      </c>
      <c r="I3">
        <v>99</v>
      </c>
      <c r="J3">
        <v>18</v>
      </c>
      <c r="K3">
        <f t="shared" ref="K3:K66" si="0">SUM(B3:J3)</f>
        <v>2668</v>
      </c>
    </row>
    <row r="4" spans="1:41" x14ac:dyDescent="0.3">
      <c r="A4" s="95">
        <v>43989</v>
      </c>
      <c r="B4">
        <v>167</v>
      </c>
      <c r="C4">
        <v>228</v>
      </c>
      <c r="D4">
        <v>403</v>
      </c>
      <c r="E4">
        <v>471</v>
      </c>
      <c r="F4">
        <v>554</v>
      </c>
      <c r="G4">
        <v>508</v>
      </c>
      <c r="H4">
        <v>262</v>
      </c>
      <c r="I4">
        <v>100</v>
      </c>
      <c r="J4">
        <v>18</v>
      </c>
      <c r="K4">
        <f t="shared" si="0"/>
        <v>2711</v>
      </c>
      <c r="L4">
        <f t="shared" ref="L4:L67" si="1">B4-B3</f>
        <v>5</v>
      </c>
      <c r="M4">
        <f t="shared" ref="M4:M67" si="2">C4-C3</f>
        <v>7</v>
      </c>
      <c r="N4">
        <f t="shared" ref="N4:N67" si="3">D4-D3</f>
        <v>8</v>
      </c>
      <c r="O4">
        <f t="shared" ref="O4:O67" si="4">E4-E3</f>
        <v>10</v>
      </c>
      <c r="P4">
        <f t="shared" ref="P4:P67" si="5">F4-F3</f>
        <v>7</v>
      </c>
      <c r="Q4">
        <f t="shared" ref="Q4:Q67" si="6">G4-G3</f>
        <v>4</v>
      </c>
      <c r="R4">
        <f t="shared" ref="R4:R67" si="7">H4-H3</f>
        <v>1</v>
      </c>
      <c r="S4">
        <f t="shared" ref="S4:S67" si="8">I4-I3</f>
        <v>1</v>
      </c>
      <c r="T4">
        <f t="shared" ref="T4:T67" si="9">J4-J3</f>
        <v>0</v>
      </c>
      <c r="U4">
        <f t="shared" ref="U4:U67" si="10">K4-K3</f>
        <v>43</v>
      </c>
    </row>
    <row r="5" spans="1:41" x14ac:dyDescent="0.3">
      <c r="A5" s="95">
        <v>43990</v>
      </c>
      <c r="B5">
        <v>167</v>
      </c>
      <c r="C5">
        <v>231</v>
      </c>
      <c r="D5">
        <v>408</v>
      </c>
      <c r="E5">
        <v>474</v>
      </c>
      <c r="F5">
        <v>557</v>
      </c>
      <c r="G5">
        <v>510</v>
      </c>
      <c r="H5">
        <v>262</v>
      </c>
      <c r="I5">
        <v>100</v>
      </c>
      <c r="J5">
        <v>18</v>
      </c>
      <c r="K5">
        <f t="shared" si="0"/>
        <v>2727</v>
      </c>
      <c r="L5">
        <f t="shared" si="1"/>
        <v>0</v>
      </c>
      <c r="M5">
        <f t="shared" si="2"/>
        <v>3</v>
      </c>
      <c r="N5">
        <f t="shared" si="3"/>
        <v>5</v>
      </c>
      <c r="O5">
        <f t="shared" si="4"/>
        <v>3</v>
      </c>
      <c r="P5">
        <f t="shared" si="5"/>
        <v>3</v>
      </c>
      <c r="Q5">
        <f t="shared" si="6"/>
        <v>2</v>
      </c>
      <c r="R5">
        <f t="shared" si="7"/>
        <v>0</v>
      </c>
      <c r="S5">
        <f t="shared" si="8"/>
        <v>0</v>
      </c>
      <c r="T5">
        <f t="shared" si="9"/>
        <v>0</v>
      </c>
      <c r="U5">
        <f t="shared" si="10"/>
        <v>16</v>
      </c>
    </row>
    <row r="6" spans="1:41" x14ac:dyDescent="0.3">
      <c r="A6" s="95">
        <v>43991</v>
      </c>
      <c r="B6">
        <v>169</v>
      </c>
      <c r="C6">
        <v>240</v>
      </c>
      <c r="D6">
        <v>429</v>
      </c>
      <c r="E6">
        <v>494</v>
      </c>
      <c r="F6">
        <v>582</v>
      </c>
      <c r="G6">
        <v>513</v>
      </c>
      <c r="H6">
        <v>264</v>
      </c>
      <c r="I6">
        <v>101</v>
      </c>
      <c r="J6">
        <v>18</v>
      </c>
      <c r="K6">
        <f t="shared" si="0"/>
        <v>2810</v>
      </c>
      <c r="L6">
        <f t="shared" si="1"/>
        <v>2</v>
      </c>
      <c r="M6">
        <f t="shared" si="2"/>
        <v>9</v>
      </c>
      <c r="N6">
        <f t="shared" si="3"/>
        <v>21</v>
      </c>
      <c r="O6">
        <f t="shared" si="4"/>
        <v>20</v>
      </c>
      <c r="P6">
        <f t="shared" si="5"/>
        <v>25</v>
      </c>
      <c r="Q6">
        <f t="shared" si="6"/>
        <v>3</v>
      </c>
      <c r="R6">
        <f t="shared" si="7"/>
        <v>2</v>
      </c>
      <c r="S6">
        <f t="shared" si="8"/>
        <v>1</v>
      </c>
      <c r="T6">
        <f t="shared" si="9"/>
        <v>0</v>
      </c>
      <c r="U6">
        <f t="shared" si="10"/>
        <v>83</v>
      </c>
    </row>
    <row r="7" spans="1:41" x14ac:dyDescent="0.3">
      <c r="A7" s="95">
        <v>43992</v>
      </c>
      <c r="B7">
        <v>181</v>
      </c>
      <c r="C7">
        <v>244</v>
      </c>
      <c r="D7">
        <v>441</v>
      </c>
      <c r="E7">
        <v>510</v>
      </c>
      <c r="F7">
        <v>601</v>
      </c>
      <c r="G7">
        <v>521</v>
      </c>
      <c r="H7">
        <v>271</v>
      </c>
      <c r="I7">
        <v>102</v>
      </c>
      <c r="J7">
        <v>18</v>
      </c>
      <c r="K7">
        <f t="shared" si="0"/>
        <v>2889</v>
      </c>
      <c r="L7">
        <f t="shared" si="1"/>
        <v>12</v>
      </c>
      <c r="M7">
        <f t="shared" si="2"/>
        <v>4</v>
      </c>
      <c r="N7">
        <f t="shared" si="3"/>
        <v>12</v>
      </c>
      <c r="O7">
        <f t="shared" si="4"/>
        <v>16</v>
      </c>
      <c r="P7">
        <f t="shared" si="5"/>
        <v>19</v>
      </c>
      <c r="Q7">
        <f t="shared" si="6"/>
        <v>8</v>
      </c>
      <c r="R7">
        <f t="shared" si="7"/>
        <v>7</v>
      </c>
      <c r="S7">
        <f t="shared" si="8"/>
        <v>1</v>
      </c>
      <c r="T7">
        <f t="shared" si="9"/>
        <v>0</v>
      </c>
      <c r="U7">
        <f t="shared" si="10"/>
        <v>79</v>
      </c>
    </row>
    <row r="8" spans="1:41" x14ac:dyDescent="0.3">
      <c r="A8" s="95">
        <v>43993</v>
      </c>
      <c r="B8">
        <v>196</v>
      </c>
      <c r="C8">
        <v>254</v>
      </c>
      <c r="D8">
        <v>461</v>
      </c>
      <c r="E8">
        <v>528</v>
      </c>
      <c r="F8">
        <v>622</v>
      </c>
      <c r="G8">
        <v>533</v>
      </c>
      <c r="H8">
        <v>275</v>
      </c>
      <c r="I8">
        <v>105</v>
      </c>
      <c r="J8">
        <v>19</v>
      </c>
      <c r="K8">
        <f t="shared" si="0"/>
        <v>2993</v>
      </c>
      <c r="L8">
        <f t="shared" si="1"/>
        <v>15</v>
      </c>
      <c r="M8">
        <f t="shared" si="2"/>
        <v>10</v>
      </c>
      <c r="N8">
        <f t="shared" si="3"/>
        <v>20</v>
      </c>
      <c r="O8">
        <f t="shared" si="4"/>
        <v>18</v>
      </c>
      <c r="P8">
        <f t="shared" si="5"/>
        <v>21</v>
      </c>
      <c r="Q8">
        <f t="shared" si="6"/>
        <v>12</v>
      </c>
      <c r="R8">
        <f t="shared" si="7"/>
        <v>4</v>
      </c>
      <c r="S8">
        <f t="shared" si="8"/>
        <v>3</v>
      </c>
      <c r="T8">
        <f t="shared" si="9"/>
        <v>1</v>
      </c>
      <c r="U8">
        <f t="shared" si="10"/>
        <v>104</v>
      </c>
    </row>
    <row r="9" spans="1:41" x14ac:dyDescent="0.3">
      <c r="A9" s="95">
        <v>43994</v>
      </c>
      <c r="B9">
        <v>208</v>
      </c>
      <c r="C9">
        <v>261</v>
      </c>
      <c r="D9">
        <v>470</v>
      </c>
      <c r="E9">
        <v>542</v>
      </c>
      <c r="F9">
        <v>643</v>
      </c>
      <c r="G9">
        <v>548</v>
      </c>
      <c r="H9">
        <v>286</v>
      </c>
      <c r="I9">
        <v>109</v>
      </c>
      <c r="J9">
        <v>19</v>
      </c>
      <c r="K9">
        <f t="shared" si="0"/>
        <v>3086</v>
      </c>
      <c r="L9">
        <f t="shared" si="1"/>
        <v>12</v>
      </c>
      <c r="M9">
        <f t="shared" si="2"/>
        <v>7</v>
      </c>
      <c r="N9">
        <f t="shared" si="3"/>
        <v>9</v>
      </c>
      <c r="O9">
        <f t="shared" si="4"/>
        <v>14</v>
      </c>
      <c r="P9">
        <f t="shared" si="5"/>
        <v>21</v>
      </c>
      <c r="Q9">
        <f t="shared" si="6"/>
        <v>15</v>
      </c>
      <c r="R9">
        <f t="shared" si="7"/>
        <v>11</v>
      </c>
      <c r="S9">
        <f t="shared" si="8"/>
        <v>4</v>
      </c>
      <c r="T9">
        <f t="shared" si="9"/>
        <v>0</v>
      </c>
      <c r="U9">
        <f t="shared" si="10"/>
        <v>93</v>
      </c>
    </row>
    <row r="10" spans="1:41" x14ac:dyDescent="0.3">
      <c r="A10" s="95">
        <v>43995</v>
      </c>
      <c r="B10">
        <v>217</v>
      </c>
      <c r="C10">
        <v>269</v>
      </c>
      <c r="D10">
        <v>486</v>
      </c>
      <c r="E10">
        <v>562</v>
      </c>
      <c r="F10">
        <v>675</v>
      </c>
      <c r="G10">
        <v>557</v>
      </c>
      <c r="H10">
        <v>296</v>
      </c>
      <c r="I10">
        <v>110</v>
      </c>
      <c r="J10">
        <v>19</v>
      </c>
      <c r="K10">
        <f t="shared" si="0"/>
        <v>3191</v>
      </c>
      <c r="L10">
        <f t="shared" si="1"/>
        <v>9</v>
      </c>
      <c r="M10">
        <f t="shared" si="2"/>
        <v>8</v>
      </c>
      <c r="N10">
        <f t="shared" si="3"/>
        <v>16</v>
      </c>
      <c r="O10">
        <f t="shared" si="4"/>
        <v>20</v>
      </c>
      <c r="P10">
        <f t="shared" si="5"/>
        <v>32</v>
      </c>
      <c r="Q10">
        <f t="shared" si="6"/>
        <v>9</v>
      </c>
      <c r="R10">
        <f t="shared" si="7"/>
        <v>10</v>
      </c>
      <c r="S10">
        <f t="shared" si="8"/>
        <v>1</v>
      </c>
      <c r="T10">
        <f t="shared" si="9"/>
        <v>0</v>
      </c>
      <c r="U10">
        <f t="shared" si="10"/>
        <v>105</v>
      </c>
    </row>
    <row r="11" spans="1:41" x14ac:dyDescent="0.3">
      <c r="A11" s="95">
        <v>43996</v>
      </c>
      <c r="B11">
        <v>228</v>
      </c>
      <c r="C11">
        <v>271</v>
      </c>
      <c r="D11">
        <v>496</v>
      </c>
      <c r="E11">
        <v>577</v>
      </c>
      <c r="F11">
        <v>691</v>
      </c>
      <c r="G11">
        <v>570</v>
      </c>
      <c r="H11">
        <v>303</v>
      </c>
      <c r="I11">
        <v>111</v>
      </c>
      <c r="J11">
        <v>19</v>
      </c>
      <c r="K11">
        <f t="shared" si="0"/>
        <v>3266</v>
      </c>
      <c r="L11">
        <f t="shared" si="1"/>
        <v>11</v>
      </c>
      <c r="M11">
        <f t="shared" si="2"/>
        <v>2</v>
      </c>
      <c r="N11">
        <f t="shared" si="3"/>
        <v>10</v>
      </c>
      <c r="O11">
        <f t="shared" si="4"/>
        <v>15</v>
      </c>
      <c r="P11">
        <f t="shared" si="5"/>
        <v>16</v>
      </c>
      <c r="Q11">
        <f t="shared" si="6"/>
        <v>13</v>
      </c>
      <c r="R11">
        <f t="shared" si="7"/>
        <v>7</v>
      </c>
      <c r="S11">
        <f t="shared" si="8"/>
        <v>1</v>
      </c>
      <c r="T11">
        <f t="shared" si="9"/>
        <v>0</v>
      </c>
      <c r="U11">
        <f t="shared" si="10"/>
        <v>75</v>
      </c>
    </row>
    <row r="12" spans="1:41" x14ac:dyDescent="0.3">
      <c r="A12" s="95">
        <v>43997</v>
      </c>
      <c r="B12">
        <v>233</v>
      </c>
      <c r="C12">
        <v>272</v>
      </c>
      <c r="D12">
        <v>500</v>
      </c>
      <c r="E12">
        <v>582</v>
      </c>
      <c r="F12">
        <v>695</v>
      </c>
      <c r="G12">
        <v>573</v>
      </c>
      <c r="H12">
        <v>304</v>
      </c>
      <c r="I12">
        <v>112</v>
      </c>
      <c r="J12">
        <v>19</v>
      </c>
      <c r="K12">
        <f t="shared" si="0"/>
        <v>3290</v>
      </c>
      <c r="L12">
        <f t="shared" si="1"/>
        <v>5</v>
      </c>
      <c r="M12">
        <f t="shared" si="2"/>
        <v>1</v>
      </c>
      <c r="N12">
        <f t="shared" si="3"/>
        <v>4</v>
      </c>
      <c r="O12">
        <f t="shared" si="4"/>
        <v>5</v>
      </c>
      <c r="P12">
        <f t="shared" si="5"/>
        <v>4</v>
      </c>
      <c r="Q12">
        <f t="shared" si="6"/>
        <v>3</v>
      </c>
      <c r="R12">
        <f t="shared" si="7"/>
        <v>1</v>
      </c>
      <c r="S12">
        <f t="shared" si="8"/>
        <v>1</v>
      </c>
      <c r="T12">
        <f t="shared" si="9"/>
        <v>0</v>
      </c>
      <c r="U12">
        <f t="shared" si="10"/>
        <v>24</v>
      </c>
    </row>
    <row r="13" spans="1:41" x14ac:dyDescent="0.3">
      <c r="A13" s="95">
        <v>43998</v>
      </c>
      <c r="B13">
        <v>240</v>
      </c>
      <c r="C13">
        <v>278</v>
      </c>
      <c r="D13">
        <v>504</v>
      </c>
      <c r="E13">
        <v>595</v>
      </c>
      <c r="F13">
        <v>705</v>
      </c>
      <c r="G13">
        <v>579</v>
      </c>
      <c r="H13">
        <v>309</v>
      </c>
      <c r="I13">
        <v>112</v>
      </c>
      <c r="J13">
        <v>19</v>
      </c>
      <c r="K13">
        <f t="shared" si="0"/>
        <v>3341</v>
      </c>
      <c r="L13">
        <f t="shared" si="1"/>
        <v>7</v>
      </c>
      <c r="M13">
        <f t="shared" si="2"/>
        <v>6</v>
      </c>
      <c r="N13">
        <f t="shared" si="3"/>
        <v>4</v>
      </c>
      <c r="O13">
        <f t="shared" si="4"/>
        <v>13</v>
      </c>
      <c r="P13">
        <f t="shared" si="5"/>
        <v>10</v>
      </c>
      <c r="Q13">
        <f t="shared" si="6"/>
        <v>6</v>
      </c>
      <c r="R13">
        <f t="shared" si="7"/>
        <v>5</v>
      </c>
      <c r="S13">
        <f t="shared" si="8"/>
        <v>0</v>
      </c>
      <c r="T13">
        <f t="shared" si="9"/>
        <v>0</v>
      </c>
      <c r="U13">
        <f t="shared" si="10"/>
        <v>51</v>
      </c>
    </row>
    <row r="14" spans="1:41" x14ac:dyDescent="0.3">
      <c r="A14" s="95">
        <v>43999</v>
      </c>
      <c r="B14">
        <v>257</v>
      </c>
      <c r="C14">
        <v>289</v>
      </c>
      <c r="D14">
        <v>527</v>
      </c>
      <c r="E14">
        <v>618</v>
      </c>
      <c r="F14">
        <v>720</v>
      </c>
      <c r="G14">
        <v>588</v>
      </c>
      <c r="H14">
        <v>321</v>
      </c>
      <c r="I14">
        <v>114</v>
      </c>
      <c r="J14">
        <v>19</v>
      </c>
      <c r="K14">
        <f t="shared" si="0"/>
        <v>3453</v>
      </c>
      <c r="L14">
        <f t="shared" si="1"/>
        <v>17</v>
      </c>
      <c r="M14">
        <f t="shared" si="2"/>
        <v>11</v>
      </c>
      <c r="N14">
        <f t="shared" si="3"/>
        <v>23</v>
      </c>
      <c r="O14">
        <f t="shared" si="4"/>
        <v>23</v>
      </c>
      <c r="P14">
        <f t="shared" si="5"/>
        <v>15</v>
      </c>
      <c r="Q14">
        <f t="shared" si="6"/>
        <v>9</v>
      </c>
      <c r="R14">
        <f t="shared" si="7"/>
        <v>12</v>
      </c>
      <c r="S14">
        <f t="shared" si="8"/>
        <v>2</v>
      </c>
      <c r="T14">
        <f t="shared" si="9"/>
        <v>0</v>
      </c>
      <c r="U14">
        <f t="shared" si="10"/>
        <v>112</v>
      </c>
    </row>
    <row r="15" spans="1:41" x14ac:dyDescent="0.3">
      <c r="A15" s="95">
        <v>44000</v>
      </c>
      <c r="B15">
        <v>267</v>
      </c>
      <c r="C15">
        <v>293</v>
      </c>
      <c r="D15">
        <v>542</v>
      </c>
      <c r="E15">
        <v>633</v>
      </c>
      <c r="F15">
        <v>734</v>
      </c>
      <c r="G15">
        <v>612</v>
      </c>
      <c r="H15">
        <v>327</v>
      </c>
      <c r="I15">
        <v>115</v>
      </c>
      <c r="J15">
        <v>19</v>
      </c>
      <c r="K15">
        <f t="shared" si="0"/>
        <v>3542</v>
      </c>
      <c r="L15">
        <f t="shared" si="1"/>
        <v>10</v>
      </c>
      <c r="M15">
        <f t="shared" si="2"/>
        <v>4</v>
      </c>
      <c r="N15">
        <f t="shared" si="3"/>
        <v>15</v>
      </c>
      <c r="O15">
        <f t="shared" si="4"/>
        <v>15</v>
      </c>
      <c r="P15">
        <f t="shared" si="5"/>
        <v>14</v>
      </c>
      <c r="Q15">
        <f t="shared" si="6"/>
        <v>24</v>
      </c>
      <c r="R15">
        <f t="shared" si="7"/>
        <v>6</v>
      </c>
      <c r="S15">
        <f t="shared" si="8"/>
        <v>1</v>
      </c>
      <c r="T15">
        <f t="shared" si="9"/>
        <v>0</v>
      </c>
      <c r="U15">
        <f t="shared" si="10"/>
        <v>89</v>
      </c>
    </row>
    <row r="16" spans="1:41" x14ac:dyDescent="0.3">
      <c r="A16" s="95">
        <v>44001</v>
      </c>
      <c r="B16">
        <v>279</v>
      </c>
      <c r="C16">
        <v>310</v>
      </c>
      <c r="D16">
        <v>561</v>
      </c>
      <c r="E16">
        <v>657</v>
      </c>
      <c r="F16">
        <v>765</v>
      </c>
      <c r="G16">
        <v>627</v>
      </c>
      <c r="H16">
        <v>338</v>
      </c>
      <c r="I16">
        <v>118</v>
      </c>
      <c r="J16">
        <v>19</v>
      </c>
      <c r="K16">
        <f t="shared" si="0"/>
        <v>3674</v>
      </c>
      <c r="L16">
        <f t="shared" si="1"/>
        <v>12</v>
      </c>
      <c r="M16">
        <f t="shared" si="2"/>
        <v>17</v>
      </c>
      <c r="N16">
        <f t="shared" si="3"/>
        <v>19</v>
      </c>
      <c r="O16">
        <f t="shared" si="4"/>
        <v>24</v>
      </c>
      <c r="P16">
        <f t="shared" si="5"/>
        <v>31</v>
      </c>
      <c r="Q16">
        <f t="shared" si="6"/>
        <v>15</v>
      </c>
      <c r="R16">
        <f t="shared" si="7"/>
        <v>11</v>
      </c>
      <c r="S16">
        <f t="shared" si="8"/>
        <v>3</v>
      </c>
      <c r="T16">
        <f t="shared" si="9"/>
        <v>0</v>
      </c>
      <c r="U16">
        <f t="shared" si="10"/>
        <v>132</v>
      </c>
    </row>
    <row r="17" spans="1:41" x14ac:dyDescent="0.3">
      <c r="A17" s="95">
        <v>44002</v>
      </c>
      <c r="B17">
        <v>281</v>
      </c>
      <c r="C17">
        <v>315</v>
      </c>
      <c r="D17">
        <v>574</v>
      </c>
      <c r="E17">
        <v>673</v>
      </c>
      <c r="F17">
        <v>777</v>
      </c>
      <c r="G17">
        <v>653</v>
      </c>
      <c r="H17">
        <v>342</v>
      </c>
      <c r="I17">
        <v>121</v>
      </c>
      <c r="J17">
        <v>19</v>
      </c>
      <c r="K17">
        <f t="shared" si="0"/>
        <v>3755</v>
      </c>
      <c r="L17">
        <f t="shared" si="1"/>
        <v>2</v>
      </c>
      <c r="M17">
        <f t="shared" si="2"/>
        <v>5</v>
      </c>
      <c r="N17">
        <f t="shared" si="3"/>
        <v>13</v>
      </c>
      <c r="O17">
        <f t="shared" si="4"/>
        <v>16</v>
      </c>
      <c r="P17">
        <f t="shared" si="5"/>
        <v>12</v>
      </c>
      <c r="Q17">
        <f t="shared" si="6"/>
        <v>26</v>
      </c>
      <c r="R17">
        <f t="shared" si="7"/>
        <v>4</v>
      </c>
      <c r="S17">
        <f t="shared" si="8"/>
        <v>3</v>
      </c>
      <c r="T17">
        <f t="shared" si="9"/>
        <v>0</v>
      </c>
      <c r="U17">
        <f t="shared" si="10"/>
        <v>81</v>
      </c>
      <c r="V17">
        <f t="shared" ref="V17:V80" si="11">SUM(L4:L17)</f>
        <v>119</v>
      </c>
      <c r="W17">
        <f t="shared" ref="W17:W80" si="12">SUM(M4:M17)</f>
        <v>94</v>
      </c>
      <c r="X17">
        <f t="shared" ref="X17:X80" si="13">SUM(N4:N17)</f>
        <v>179</v>
      </c>
      <c r="Y17">
        <f t="shared" ref="Y17:Y80" si="14">SUM(O4:O17)</f>
        <v>212</v>
      </c>
      <c r="Z17">
        <f t="shared" ref="Z17:Z80" si="15">SUM(P4:P17)</f>
        <v>230</v>
      </c>
      <c r="AA17">
        <f t="shared" ref="AA17:AA80" si="16">SUM(Q4:Q17)</f>
        <v>149</v>
      </c>
      <c r="AB17">
        <f t="shared" ref="AB17:AB80" si="17">SUM(R4:R17)</f>
        <v>81</v>
      </c>
      <c r="AC17">
        <f t="shared" ref="AC17:AC80" si="18">SUM(S4:S17)</f>
        <v>22</v>
      </c>
      <c r="AD17">
        <f t="shared" ref="AD17:AD80" si="19">SUM(T4:T17)</f>
        <v>1</v>
      </c>
      <c r="AE17">
        <f t="shared" ref="AE17:AE80" si="20">SUM(U4:U17)</f>
        <v>1087</v>
      </c>
      <c r="AF17">
        <f>(V17/[1]Население!A$2)*100000</f>
        <v>9.0478127482921291</v>
      </c>
      <c r="AG17">
        <f>(W17/[1]Население!B$2)*100000</f>
        <v>13.578909353557242</v>
      </c>
      <c r="AH17">
        <f>(X17/[1]Население!C$2)*100000</f>
        <v>18.716253236134289</v>
      </c>
      <c r="AI17">
        <f>(Y17/[1]Население!D$2)*100000</f>
        <v>20.088122423840431</v>
      </c>
      <c r="AJ17">
        <f>(Z17/[1]Население!E$2)*100000</f>
        <v>24.12532582301451</v>
      </c>
      <c r="AK17">
        <f>(AA17/[1]Население!F$2)*100000</f>
        <v>15.874115071353614</v>
      </c>
      <c r="AL17">
        <f>(AB17/[1]Население!G$2)*100000</f>
        <v>11.539053284783835</v>
      </c>
      <c r="AM17">
        <f>(AC17/[1]Население!H$2)*100000</f>
        <v>7.2919394238704953</v>
      </c>
      <c r="AN17">
        <f>(AD17/[1]Население!I$2)*100000</f>
        <v>2.7320911425605154</v>
      </c>
      <c r="AO17">
        <f>(AE17/[1]Население!J$2)*100000</f>
        <v>15.636953386342654</v>
      </c>
    </row>
    <row r="18" spans="1:41" x14ac:dyDescent="0.3">
      <c r="A18" s="95">
        <v>44003</v>
      </c>
      <c r="B18">
        <v>294</v>
      </c>
      <c r="C18">
        <v>322</v>
      </c>
      <c r="D18">
        <v>587</v>
      </c>
      <c r="E18">
        <v>700</v>
      </c>
      <c r="F18">
        <v>800</v>
      </c>
      <c r="G18">
        <v>672</v>
      </c>
      <c r="H18">
        <v>352</v>
      </c>
      <c r="I18">
        <v>126</v>
      </c>
      <c r="J18">
        <v>19</v>
      </c>
      <c r="K18">
        <f t="shared" si="0"/>
        <v>3872</v>
      </c>
      <c r="L18">
        <f t="shared" si="1"/>
        <v>13</v>
      </c>
      <c r="M18">
        <f t="shared" si="2"/>
        <v>7</v>
      </c>
      <c r="N18">
        <f t="shared" si="3"/>
        <v>13</v>
      </c>
      <c r="O18">
        <f t="shared" si="4"/>
        <v>27</v>
      </c>
      <c r="P18">
        <f t="shared" si="5"/>
        <v>23</v>
      </c>
      <c r="Q18">
        <f t="shared" si="6"/>
        <v>19</v>
      </c>
      <c r="R18">
        <f t="shared" si="7"/>
        <v>10</v>
      </c>
      <c r="S18">
        <f t="shared" si="8"/>
        <v>5</v>
      </c>
      <c r="T18">
        <f t="shared" si="9"/>
        <v>0</v>
      </c>
      <c r="U18">
        <f t="shared" si="10"/>
        <v>117</v>
      </c>
      <c r="V18">
        <f t="shared" si="11"/>
        <v>127</v>
      </c>
      <c r="W18">
        <f t="shared" si="12"/>
        <v>94</v>
      </c>
      <c r="X18">
        <f t="shared" si="13"/>
        <v>184</v>
      </c>
      <c r="Y18">
        <f t="shared" si="14"/>
        <v>229</v>
      </c>
      <c r="Z18">
        <f t="shared" si="15"/>
        <v>246</v>
      </c>
      <c r="AA18">
        <f t="shared" si="16"/>
        <v>164</v>
      </c>
      <c r="AB18">
        <f t="shared" si="17"/>
        <v>90</v>
      </c>
      <c r="AC18">
        <f t="shared" si="18"/>
        <v>26</v>
      </c>
      <c r="AD18">
        <f t="shared" si="19"/>
        <v>1</v>
      </c>
      <c r="AE18">
        <f t="shared" si="20"/>
        <v>1161</v>
      </c>
      <c r="AF18">
        <f>(V18/[1]Население!A$2)*100000</f>
        <v>9.6560690675050456</v>
      </c>
      <c r="AG18">
        <f>(W18/[1]Население!B$2)*100000</f>
        <v>13.578909353557242</v>
      </c>
      <c r="AH18">
        <f>(X18/[1]Население!C$2)*100000</f>
        <v>19.239053605858711</v>
      </c>
      <c r="AI18">
        <f>(Y18/[1]Население!D$2)*100000</f>
        <v>21.69896242952575</v>
      </c>
      <c r="AJ18">
        <f>(Z18/[1]Население!E$2)*100000</f>
        <v>25.803609358528565</v>
      </c>
      <c r="AK18">
        <f>(AA18/[1]Население!F$2)*100000</f>
        <v>17.472180346993241</v>
      </c>
      <c r="AL18">
        <f>(AB18/[1]Население!G$2)*100000</f>
        <v>12.821170316426484</v>
      </c>
      <c r="AM18">
        <f>(AC18/[1]Население!H$2)*100000</f>
        <v>8.6177465918469487</v>
      </c>
      <c r="AN18">
        <f>(AD18/[1]Население!I$2)*100000</f>
        <v>2.7320911425605154</v>
      </c>
      <c r="AO18">
        <f>(AE18/[1]Население!J$2)*100000</f>
        <v>16.701474592036632</v>
      </c>
    </row>
    <row r="19" spans="1:41" x14ac:dyDescent="0.3">
      <c r="A19" s="95">
        <v>44004</v>
      </c>
      <c r="B19">
        <v>296</v>
      </c>
      <c r="C19">
        <v>324</v>
      </c>
      <c r="D19">
        <v>594</v>
      </c>
      <c r="E19">
        <v>709</v>
      </c>
      <c r="F19">
        <v>808</v>
      </c>
      <c r="G19">
        <v>676</v>
      </c>
      <c r="H19">
        <v>353</v>
      </c>
      <c r="I19">
        <v>126</v>
      </c>
      <c r="J19">
        <v>19</v>
      </c>
      <c r="K19">
        <f t="shared" si="0"/>
        <v>3905</v>
      </c>
      <c r="L19">
        <f t="shared" si="1"/>
        <v>2</v>
      </c>
      <c r="M19">
        <f t="shared" si="2"/>
        <v>2</v>
      </c>
      <c r="N19">
        <f t="shared" si="3"/>
        <v>7</v>
      </c>
      <c r="O19">
        <f t="shared" si="4"/>
        <v>9</v>
      </c>
      <c r="P19">
        <f t="shared" si="5"/>
        <v>8</v>
      </c>
      <c r="Q19">
        <f t="shared" si="6"/>
        <v>4</v>
      </c>
      <c r="R19">
        <f t="shared" si="7"/>
        <v>1</v>
      </c>
      <c r="S19">
        <f t="shared" si="8"/>
        <v>0</v>
      </c>
      <c r="T19">
        <f t="shared" si="9"/>
        <v>0</v>
      </c>
      <c r="U19">
        <f t="shared" si="10"/>
        <v>33</v>
      </c>
      <c r="V19">
        <f t="shared" si="11"/>
        <v>129</v>
      </c>
      <c r="W19">
        <f t="shared" si="12"/>
        <v>93</v>
      </c>
      <c r="X19">
        <f t="shared" si="13"/>
        <v>186</v>
      </c>
      <c r="Y19">
        <f t="shared" si="14"/>
        <v>235</v>
      </c>
      <c r="Z19">
        <f t="shared" si="15"/>
        <v>251</v>
      </c>
      <c r="AA19">
        <f t="shared" si="16"/>
        <v>166</v>
      </c>
      <c r="AB19">
        <f t="shared" si="17"/>
        <v>91</v>
      </c>
      <c r="AC19">
        <f t="shared" si="18"/>
        <v>26</v>
      </c>
      <c r="AD19">
        <f t="shared" si="19"/>
        <v>1</v>
      </c>
      <c r="AE19">
        <f t="shared" si="20"/>
        <v>1178</v>
      </c>
      <c r="AF19">
        <f>(V19/[1]Население!A$2)*100000</f>
        <v>9.8081331473082756</v>
      </c>
      <c r="AG19">
        <f>(W19/[1]Население!B$2)*100000</f>
        <v>13.434452871072589</v>
      </c>
      <c r="AH19">
        <f>(X19/[1]Население!C$2)*100000</f>
        <v>19.448173753748478</v>
      </c>
      <c r="AI19">
        <f>(Y19/[1]Население!D$2)*100000</f>
        <v>22.267494196238214</v>
      </c>
      <c r="AJ19">
        <f>(Z19/[1]Население!E$2)*100000</f>
        <v>26.328072963376705</v>
      </c>
      <c r="AK19">
        <f>(AA19/[1]Население!F$2)*100000</f>
        <v>17.685255717078523</v>
      </c>
      <c r="AL19">
        <f>(AB19/[1]Население!G$2)*100000</f>
        <v>12.963627764386779</v>
      </c>
      <c r="AM19">
        <f>(AC19/[1]Население!H$2)*100000</f>
        <v>8.6177465918469487</v>
      </c>
      <c r="AN19">
        <f>(AD19/[1]Население!I$2)*100000</f>
        <v>2.7320911425605154</v>
      </c>
      <c r="AO19">
        <f>(AE19/[1]Население!J$2)*100000</f>
        <v>16.946026760912275</v>
      </c>
    </row>
    <row r="20" spans="1:41" x14ac:dyDescent="0.3">
      <c r="A20" s="95">
        <v>44005</v>
      </c>
      <c r="B20">
        <v>297</v>
      </c>
      <c r="C20">
        <v>335</v>
      </c>
      <c r="D20">
        <v>608</v>
      </c>
      <c r="E20">
        <v>720</v>
      </c>
      <c r="F20">
        <v>826</v>
      </c>
      <c r="G20">
        <v>691</v>
      </c>
      <c r="H20">
        <v>360</v>
      </c>
      <c r="I20">
        <v>128</v>
      </c>
      <c r="J20">
        <v>19</v>
      </c>
      <c r="K20">
        <f t="shared" si="0"/>
        <v>3984</v>
      </c>
      <c r="L20">
        <f t="shared" si="1"/>
        <v>1</v>
      </c>
      <c r="M20">
        <f t="shared" si="2"/>
        <v>11</v>
      </c>
      <c r="N20">
        <f t="shared" si="3"/>
        <v>14</v>
      </c>
      <c r="O20">
        <f t="shared" si="4"/>
        <v>11</v>
      </c>
      <c r="P20">
        <f t="shared" si="5"/>
        <v>18</v>
      </c>
      <c r="Q20">
        <f t="shared" si="6"/>
        <v>15</v>
      </c>
      <c r="R20">
        <f t="shared" si="7"/>
        <v>7</v>
      </c>
      <c r="S20">
        <f t="shared" si="8"/>
        <v>2</v>
      </c>
      <c r="T20">
        <f t="shared" si="9"/>
        <v>0</v>
      </c>
      <c r="U20">
        <f t="shared" si="10"/>
        <v>79</v>
      </c>
      <c r="V20">
        <f t="shared" si="11"/>
        <v>128</v>
      </c>
      <c r="W20">
        <f t="shared" si="12"/>
        <v>95</v>
      </c>
      <c r="X20">
        <f t="shared" si="13"/>
        <v>179</v>
      </c>
      <c r="Y20">
        <f t="shared" si="14"/>
        <v>226</v>
      </c>
      <c r="Z20">
        <f t="shared" si="15"/>
        <v>244</v>
      </c>
      <c r="AA20">
        <f t="shared" si="16"/>
        <v>178</v>
      </c>
      <c r="AB20">
        <f t="shared" si="17"/>
        <v>96</v>
      </c>
      <c r="AC20">
        <f t="shared" si="18"/>
        <v>27</v>
      </c>
      <c r="AD20">
        <f t="shared" si="19"/>
        <v>1</v>
      </c>
      <c r="AE20">
        <f t="shared" si="20"/>
        <v>1174</v>
      </c>
      <c r="AF20">
        <f>(V20/[1]Население!A$2)*100000</f>
        <v>9.7321011074066615</v>
      </c>
      <c r="AG20">
        <f>(W20/[1]Население!B$2)*100000</f>
        <v>13.723365836041893</v>
      </c>
      <c r="AH20">
        <f>(X20/[1]Население!C$2)*100000</f>
        <v>18.716253236134289</v>
      </c>
      <c r="AI20">
        <f>(Y20/[1]Население!D$2)*100000</f>
        <v>21.414696546169516</v>
      </c>
      <c r="AJ20">
        <f>(Z20/[1]Население!E$2)*100000</f>
        <v>25.593823916589308</v>
      </c>
      <c r="AK20">
        <f>(AA20/[1]Население!F$2)*100000</f>
        <v>18.963707937590225</v>
      </c>
      <c r="AL20">
        <f>(AB20/[1]Население!G$2)*100000</f>
        <v>13.675915004188248</v>
      </c>
      <c r="AM20">
        <f>(AC20/[1]Население!H$2)*100000</f>
        <v>8.9491983838410611</v>
      </c>
      <c r="AN20">
        <f>(AD20/[1]Население!I$2)*100000</f>
        <v>2.7320911425605154</v>
      </c>
      <c r="AO20">
        <f>(AE20/[1]Население!J$2)*100000</f>
        <v>16.888485074118009</v>
      </c>
    </row>
    <row r="21" spans="1:41" x14ac:dyDescent="0.3">
      <c r="A21" s="95">
        <v>44006</v>
      </c>
      <c r="B21">
        <v>305</v>
      </c>
      <c r="C21">
        <v>347</v>
      </c>
      <c r="D21">
        <v>638</v>
      </c>
      <c r="E21">
        <v>738</v>
      </c>
      <c r="F21">
        <v>854</v>
      </c>
      <c r="G21">
        <v>712</v>
      </c>
      <c r="H21">
        <v>370</v>
      </c>
      <c r="I21">
        <v>131</v>
      </c>
      <c r="J21">
        <v>19</v>
      </c>
      <c r="K21">
        <f t="shared" si="0"/>
        <v>4114</v>
      </c>
      <c r="L21">
        <f t="shared" si="1"/>
        <v>8</v>
      </c>
      <c r="M21">
        <f t="shared" si="2"/>
        <v>12</v>
      </c>
      <c r="N21">
        <f t="shared" si="3"/>
        <v>30</v>
      </c>
      <c r="O21">
        <f t="shared" si="4"/>
        <v>18</v>
      </c>
      <c r="P21">
        <f t="shared" si="5"/>
        <v>28</v>
      </c>
      <c r="Q21">
        <f t="shared" si="6"/>
        <v>21</v>
      </c>
      <c r="R21">
        <f t="shared" si="7"/>
        <v>10</v>
      </c>
      <c r="S21">
        <f t="shared" si="8"/>
        <v>3</v>
      </c>
      <c r="T21">
        <f t="shared" si="9"/>
        <v>0</v>
      </c>
      <c r="U21">
        <f t="shared" si="10"/>
        <v>130</v>
      </c>
      <c r="V21">
        <f t="shared" si="11"/>
        <v>124</v>
      </c>
      <c r="W21">
        <f t="shared" si="12"/>
        <v>103</v>
      </c>
      <c r="X21">
        <f t="shared" si="13"/>
        <v>197</v>
      </c>
      <c r="Y21">
        <f t="shared" si="14"/>
        <v>228</v>
      </c>
      <c r="Z21">
        <f t="shared" si="15"/>
        <v>253</v>
      </c>
      <c r="AA21">
        <f t="shared" si="16"/>
        <v>191</v>
      </c>
      <c r="AB21">
        <f t="shared" si="17"/>
        <v>99</v>
      </c>
      <c r="AC21">
        <f t="shared" si="18"/>
        <v>29</v>
      </c>
      <c r="AD21">
        <f t="shared" si="19"/>
        <v>1</v>
      </c>
      <c r="AE21">
        <f t="shared" si="20"/>
        <v>1225</v>
      </c>
      <c r="AF21">
        <f>(V21/[1]Население!A$2)*100000</f>
        <v>9.4279729478002032</v>
      </c>
      <c r="AG21">
        <f>(W21/[1]Население!B$2)*100000</f>
        <v>14.879017695919105</v>
      </c>
      <c r="AH21">
        <f>(X21/[1]Население!C$2)*100000</f>
        <v>20.598334567142206</v>
      </c>
      <c r="AI21">
        <f>(Y21/[1]Население!D$2)*100000</f>
        <v>21.604207135073672</v>
      </c>
      <c r="AJ21">
        <f>(Z21/[1]Население!E$2)*100000</f>
        <v>26.537858405315966</v>
      </c>
      <c r="AK21">
        <f>(AA21/[1]Население!F$2)*100000</f>
        <v>20.348697843144567</v>
      </c>
      <c r="AL21">
        <f>(AB21/[1]Население!G$2)*100000</f>
        <v>14.103287348069131</v>
      </c>
      <c r="AM21">
        <f>(AC21/[1]Население!H$2)*100000</f>
        <v>9.6121019678292878</v>
      </c>
      <c r="AN21">
        <f>(AD21/[1]Население!I$2)*100000</f>
        <v>2.7320911425605154</v>
      </c>
      <c r="AO21">
        <f>(AE21/[1]Население!J$2)*100000</f>
        <v>17.622141580744941</v>
      </c>
    </row>
    <row r="22" spans="1:41" x14ac:dyDescent="0.3">
      <c r="A22" s="95">
        <v>44007</v>
      </c>
      <c r="B22">
        <v>311</v>
      </c>
      <c r="C22">
        <v>368</v>
      </c>
      <c r="D22">
        <v>652</v>
      </c>
      <c r="E22">
        <v>769</v>
      </c>
      <c r="F22">
        <v>878</v>
      </c>
      <c r="G22">
        <v>733</v>
      </c>
      <c r="H22">
        <v>381</v>
      </c>
      <c r="I22">
        <v>131</v>
      </c>
      <c r="J22">
        <v>19</v>
      </c>
      <c r="K22">
        <f t="shared" si="0"/>
        <v>4242</v>
      </c>
      <c r="L22">
        <f t="shared" si="1"/>
        <v>6</v>
      </c>
      <c r="M22">
        <f t="shared" si="2"/>
        <v>21</v>
      </c>
      <c r="N22">
        <f t="shared" si="3"/>
        <v>14</v>
      </c>
      <c r="O22">
        <f t="shared" si="4"/>
        <v>31</v>
      </c>
      <c r="P22">
        <f t="shared" si="5"/>
        <v>24</v>
      </c>
      <c r="Q22">
        <f t="shared" si="6"/>
        <v>21</v>
      </c>
      <c r="R22">
        <f t="shared" si="7"/>
        <v>11</v>
      </c>
      <c r="S22">
        <f t="shared" si="8"/>
        <v>0</v>
      </c>
      <c r="T22">
        <f t="shared" si="9"/>
        <v>0</v>
      </c>
      <c r="U22">
        <f t="shared" si="10"/>
        <v>128</v>
      </c>
      <c r="V22">
        <f t="shared" si="11"/>
        <v>115</v>
      </c>
      <c r="W22">
        <f t="shared" si="12"/>
        <v>114</v>
      </c>
      <c r="X22">
        <f t="shared" si="13"/>
        <v>191</v>
      </c>
      <c r="Y22">
        <f t="shared" si="14"/>
        <v>241</v>
      </c>
      <c r="Z22">
        <f t="shared" si="15"/>
        <v>256</v>
      </c>
      <c r="AA22">
        <f t="shared" si="16"/>
        <v>200</v>
      </c>
      <c r="AB22">
        <f t="shared" si="17"/>
        <v>106</v>
      </c>
      <c r="AC22">
        <f t="shared" si="18"/>
        <v>26</v>
      </c>
      <c r="AD22">
        <f t="shared" si="19"/>
        <v>0</v>
      </c>
      <c r="AE22">
        <f t="shared" si="20"/>
        <v>1249</v>
      </c>
      <c r="AF22">
        <f>(V22/[1]Население!A$2)*100000</f>
        <v>8.7436845886856709</v>
      </c>
      <c r="AG22">
        <f>(W22/[1]Население!B$2)*100000</f>
        <v>16.468039003250272</v>
      </c>
      <c r="AH22">
        <f>(X22/[1]Население!C$2)*100000</f>
        <v>19.970974123472903</v>
      </c>
      <c r="AI22">
        <f>(Y22/[1]Население!D$2)*100000</f>
        <v>22.836025962950679</v>
      </c>
      <c r="AJ22">
        <f>(Z22/[1]Население!E$2)*100000</f>
        <v>26.852536568224846</v>
      </c>
      <c r="AK22">
        <f>(AA22/[1]Население!F$2)*100000</f>
        <v>21.307537008528342</v>
      </c>
      <c r="AL22">
        <f>(AB22/[1]Население!G$2)*100000</f>
        <v>15.10048948379119</v>
      </c>
      <c r="AM22">
        <f>(AC22/[1]Население!H$2)*100000</f>
        <v>8.6177465918469487</v>
      </c>
      <c r="AN22">
        <f>(AD22/[1]Население!I$2)*100000</f>
        <v>0</v>
      </c>
      <c r="AO22">
        <f>(AE22/[1]Население!J$2)*100000</f>
        <v>17.967391701510554</v>
      </c>
    </row>
    <row r="23" spans="1:41" x14ac:dyDescent="0.3">
      <c r="A23" s="95">
        <v>44008</v>
      </c>
      <c r="B23">
        <v>328</v>
      </c>
      <c r="C23">
        <v>393</v>
      </c>
      <c r="D23">
        <v>684</v>
      </c>
      <c r="E23">
        <v>803</v>
      </c>
      <c r="F23">
        <v>903</v>
      </c>
      <c r="G23">
        <v>752</v>
      </c>
      <c r="H23">
        <v>390</v>
      </c>
      <c r="I23">
        <v>136</v>
      </c>
      <c r="J23">
        <v>19</v>
      </c>
      <c r="K23">
        <f t="shared" si="0"/>
        <v>4408</v>
      </c>
      <c r="L23">
        <f t="shared" si="1"/>
        <v>17</v>
      </c>
      <c r="M23">
        <f t="shared" si="2"/>
        <v>25</v>
      </c>
      <c r="N23">
        <f t="shared" si="3"/>
        <v>32</v>
      </c>
      <c r="O23">
        <f t="shared" si="4"/>
        <v>34</v>
      </c>
      <c r="P23">
        <f t="shared" si="5"/>
        <v>25</v>
      </c>
      <c r="Q23">
        <f t="shared" si="6"/>
        <v>19</v>
      </c>
      <c r="R23">
        <f t="shared" si="7"/>
        <v>9</v>
      </c>
      <c r="S23">
        <f t="shared" si="8"/>
        <v>5</v>
      </c>
      <c r="T23">
        <f t="shared" si="9"/>
        <v>0</v>
      </c>
      <c r="U23">
        <f t="shared" si="10"/>
        <v>166</v>
      </c>
      <c r="V23">
        <f t="shared" si="11"/>
        <v>120</v>
      </c>
      <c r="W23">
        <f t="shared" si="12"/>
        <v>132</v>
      </c>
      <c r="X23">
        <f t="shared" si="13"/>
        <v>214</v>
      </c>
      <c r="Y23">
        <f t="shared" si="14"/>
        <v>261</v>
      </c>
      <c r="Z23">
        <f t="shared" si="15"/>
        <v>260</v>
      </c>
      <c r="AA23">
        <f t="shared" si="16"/>
        <v>204</v>
      </c>
      <c r="AB23">
        <f t="shared" si="17"/>
        <v>104</v>
      </c>
      <c r="AC23">
        <f t="shared" si="18"/>
        <v>27</v>
      </c>
      <c r="AD23">
        <f t="shared" si="19"/>
        <v>0</v>
      </c>
      <c r="AE23">
        <f t="shared" si="20"/>
        <v>1322</v>
      </c>
      <c r="AF23">
        <f>(V23/[1]Население!A$2)*100000</f>
        <v>9.123844788193745</v>
      </c>
      <c r="AG23">
        <f>(W23/[1]Население!B$2)*100000</f>
        <v>19.068255687973998</v>
      </c>
      <c r="AH23">
        <f>(X23/[1]Население!C$2)*100000</f>
        <v>22.375855824205239</v>
      </c>
      <c r="AI23">
        <f>(Y23/[1]Население!D$2)*100000</f>
        <v>24.731131851992231</v>
      </c>
      <c r="AJ23">
        <f>(Z23/[1]Население!E$2)*100000</f>
        <v>27.272107452103363</v>
      </c>
      <c r="AK23">
        <f>(AA23/[1]Население!F$2)*100000</f>
        <v>21.733687748698909</v>
      </c>
      <c r="AL23">
        <f>(AB23/[1]Население!G$2)*100000</f>
        <v>14.815574587870604</v>
      </c>
      <c r="AM23">
        <f>(AC23/[1]Население!H$2)*100000</f>
        <v>8.9491983838410611</v>
      </c>
      <c r="AN23">
        <f>(AD23/[1]Население!I$2)*100000</f>
        <v>0</v>
      </c>
      <c r="AO23">
        <f>(AE23/[1]Население!J$2)*100000</f>
        <v>19.017527485505969</v>
      </c>
    </row>
    <row r="24" spans="1:41" x14ac:dyDescent="0.3">
      <c r="A24" s="95">
        <v>44009</v>
      </c>
      <c r="B24">
        <v>338</v>
      </c>
      <c r="C24">
        <v>408</v>
      </c>
      <c r="D24">
        <v>705</v>
      </c>
      <c r="E24">
        <v>823</v>
      </c>
      <c r="F24">
        <v>927</v>
      </c>
      <c r="G24">
        <v>765</v>
      </c>
      <c r="H24">
        <v>392</v>
      </c>
      <c r="I24">
        <v>136</v>
      </c>
      <c r="J24">
        <v>19</v>
      </c>
      <c r="K24">
        <f t="shared" si="0"/>
        <v>4513</v>
      </c>
      <c r="L24">
        <f t="shared" si="1"/>
        <v>10</v>
      </c>
      <c r="M24">
        <f t="shared" si="2"/>
        <v>15</v>
      </c>
      <c r="N24">
        <f t="shared" si="3"/>
        <v>21</v>
      </c>
      <c r="O24">
        <f t="shared" si="4"/>
        <v>20</v>
      </c>
      <c r="P24">
        <f t="shared" si="5"/>
        <v>24</v>
      </c>
      <c r="Q24">
        <f t="shared" si="6"/>
        <v>13</v>
      </c>
      <c r="R24">
        <f t="shared" si="7"/>
        <v>2</v>
      </c>
      <c r="S24">
        <f t="shared" si="8"/>
        <v>0</v>
      </c>
      <c r="T24">
        <f t="shared" si="9"/>
        <v>0</v>
      </c>
      <c r="U24">
        <f t="shared" si="10"/>
        <v>105</v>
      </c>
      <c r="V24">
        <f t="shared" si="11"/>
        <v>121</v>
      </c>
      <c r="W24">
        <f t="shared" si="12"/>
        <v>139</v>
      </c>
      <c r="X24">
        <f t="shared" si="13"/>
        <v>219</v>
      </c>
      <c r="Y24">
        <f t="shared" si="14"/>
        <v>261</v>
      </c>
      <c r="Z24">
        <f t="shared" si="15"/>
        <v>252</v>
      </c>
      <c r="AA24">
        <f t="shared" si="16"/>
        <v>208</v>
      </c>
      <c r="AB24">
        <f t="shared" si="17"/>
        <v>96</v>
      </c>
      <c r="AC24">
        <f t="shared" si="18"/>
        <v>26</v>
      </c>
      <c r="AD24">
        <f t="shared" si="19"/>
        <v>0</v>
      </c>
      <c r="AE24">
        <f t="shared" si="20"/>
        <v>1322</v>
      </c>
      <c r="AF24">
        <f>(V24/[1]Население!A$2)*100000</f>
        <v>9.1998768280953591</v>
      </c>
      <c r="AG24">
        <f>(W24/[1]Население!B$2)*100000</f>
        <v>20.079451065366559</v>
      </c>
      <c r="AH24">
        <f>(X24/[1]Население!C$2)*100000</f>
        <v>22.898656193929661</v>
      </c>
      <c r="AI24">
        <f>(Y24/[1]Население!D$2)*100000</f>
        <v>24.731131851992231</v>
      </c>
      <c r="AJ24">
        <f>(Z24/[1]Население!E$2)*100000</f>
        <v>26.432965684346335</v>
      </c>
      <c r="AK24">
        <f>(AA24/[1]Население!F$2)*100000</f>
        <v>22.159838488869475</v>
      </c>
      <c r="AL24">
        <f>(AB24/[1]Население!G$2)*100000</f>
        <v>13.675915004188248</v>
      </c>
      <c r="AM24">
        <f>(AC24/[1]Население!H$2)*100000</f>
        <v>8.6177465918469487</v>
      </c>
      <c r="AN24">
        <f>(AD24/[1]Население!I$2)*100000</f>
        <v>0</v>
      </c>
      <c r="AO24">
        <f>(AE24/[1]Население!J$2)*100000</f>
        <v>19.017527485505969</v>
      </c>
    </row>
    <row r="25" spans="1:41" x14ac:dyDescent="0.3">
      <c r="A25" s="95">
        <v>44010</v>
      </c>
      <c r="B25">
        <v>341</v>
      </c>
      <c r="C25">
        <v>435</v>
      </c>
      <c r="D25">
        <v>723</v>
      </c>
      <c r="E25">
        <v>843</v>
      </c>
      <c r="F25">
        <v>949</v>
      </c>
      <c r="G25">
        <v>779</v>
      </c>
      <c r="H25">
        <v>399</v>
      </c>
      <c r="I25">
        <v>137</v>
      </c>
      <c r="J25">
        <v>19</v>
      </c>
      <c r="K25">
        <f t="shared" si="0"/>
        <v>4625</v>
      </c>
      <c r="L25">
        <f t="shared" si="1"/>
        <v>3</v>
      </c>
      <c r="M25">
        <f t="shared" si="2"/>
        <v>27</v>
      </c>
      <c r="N25">
        <f t="shared" si="3"/>
        <v>18</v>
      </c>
      <c r="O25">
        <f t="shared" si="4"/>
        <v>20</v>
      </c>
      <c r="P25">
        <f t="shared" si="5"/>
        <v>22</v>
      </c>
      <c r="Q25">
        <f t="shared" si="6"/>
        <v>14</v>
      </c>
      <c r="R25">
        <f t="shared" si="7"/>
        <v>7</v>
      </c>
      <c r="S25">
        <f t="shared" si="8"/>
        <v>1</v>
      </c>
      <c r="T25">
        <f t="shared" si="9"/>
        <v>0</v>
      </c>
      <c r="U25">
        <f t="shared" si="10"/>
        <v>112</v>
      </c>
      <c r="V25">
        <f t="shared" si="11"/>
        <v>113</v>
      </c>
      <c r="W25">
        <f t="shared" si="12"/>
        <v>164</v>
      </c>
      <c r="X25">
        <f t="shared" si="13"/>
        <v>227</v>
      </c>
      <c r="Y25">
        <f t="shared" si="14"/>
        <v>266</v>
      </c>
      <c r="Z25">
        <f t="shared" si="15"/>
        <v>258</v>
      </c>
      <c r="AA25">
        <f t="shared" si="16"/>
        <v>209</v>
      </c>
      <c r="AB25">
        <f t="shared" si="17"/>
        <v>96</v>
      </c>
      <c r="AC25">
        <f t="shared" si="18"/>
        <v>26</v>
      </c>
      <c r="AD25">
        <f t="shared" si="19"/>
        <v>0</v>
      </c>
      <c r="AE25">
        <f t="shared" si="20"/>
        <v>1359</v>
      </c>
      <c r="AF25">
        <f>(V25/[1]Население!A$2)*100000</f>
        <v>8.5916205088824427</v>
      </c>
      <c r="AG25">
        <f>(W25/[1]Население!B$2)*100000</f>
        <v>23.690863127482846</v>
      </c>
      <c r="AH25">
        <f>(X25/[1]Население!C$2)*100000</f>
        <v>23.735136785488734</v>
      </c>
      <c r="AI25">
        <f>(Y25/[1]Население!D$2)*100000</f>
        <v>25.204908324252617</v>
      </c>
      <c r="AJ25">
        <f>(Z25/[1]Население!E$2)*100000</f>
        <v>27.062322010164106</v>
      </c>
      <c r="AK25">
        <f>(AA25/[1]Население!F$2)*100000</f>
        <v>22.266376173912118</v>
      </c>
      <c r="AL25">
        <f>(AB25/[1]Население!G$2)*100000</f>
        <v>13.675915004188248</v>
      </c>
      <c r="AM25">
        <f>(AC25/[1]Население!H$2)*100000</f>
        <v>8.6177465918469487</v>
      </c>
      <c r="AN25">
        <f>(AD25/[1]Население!I$2)*100000</f>
        <v>0</v>
      </c>
      <c r="AO25">
        <f>(AE25/[1]Население!J$2)*100000</f>
        <v>19.549788088352958</v>
      </c>
    </row>
    <row r="26" spans="1:41" x14ac:dyDescent="0.3">
      <c r="A26" s="95">
        <v>44011</v>
      </c>
      <c r="B26">
        <v>342</v>
      </c>
      <c r="C26">
        <v>441</v>
      </c>
      <c r="D26">
        <v>733</v>
      </c>
      <c r="E26">
        <v>861</v>
      </c>
      <c r="F26">
        <v>966</v>
      </c>
      <c r="G26">
        <v>789</v>
      </c>
      <c r="H26">
        <v>402</v>
      </c>
      <c r="I26">
        <v>138</v>
      </c>
      <c r="J26">
        <v>19</v>
      </c>
      <c r="K26">
        <f t="shared" si="0"/>
        <v>4691</v>
      </c>
      <c r="L26">
        <f t="shared" si="1"/>
        <v>1</v>
      </c>
      <c r="M26">
        <f t="shared" si="2"/>
        <v>6</v>
      </c>
      <c r="N26">
        <f t="shared" si="3"/>
        <v>10</v>
      </c>
      <c r="O26">
        <f t="shared" si="4"/>
        <v>18</v>
      </c>
      <c r="P26">
        <f t="shared" si="5"/>
        <v>17</v>
      </c>
      <c r="Q26">
        <f t="shared" si="6"/>
        <v>10</v>
      </c>
      <c r="R26">
        <f t="shared" si="7"/>
        <v>3</v>
      </c>
      <c r="S26">
        <f t="shared" si="8"/>
        <v>1</v>
      </c>
      <c r="T26">
        <f t="shared" si="9"/>
        <v>0</v>
      </c>
      <c r="U26">
        <f t="shared" si="10"/>
        <v>66</v>
      </c>
      <c r="V26">
        <f t="shared" si="11"/>
        <v>109</v>
      </c>
      <c r="W26">
        <f t="shared" si="12"/>
        <v>169</v>
      </c>
      <c r="X26">
        <f t="shared" si="13"/>
        <v>233</v>
      </c>
      <c r="Y26">
        <f t="shared" si="14"/>
        <v>279</v>
      </c>
      <c r="Z26">
        <f t="shared" si="15"/>
        <v>271</v>
      </c>
      <c r="AA26">
        <f t="shared" si="16"/>
        <v>216</v>
      </c>
      <c r="AB26">
        <f t="shared" si="17"/>
        <v>98</v>
      </c>
      <c r="AC26">
        <f t="shared" si="18"/>
        <v>26</v>
      </c>
      <c r="AD26">
        <f t="shared" si="19"/>
        <v>0</v>
      </c>
      <c r="AE26">
        <f t="shared" si="20"/>
        <v>1401</v>
      </c>
      <c r="AF26">
        <f>(V26/[1]Население!A$2)*100000</f>
        <v>8.2874923492759844</v>
      </c>
      <c r="AG26">
        <f>(W26/[1]Население!B$2)*100000</f>
        <v>24.413145539906104</v>
      </c>
      <c r="AH26">
        <f>(X26/[1]Население!C$2)*100000</f>
        <v>24.362497229158041</v>
      </c>
      <c r="AI26">
        <f>(Y26/[1]Население!D$2)*100000</f>
        <v>26.436727152129627</v>
      </c>
      <c r="AJ26">
        <f>(Z26/[1]Население!E$2)*100000</f>
        <v>28.42592738276927</v>
      </c>
      <c r="AK26">
        <f>(AA26/[1]Население!F$2)*100000</f>
        <v>23.012139969210608</v>
      </c>
      <c r="AL26">
        <f>(AB26/[1]Население!G$2)*100000</f>
        <v>13.960829900108838</v>
      </c>
      <c r="AM26">
        <f>(AC26/[1]Население!H$2)*100000</f>
        <v>8.6177465918469487</v>
      </c>
      <c r="AN26">
        <f>(AD26/[1]Население!I$2)*100000</f>
        <v>0</v>
      </c>
      <c r="AO26">
        <f>(AE26/[1]Население!J$2)*100000</f>
        <v>20.153975799692784</v>
      </c>
    </row>
    <row r="27" spans="1:41" x14ac:dyDescent="0.3">
      <c r="A27" s="95">
        <v>44012</v>
      </c>
      <c r="B27">
        <v>348</v>
      </c>
      <c r="C27">
        <v>456</v>
      </c>
      <c r="D27">
        <v>762</v>
      </c>
      <c r="E27">
        <v>892</v>
      </c>
      <c r="F27">
        <v>1001</v>
      </c>
      <c r="G27">
        <v>801</v>
      </c>
      <c r="H27">
        <v>409</v>
      </c>
      <c r="I27">
        <v>143</v>
      </c>
      <c r="J27">
        <v>19</v>
      </c>
      <c r="K27">
        <f t="shared" si="0"/>
        <v>4831</v>
      </c>
      <c r="L27">
        <f t="shared" si="1"/>
        <v>6</v>
      </c>
      <c r="M27">
        <f t="shared" si="2"/>
        <v>15</v>
      </c>
      <c r="N27">
        <f t="shared" si="3"/>
        <v>29</v>
      </c>
      <c r="O27">
        <f t="shared" si="4"/>
        <v>31</v>
      </c>
      <c r="P27">
        <f t="shared" si="5"/>
        <v>35</v>
      </c>
      <c r="Q27">
        <f t="shared" si="6"/>
        <v>12</v>
      </c>
      <c r="R27">
        <f t="shared" si="7"/>
        <v>7</v>
      </c>
      <c r="S27">
        <f t="shared" si="8"/>
        <v>5</v>
      </c>
      <c r="T27">
        <f t="shared" si="9"/>
        <v>0</v>
      </c>
      <c r="U27">
        <f t="shared" si="10"/>
        <v>140</v>
      </c>
      <c r="V27">
        <f t="shared" si="11"/>
        <v>108</v>
      </c>
      <c r="W27">
        <f t="shared" si="12"/>
        <v>178</v>
      </c>
      <c r="X27">
        <f t="shared" si="13"/>
        <v>258</v>
      </c>
      <c r="Y27">
        <f t="shared" si="14"/>
        <v>297</v>
      </c>
      <c r="Z27">
        <f t="shared" si="15"/>
        <v>296</v>
      </c>
      <c r="AA27">
        <f t="shared" si="16"/>
        <v>222</v>
      </c>
      <c r="AB27">
        <f t="shared" si="17"/>
        <v>100</v>
      </c>
      <c r="AC27">
        <f t="shared" si="18"/>
        <v>31</v>
      </c>
      <c r="AD27">
        <f t="shared" si="19"/>
        <v>0</v>
      </c>
      <c r="AE27">
        <f t="shared" si="20"/>
        <v>1490</v>
      </c>
      <c r="AF27">
        <f>(V27/[1]Население!A$2)*100000</f>
        <v>8.2114603093743703</v>
      </c>
      <c r="AG27">
        <f>(W27/[1]Население!B$2)*100000</f>
        <v>25.713253882267963</v>
      </c>
      <c r="AH27">
        <f>(X27/[1]Население!C$2)*100000</f>
        <v>26.976499077780147</v>
      </c>
      <c r="AI27">
        <f>(Y27/[1]Население!D$2)*100000</f>
        <v>28.14232245226702</v>
      </c>
      <c r="AJ27">
        <f>(Z27/[1]Население!E$2)*100000</f>
        <v>31.048245407009983</v>
      </c>
      <c r="AK27">
        <f>(AA27/[1]Население!F$2)*100000</f>
        <v>23.65136607946646</v>
      </c>
      <c r="AL27">
        <f>(AB27/[1]Население!G$2)*100000</f>
        <v>14.245744796029426</v>
      </c>
      <c r="AM27">
        <f>(AC27/[1]Население!H$2)*100000</f>
        <v>10.275005551817516</v>
      </c>
      <c r="AN27">
        <f>(AD27/[1]Население!I$2)*100000</f>
        <v>0</v>
      </c>
      <c r="AO27">
        <f>(AE27/[1]Население!J$2)*100000</f>
        <v>21.434278330865276</v>
      </c>
    </row>
    <row r="28" spans="1:41" x14ac:dyDescent="0.3">
      <c r="A28" s="95">
        <v>44013</v>
      </c>
      <c r="B28">
        <v>359</v>
      </c>
      <c r="C28">
        <v>478</v>
      </c>
      <c r="D28">
        <v>792</v>
      </c>
      <c r="E28">
        <v>922</v>
      </c>
      <c r="F28">
        <v>1032</v>
      </c>
      <c r="G28">
        <v>822</v>
      </c>
      <c r="H28">
        <v>420</v>
      </c>
      <c r="I28">
        <v>145</v>
      </c>
      <c r="J28">
        <v>19</v>
      </c>
      <c r="K28">
        <f t="shared" si="0"/>
        <v>4989</v>
      </c>
      <c r="L28">
        <f t="shared" si="1"/>
        <v>11</v>
      </c>
      <c r="M28">
        <f t="shared" si="2"/>
        <v>22</v>
      </c>
      <c r="N28">
        <f t="shared" si="3"/>
        <v>30</v>
      </c>
      <c r="O28">
        <f t="shared" si="4"/>
        <v>30</v>
      </c>
      <c r="P28">
        <f t="shared" si="5"/>
        <v>31</v>
      </c>
      <c r="Q28">
        <f t="shared" si="6"/>
        <v>21</v>
      </c>
      <c r="R28">
        <f t="shared" si="7"/>
        <v>11</v>
      </c>
      <c r="S28">
        <f t="shared" si="8"/>
        <v>2</v>
      </c>
      <c r="T28">
        <f t="shared" si="9"/>
        <v>0</v>
      </c>
      <c r="U28">
        <f t="shared" si="10"/>
        <v>158</v>
      </c>
      <c r="V28">
        <f t="shared" si="11"/>
        <v>102</v>
      </c>
      <c r="W28">
        <f t="shared" si="12"/>
        <v>189</v>
      </c>
      <c r="X28">
        <f t="shared" si="13"/>
        <v>265</v>
      </c>
      <c r="Y28">
        <f t="shared" si="14"/>
        <v>304</v>
      </c>
      <c r="Z28">
        <f t="shared" si="15"/>
        <v>312</v>
      </c>
      <c r="AA28">
        <f t="shared" si="16"/>
        <v>234</v>
      </c>
      <c r="AB28">
        <f t="shared" si="17"/>
        <v>99</v>
      </c>
      <c r="AC28">
        <f t="shared" si="18"/>
        <v>31</v>
      </c>
      <c r="AD28">
        <f t="shared" si="19"/>
        <v>0</v>
      </c>
      <c r="AE28">
        <f t="shared" si="20"/>
        <v>1536</v>
      </c>
      <c r="AF28">
        <f>(V28/[1]Население!A$2)*100000</f>
        <v>7.755268069964683</v>
      </c>
      <c r="AG28">
        <f>(W28/[1]Население!B$2)*100000</f>
        <v>27.302275189599133</v>
      </c>
      <c r="AH28">
        <f>(X28/[1]Население!C$2)*100000</f>
        <v>27.708419595394336</v>
      </c>
      <c r="AI28">
        <f>(Y28/[1]Население!D$2)*100000</f>
        <v>28.805609513431566</v>
      </c>
      <c r="AJ28">
        <f>(Z28/[1]Население!E$2)*100000</f>
        <v>32.726528942524034</v>
      </c>
      <c r="AK28">
        <f>(AA28/[1]Население!F$2)*100000</f>
        <v>24.929818299978159</v>
      </c>
      <c r="AL28">
        <f>(AB28/[1]Население!G$2)*100000</f>
        <v>14.103287348069131</v>
      </c>
      <c r="AM28">
        <f>(AC28/[1]Население!H$2)*100000</f>
        <v>10.275005551817516</v>
      </c>
      <c r="AN28">
        <f>(AD28/[1]Население!I$2)*100000</f>
        <v>0</v>
      </c>
      <c r="AO28">
        <f>(AE28/[1]Население!J$2)*100000</f>
        <v>22.096007728999371</v>
      </c>
    </row>
    <row r="29" spans="1:41" x14ac:dyDescent="0.3">
      <c r="A29" s="95">
        <v>44014</v>
      </c>
      <c r="B29">
        <v>378</v>
      </c>
      <c r="C29">
        <v>503</v>
      </c>
      <c r="D29">
        <v>815</v>
      </c>
      <c r="E29">
        <v>952</v>
      </c>
      <c r="F29">
        <v>1064</v>
      </c>
      <c r="G29">
        <v>849</v>
      </c>
      <c r="H29">
        <v>426</v>
      </c>
      <c r="I29">
        <v>148</v>
      </c>
      <c r="J29">
        <v>19</v>
      </c>
      <c r="K29">
        <f t="shared" si="0"/>
        <v>5154</v>
      </c>
      <c r="L29">
        <f t="shared" si="1"/>
        <v>19</v>
      </c>
      <c r="M29">
        <f t="shared" si="2"/>
        <v>25</v>
      </c>
      <c r="N29">
        <f t="shared" si="3"/>
        <v>23</v>
      </c>
      <c r="O29">
        <f t="shared" si="4"/>
        <v>30</v>
      </c>
      <c r="P29">
        <f t="shared" si="5"/>
        <v>32</v>
      </c>
      <c r="Q29">
        <f t="shared" si="6"/>
        <v>27</v>
      </c>
      <c r="R29">
        <f t="shared" si="7"/>
        <v>6</v>
      </c>
      <c r="S29">
        <f t="shared" si="8"/>
        <v>3</v>
      </c>
      <c r="T29">
        <f t="shared" si="9"/>
        <v>0</v>
      </c>
      <c r="U29">
        <f t="shared" si="10"/>
        <v>165</v>
      </c>
      <c r="V29">
        <f t="shared" si="11"/>
        <v>111</v>
      </c>
      <c r="W29">
        <f t="shared" si="12"/>
        <v>210</v>
      </c>
      <c r="X29">
        <f t="shared" si="13"/>
        <v>273</v>
      </c>
      <c r="Y29">
        <f t="shared" si="14"/>
        <v>319</v>
      </c>
      <c r="Z29">
        <f t="shared" si="15"/>
        <v>330</v>
      </c>
      <c r="AA29">
        <f t="shared" si="16"/>
        <v>237</v>
      </c>
      <c r="AB29">
        <f t="shared" si="17"/>
        <v>99</v>
      </c>
      <c r="AC29">
        <f t="shared" si="18"/>
        <v>33</v>
      </c>
      <c r="AD29">
        <f t="shared" si="19"/>
        <v>0</v>
      </c>
      <c r="AE29">
        <f t="shared" si="20"/>
        <v>1612</v>
      </c>
      <c r="AF29">
        <f>(V29/[1]Население!A$2)*100000</f>
        <v>8.4395564290792127</v>
      </c>
      <c r="AG29">
        <f>(W29/[1]Население!B$2)*100000</f>
        <v>30.335861321776818</v>
      </c>
      <c r="AH29">
        <f>(X29/[1]Население!C$2)*100000</f>
        <v>28.544900186953409</v>
      </c>
      <c r="AI29">
        <f>(Y29/[1]Население!D$2)*100000</f>
        <v>30.226938930212725</v>
      </c>
      <c r="AJ29">
        <f>(Z29/[1]Население!E$2)*100000</f>
        <v>34.614597919977342</v>
      </c>
      <c r="AK29">
        <f>(AA29/[1]Население!F$2)*100000</f>
        <v>25.249431355106086</v>
      </c>
      <c r="AL29">
        <f>(AB29/[1]Население!G$2)*100000</f>
        <v>14.103287348069131</v>
      </c>
      <c r="AM29">
        <f>(AC29/[1]Население!H$2)*100000</f>
        <v>10.937909135805743</v>
      </c>
      <c r="AN29">
        <f>(AD29/[1]Население!I$2)*100000</f>
        <v>0</v>
      </c>
      <c r="AO29">
        <f>(AE29/[1]Население!J$2)*100000</f>
        <v>23.189299778090483</v>
      </c>
    </row>
    <row r="30" spans="1:41" x14ac:dyDescent="0.3">
      <c r="A30" s="95">
        <v>44015</v>
      </c>
      <c r="B30">
        <v>401</v>
      </c>
      <c r="C30">
        <v>536</v>
      </c>
      <c r="D30">
        <v>839</v>
      </c>
      <c r="E30">
        <v>978</v>
      </c>
      <c r="F30">
        <v>1092</v>
      </c>
      <c r="G30">
        <v>863</v>
      </c>
      <c r="H30">
        <v>435</v>
      </c>
      <c r="I30">
        <v>152</v>
      </c>
      <c r="J30">
        <v>19</v>
      </c>
      <c r="K30">
        <f t="shared" si="0"/>
        <v>5315</v>
      </c>
      <c r="L30">
        <f t="shared" si="1"/>
        <v>23</v>
      </c>
      <c r="M30">
        <f t="shared" si="2"/>
        <v>33</v>
      </c>
      <c r="N30">
        <f t="shared" si="3"/>
        <v>24</v>
      </c>
      <c r="O30">
        <f t="shared" si="4"/>
        <v>26</v>
      </c>
      <c r="P30">
        <f t="shared" si="5"/>
        <v>28</v>
      </c>
      <c r="Q30">
        <f t="shared" si="6"/>
        <v>14</v>
      </c>
      <c r="R30">
        <f t="shared" si="7"/>
        <v>9</v>
      </c>
      <c r="S30">
        <f t="shared" si="8"/>
        <v>4</v>
      </c>
      <c r="T30">
        <f t="shared" si="9"/>
        <v>0</v>
      </c>
      <c r="U30">
        <f t="shared" si="10"/>
        <v>161</v>
      </c>
      <c r="V30">
        <f t="shared" si="11"/>
        <v>122</v>
      </c>
      <c r="W30">
        <f t="shared" si="12"/>
        <v>226</v>
      </c>
      <c r="X30">
        <f t="shared" si="13"/>
        <v>278</v>
      </c>
      <c r="Y30">
        <f t="shared" si="14"/>
        <v>321</v>
      </c>
      <c r="Z30">
        <f t="shared" si="15"/>
        <v>327</v>
      </c>
      <c r="AA30">
        <f t="shared" si="16"/>
        <v>236</v>
      </c>
      <c r="AB30">
        <f t="shared" si="17"/>
        <v>97</v>
      </c>
      <c r="AC30">
        <f t="shared" si="18"/>
        <v>34</v>
      </c>
      <c r="AD30">
        <f t="shared" si="19"/>
        <v>0</v>
      </c>
      <c r="AE30">
        <f t="shared" si="20"/>
        <v>1641</v>
      </c>
      <c r="AF30">
        <f>(V30/[1]Население!A$2)*100000</f>
        <v>9.2759088679969732</v>
      </c>
      <c r="AG30">
        <f>(W30/[1]Население!B$2)*100000</f>
        <v>32.647165041531238</v>
      </c>
      <c r="AH30">
        <f>(X30/[1]Население!C$2)*100000</f>
        <v>29.067700556677835</v>
      </c>
      <c r="AI30">
        <f>(Y30/[1]Население!D$2)*100000</f>
        <v>30.416449519116881</v>
      </c>
      <c r="AJ30">
        <f>(Z30/[1]Население!E$2)*100000</f>
        <v>34.299919757068459</v>
      </c>
      <c r="AK30">
        <f>(AA30/[1]Население!F$2)*100000</f>
        <v>25.142893670063444</v>
      </c>
      <c r="AL30">
        <f>(AB30/[1]Население!G$2)*100000</f>
        <v>13.818372452148543</v>
      </c>
      <c r="AM30">
        <f>(AC30/[1]Население!H$2)*100000</f>
        <v>11.269360927799857</v>
      </c>
      <c r="AN30">
        <f>(AD30/[1]Население!I$2)*100000</f>
        <v>0</v>
      </c>
      <c r="AO30">
        <f>(AE30/[1]Население!J$2)*100000</f>
        <v>23.606477007348936</v>
      </c>
    </row>
    <row r="31" spans="1:41" x14ac:dyDescent="0.3">
      <c r="A31" s="95">
        <v>44016</v>
      </c>
      <c r="B31">
        <v>433</v>
      </c>
      <c r="C31">
        <v>559</v>
      </c>
      <c r="D31">
        <v>874</v>
      </c>
      <c r="E31">
        <v>1009</v>
      </c>
      <c r="F31">
        <v>1118</v>
      </c>
      <c r="G31">
        <v>885</v>
      </c>
      <c r="H31">
        <v>445</v>
      </c>
      <c r="I31">
        <v>154</v>
      </c>
      <c r="J31">
        <v>20</v>
      </c>
      <c r="K31">
        <f t="shared" si="0"/>
        <v>5497</v>
      </c>
      <c r="L31">
        <f t="shared" si="1"/>
        <v>32</v>
      </c>
      <c r="M31">
        <f t="shared" si="2"/>
        <v>23</v>
      </c>
      <c r="N31">
        <f t="shared" si="3"/>
        <v>35</v>
      </c>
      <c r="O31">
        <f t="shared" si="4"/>
        <v>31</v>
      </c>
      <c r="P31">
        <f t="shared" si="5"/>
        <v>26</v>
      </c>
      <c r="Q31">
        <f t="shared" si="6"/>
        <v>22</v>
      </c>
      <c r="R31">
        <f t="shared" si="7"/>
        <v>10</v>
      </c>
      <c r="S31">
        <f t="shared" si="8"/>
        <v>2</v>
      </c>
      <c r="T31">
        <f t="shared" si="9"/>
        <v>1</v>
      </c>
      <c r="U31">
        <f t="shared" si="10"/>
        <v>182</v>
      </c>
      <c r="V31">
        <f t="shared" si="11"/>
        <v>152</v>
      </c>
      <c r="W31">
        <f t="shared" si="12"/>
        <v>244</v>
      </c>
      <c r="X31">
        <f t="shared" si="13"/>
        <v>300</v>
      </c>
      <c r="Y31">
        <f t="shared" si="14"/>
        <v>336</v>
      </c>
      <c r="Z31">
        <f t="shared" si="15"/>
        <v>341</v>
      </c>
      <c r="AA31">
        <f t="shared" si="16"/>
        <v>232</v>
      </c>
      <c r="AB31">
        <f t="shared" si="17"/>
        <v>103</v>
      </c>
      <c r="AC31">
        <f t="shared" si="18"/>
        <v>33</v>
      </c>
      <c r="AD31">
        <f t="shared" si="19"/>
        <v>1</v>
      </c>
      <c r="AE31">
        <f t="shared" si="20"/>
        <v>1742</v>
      </c>
      <c r="AF31">
        <f>(V31/[1]Население!A$2)*100000</f>
        <v>11.556870065045411</v>
      </c>
      <c r="AG31">
        <f>(W31/[1]Население!B$2)*100000</f>
        <v>35.247381726254964</v>
      </c>
      <c r="AH31">
        <f>(X31/[1]Население!C$2)*100000</f>
        <v>31.368022183465289</v>
      </c>
      <c r="AI31">
        <f>(Y31/[1]Население!D$2)*100000</f>
        <v>31.837778935898044</v>
      </c>
      <c r="AJ31">
        <f>(Z31/[1]Население!E$2)*100000</f>
        <v>35.768417850643253</v>
      </c>
      <c r="AK31">
        <f>(AA31/[1]Население!F$2)*100000</f>
        <v>24.716742929892877</v>
      </c>
      <c r="AL31">
        <f>(AB31/[1]Население!G$2)*100000</f>
        <v>14.67311713991031</v>
      </c>
      <c r="AM31">
        <f>(AC31/[1]Население!H$2)*100000</f>
        <v>10.937909135805743</v>
      </c>
      <c r="AN31">
        <f>(AD31/[1]Население!I$2)*100000</f>
        <v>2.7320911425605154</v>
      </c>
      <c r="AO31">
        <f>(AE31/[1]Население!J$2)*100000</f>
        <v>25.059404598904237</v>
      </c>
    </row>
    <row r="32" spans="1:41" x14ac:dyDescent="0.3">
      <c r="A32" s="95">
        <v>44017</v>
      </c>
      <c r="B32">
        <v>477</v>
      </c>
      <c r="C32">
        <v>590</v>
      </c>
      <c r="D32">
        <v>901</v>
      </c>
      <c r="E32">
        <v>1030</v>
      </c>
      <c r="F32">
        <v>1138</v>
      </c>
      <c r="G32">
        <v>904</v>
      </c>
      <c r="H32">
        <v>457</v>
      </c>
      <c r="I32">
        <v>159</v>
      </c>
      <c r="J32">
        <v>21</v>
      </c>
      <c r="K32">
        <f t="shared" si="0"/>
        <v>5677</v>
      </c>
      <c r="L32">
        <f t="shared" si="1"/>
        <v>44</v>
      </c>
      <c r="M32">
        <f t="shared" si="2"/>
        <v>31</v>
      </c>
      <c r="N32">
        <f t="shared" si="3"/>
        <v>27</v>
      </c>
      <c r="O32">
        <f t="shared" si="4"/>
        <v>21</v>
      </c>
      <c r="P32">
        <f t="shared" si="5"/>
        <v>20</v>
      </c>
      <c r="Q32">
        <f t="shared" si="6"/>
        <v>19</v>
      </c>
      <c r="R32">
        <f t="shared" si="7"/>
        <v>12</v>
      </c>
      <c r="S32">
        <f t="shared" si="8"/>
        <v>5</v>
      </c>
      <c r="T32">
        <f t="shared" si="9"/>
        <v>1</v>
      </c>
      <c r="U32">
        <f t="shared" si="10"/>
        <v>180</v>
      </c>
      <c r="V32">
        <f t="shared" si="11"/>
        <v>183</v>
      </c>
      <c r="W32">
        <f t="shared" si="12"/>
        <v>268</v>
      </c>
      <c r="X32">
        <f t="shared" si="13"/>
        <v>314</v>
      </c>
      <c r="Y32">
        <f t="shared" si="14"/>
        <v>330</v>
      </c>
      <c r="Z32">
        <f t="shared" si="15"/>
        <v>338</v>
      </c>
      <c r="AA32">
        <f t="shared" si="16"/>
        <v>232</v>
      </c>
      <c r="AB32">
        <f t="shared" si="17"/>
        <v>105</v>
      </c>
      <c r="AC32">
        <f t="shared" si="18"/>
        <v>33</v>
      </c>
      <c r="AD32">
        <f t="shared" si="19"/>
        <v>2</v>
      </c>
      <c r="AE32">
        <f t="shared" si="20"/>
        <v>1805</v>
      </c>
      <c r="AF32">
        <f>(V32/[1]Население!A$2)*100000</f>
        <v>13.913863301995463</v>
      </c>
      <c r="AG32">
        <f>(W32/[1]Население!B$2)*100000</f>
        <v>38.714337305886602</v>
      </c>
      <c r="AH32">
        <f>(X32/[1]Население!C$2)*100000</f>
        <v>32.83186321869367</v>
      </c>
      <c r="AI32">
        <f>(Y32/[1]Население!D$2)*100000</f>
        <v>31.269247169185576</v>
      </c>
      <c r="AJ32">
        <f>(Z32/[1]Население!E$2)*100000</f>
        <v>35.45373968773437</v>
      </c>
      <c r="AK32">
        <f>(AA32/[1]Население!F$2)*100000</f>
        <v>24.716742929892877</v>
      </c>
      <c r="AL32">
        <f>(AB32/[1]Население!G$2)*100000</f>
        <v>14.958032035830897</v>
      </c>
      <c r="AM32">
        <f>(AC32/[1]Население!H$2)*100000</f>
        <v>10.937909135805743</v>
      </c>
      <c r="AN32">
        <f>(AD32/[1]Население!I$2)*100000</f>
        <v>5.4641822851210309</v>
      </c>
      <c r="AO32">
        <f>(AE32/[1]Население!J$2)*100000</f>
        <v>25.965686165913976</v>
      </c>
    </row>
    <row r="33" spans="1:41" x14ac:dyDescent="0.3">
      <c r="A33" s="95">
        <v>44018</v>
      </c>
      <c r="B33">
        <v>480</v>
      </c>
      <c r="C33">
        <v>598</v>
      </c>
      <c r="D33">
        <v>907</v>
      </c>
      <c r="E33">
        <v>1039</v>
      </c>
      <c r="F33">
        <v>1156</v>
      </c>
      <c r="G33">
        <v>919</v>
      </c>
      <c r="H33">
        <v>461</v>
      </c>
      <c r="I33">
        <v>159</v>
      </c>
      <c r="J33">
        <v>21</v>
      </c>
      <c r="K33">
        <f t="shared" si="0"/>
        <v>5740</v>
      </c>
      <c r="L33">
        <f t="shared" si="1"/>
        <v>3</v>
      </c>
      <c r="M33">
        <f t="shared" si="2"/>
        <v>8</v>
      </c>
      <c r="N33">
        <f t="shared" si="3"/>
        <v>6</v>
      </c>
      <c r="O33">
        <f t="shared" si="4"/>
        <v>9</v>
      </c>
      <c r="P33">
        <f t="shared" si="5"/>
        <v>18</v>
      </c>
      <c r="Q33">
        <f t="shared" si="6"/>
        <v>15</v>
      </c>
      <c r="R33">
        <f t="shared" si="7"/>
        <v>4</v>
      </c>
      <c r="S33">
        <f t="shared" si="8"/>
        <v>0</v>
      </c>
      <c r="T33">
        <f t="shared" si="9"/>
        <v>0</v>
      </c>
      <c r="U33">
        <f t="shared" si="10"/>
        <v>63</v>
      </c>
      <c r="V33">
        <f t="shared" si="11"/>
        <v>184</v>
      </c>
      <c r="W33">
        <f t="shared" si="12"/>
        <v>274</v>
      </c>
      <c r="X33">
        <f t="shared" si="13"/>
        <v>313</v>
      </c>
      <c r="Y33">
        <f t="shared" si="14"/>
        <v>330</v>
      </c>
      <c r="Z33">
        <f t="shared" si="15"/>
        <v>348</v>
      </c>
      <c r="AA33">
        <f t="shared" si="16"/>
        <v>243</v>
      </c>
      <c r="AB33">
        <f t="shared" si="17"/>
        <v>108</v>
      </c>
      <c r="AC33">
        <f t="shared" si="18"/>
        <v>33</v>
      </c>
      <c r="AD33">
        <f t="shared" si="19"/>
        <v>2</v>
      </c>
      <c r="AE33">
        <f t="shared" si="20"/>
        <v>1835</v>
      </c>
      <c r="AF33">
        <f>(V33/[1]Население!A$2)*100000</f>
        <v>13.989895341897077</v>
      </c>
      <c r="AG33">
        <f>(W33/[1]Население!B$2)*100000</f>
        <v>39.581076200794513</v>
      </c>
      <c r="AH33">
        <f>(X33/[1]Население!C$2)*100000</f>
        <v>32.727303144748781</v>
      </c>
      <c r="AI33">
        <f>(Y33/[1]Население!D$2)*100000</f>
        <v>31.269247169185576</v>
      </c>
      <c r="AJ33">
        <f>(Z33/[1]Население!E$2)*100000</f>
        <v>36.50266689743065</v>
      </c>
      <c r="AK33">
        <f>(AA33/[1]Население!F$2)*100000</f>
        <v>25.888657465361934</v>
      </c>
      <c r="AL33">
        <f>(AB33/[1]Население!G$2)*100000</f>
        <v>15.38540437971178</v>
      </c>
      <c r="AM33">
        <f>(AC33/[1]Население!H$2)*100000</f>
        <v>10.937909135805743</v>
      </c>
      <c r="AN33">
        <f>(AD33/[1]Население!I$2)*100000</f>
        <v>5.4641822851210309</v>
      </c>
      <c r="AO33">
        <f>(AE33/[1]Население!J$2)*100000</f>
        <v>26.397248816870995</v>
      </c>
    </row>
    <row r="34" spans="1:41" x14ac:dyDescent="0.3">
      <c r="A34" s="95">
        <v>44019</v>
      </c>
      <c r="B34">
        <v>514</v>
      </c>
      <c r="C34">
        <v>629</v>
      </c>
      <c r="D34">
        <v>945</v>
      </c>
      <c r="E34">
        <v>1064</v>
      </c>
      <c r="F34">
        <v>1181</v>
      </c>
      <c r="G34">
        <v>929</v>
      </c>
      <c r="H34">
        <v>470</v>
      </c>
      <c r="I34">
        <v>161</v>
      </c>
      <c r="J34">
        <v>21</v>
      </c>
      <c r="K34">
        <f t="shared" si="0"/>
        <v>5914</v>
      </c>
      <c r="L34">
        <f t="shared" si="1"/>
        <v>34</v>
      </c>
      <c r="M34">
        <f t="shared" si="2"/>
        <v>31</v>
      </c>
      <c r="N34">
        <f t="shared" si="3"/>
        <v>38</v>
      </c>
      <c r="O34">
        <f t="shared" si="4"/>
        <v>25</v>
      </c>
      <c r="P34">
        <f t="shared" si="5"/>
        <v>25</v>
      </c>
      <c r="Q34">
        <f t="shared" si="6"/>
        <v>10</v>
      </c>
      <c r="R34">
        <f t="shared" si="7"/>
        <v>9</v>
      </c>
      <c r="S34">
        <f t="shared" si="8"/>
        <v>2</v>
      </c>
      <c r="T34">
        <f t="shared" si="9"/>
        <v>0</v>
      </c>
      <c r="U34">
        <f t="shared" si="10"/>
        <v>174</v>
      </c>
      <c r="V34">
        <f t="shared" si="11"/>
        <v>217</v>
      </c>
      <c r="W34">
        <f t="shared" si="12"/>
        <v>294</v>
      </c>
      <c r="X34">
        <f t="shared" si="13"/>
        <v>337</v>
      </c>
      <c r="Y34">
        <f t="shared" si="14"/>
        <v>344</v>
      </c>
      <c r="Z34">
        <f t="shared" si="15"/>
        <v>355</v>
      </c>
      <c r="AA34">
        <f t="shared" si="16"/>
        <v>238</v>
      </c>
      <c r="AB34">
        <f t="shared" si="17"/>
        <v>110</v>
      </c>
      <c r="AC34">
        <f t="shared" si="18"/>
        <v>33</v>
      </c>
      <c r="AD34">
        <f t="shared" si="19"/>
        <v>2</v>
      </c>
      <c r="AE34">
        <f t="shared" si="20"/>
        <v>1930</v>
      </c>
      <c r="AF34">
        <f>(V34/[1]Население!A$2)*100000</f>
        <v>16.498952658650357</v>
      </c>
      <c r="AG34">
        <f>(W34/[1]Население!B$2)*100000</f>
        <v>42.470205850487545</v>
      </c>
      <c r="AH34">
        <f>(X34/[1]Население!C$2)*100000</f>
        <v>35.236744919426002</v>
      </c>
      <c r="AI34">
        <f>(Y34/[1]Население!D$2)*100000</f>
        <v>32.59582129151466</v>
      </c>
      <c r="AJ34">
        <f>(Z34/[1]Население!E$2)*100000</f>
        <v>37.236915944218048</v>
      </c>
      <c r="AK34">
        <f>(AA34/[1]Население!F$2)*100000</f>
        <v>25.355969040148729</v>
      </c>
      <c r="AL34">
        <f>(AB34/[1]Население!G$2)*100000</f>
        <v>15.670319275632369</v>
      </c>
      <c r="AM34">
        <f>(AC34/[1]Население!H$2)*100000</f>
        <v>10.937909135805743</v>
      </c>
      <c r="AN34">
        <f>(AD34/[1]Население!I$2)*100000</f>
        <v>5.4641822851210309</v>
      </c>
      <c r="AO34">
        <f>(AE34/[1]Население!J$2)*100000</f>
        <v>27.763863878234886</v>
      </c>
    </row>
    <row r="35" spans="1:41" x14ac:dyDescent="0.3">
      <c r="A35" s="95">
        <v>44020</v>
      </c>
      <c r="B35">
        <v>540</v>
      </c>
      <c r="C35">
        <v>667</v>
      </c>
      <c r="D35">
        <v>983</v>
      </c>
      <c r="E35">
        <v>1097</v>
      </c>
      <c r="F35">
        <v>1204</v>
      </c>
      <c r="G35">
        <v>950</v>
      </c>
      <c r="H35">
        <v>478</v>
      </c>
      <c r="I35">
        <v>162</v>
      </c>
      <c r="J35">
        <v>21</v>
      </c>
      <c r="K35">
        <f t="shared" si="0"/>
        <v>6102</v>
      </c>
      <c r="L35">
        <f t="shared" si="1"/>
        <v>26</v>
      </c>
      <c r="M35">
        <f t="shared" si="2"/>
        <v>38</v>
      </c>
      <c r="N35">
        <f t="shared" si="3"/>
        <v>38</v>
      </c>
      <c r="O35">
        <f t="shared" si="4"/>
        <v>33</v>
      </c>
      <c r="P35">
        <f t="shared" si="5"/>
        <v>23</v>
      </c>
      <c r="Q35">
        <f t="shared" si="6"/>
        <v>21</v>
      </c>
      <c r="R35">
        <f t="shared" si="7"/>
        <v>8</v>
      </c>
      <c r="S35">
        <f t="shared" si="8"/>
        <v>1</v>
      </c>
      <c r="T35">
        <f t="shared" si="9"/>
        <v>0</v>
      </c>
      <c r="U35">
        <f t="shared" si="10"/>
        <v>188</v>
      </c>
      <c r="V35">
        <f t="shared" si="11"/>
        <v>235</v>
      </c>
      <c r="W35">
        <f t="shared" si="12"/>
        <v>320</v>
      </c>
      <c r="X35">
        <f t="shared" si="13"/>
        <v>345</v>
      </c>
      <c r="Y35">
        <f t="shared" si="14"/>
        <v>359</v>
      </c>
      <c r="Z35">
        <f t="shared" si="15"/>
        <v>350</v>
      </c>
      <c r="AA35">
        <f t="shared" si="16"/>
        <v>238</v>
      </c>
      <c r="AB35">
        <f t="shared" si="17"/>
        <v>108</v>
      </c>
      <c r="AC35">
        <f t="shared" si="18"/>
        <v>31</v>
      </c>
      <c r="AD35">
        <f t="shared" si="19"/>
        <v>2</v>
      </c>
      <c r="AE35">
        <f t="shared" si="20"/>
        <v>1988</v>
      </c>
      <c r="AF35">
        <f>(V35/[1]Население!A$2)*100000</f>
        <v>17.867529376879418</v>
      </c>
      <c r="AG35">
        <f>(W35/[1]Население!B$2)*100000</f>
        <v>46.226074395088482</v>
      </c>
      <c r="AH35">
        <f>(X35/[1]Население!C$2)*100000</f>
        <v>36.073225510985083</v>
      </c>
      <c r="AI35">
        <f>(Y35/[1]Население!D$2)*100000</f>
        <v>34.017150708295823</v>
      </c>
      <c r="AJ35">
        <f>(Z35/[1]Население!E$2)*100000</f>
        <v>36.712452339369911</v>
      </c>
      <c r="AK35">
        <f>(AA35/[1]Население!F$2)*100000</f>
        <v>25.355969040148729</v>
      </c>
      <c r="AL35">
        <f>(AB35/[1]Население!G$2)*100000</f>
        <v>15.38540437971178</v>
      </c>
      <c r="AM35">
        <f>(AC35/[1]Население!H$2)*100000</f>
        <v>10.275005551817516</v>
      </c>
      <c r="AN35">
        <f>(AD35/[1]Население!I$2)*100000</f>
        <v>5.4641822851210309</v>
      </c>
      <c r="AO35">
        <f>(AE35/[1]Население!J$2)*100000</f>
        <v>28.598218336751788</v>
      </c>
    </row>
    <row r="36" spans="1:41" x14ac:dyDescent="0.3">
      <c r="A36" s="95">
        <v>44021</v>
      </c>
      <c r="B36">
        <v>588</v>
      </c>
      <c r="C36">
        <v>739</v>
      </c>
      <c r="D36">
        <v>1033</v>
      </c>
      <c r="E36">
        <v>1126</v>
      </c>
      <c r="F36">
        <v>1217</v>
      </c>
      <c r="G36">
        <v>963</v>
      </c>
      <c r="H36">
        <v>490</v>
      </c>
      <c r="I36">
        <v>165</v>
      </c>
      <c r="J36">
        <v>21</v>
      </c>
      <c r="K36">
        <f t="shared" si="0"/>
        <v>6342</v>
      </c>
      <c r="L36">
        <f t="shared" si="1"/>
        <v>48</v>
      </c>
      <c r="M36">
        <f t="shared" si="2"/>
        <v>72</v>
      </c>
      <c r="N36">
        <f t="shared" si="3"/>
        <v>50</v>
      </c>
      <c r="O36">
        <f t="shared" si="4"/>
        <v>29</v>
      </c>
      <c r="P36">
        <f t="shared" si="5"/>
        <v>13</v>
      </c>
      <c r="Q36">
        <f t="shared" si="6"/>
        <v>13</v>
      </c>
      <c r="R36">
        <f t="shared" si="7"/>
        <v>12</v>
      </c>
      <c r="S36">
        <f t="shared" si="8"/>
        <v>3</v>
      </c>
      <c r="T36">
        <f t="shared" si="9"/>
        <v>0</v>
      </c>
      <c r="U36">
        <f t="shared" si="10"/>
        <v>240</v>
      </c>
      <c r="V36">
        <f t="shared" si="11"/>
        <v>277</v>
      </c>
      <c r="W36">
        <f t="shared" si="12"/>
        <v>371</v>
      </c>
      <c r="X36">
        <f t="shared" si="13"/>
        <v>381</v>
      </c>
      <c r="Y36">
        <f t="shared" si="14"/>
        <v>357</v>
      </c>
      <c r="Z36">
        <f t="shared" si="15"/>
        <v>339</v>
      </c>
      <c r="AA36">
        <f t="shared" si="16"/>
        <v>230</v>
      </c>
      <c r="AB36">
        <f t="shared" si="17"/>
        <v>109</v>
      </c>
      <c r="AC36">
        <f t="shared" si="18"/>
        <v>34</v>
      </c>
      <c r="AD36">
        <f t="shared" si="19"/>
        <v>2</v>
      </c>
      <c r="AE36">
        <f t="shared" si="20"/>
        <v>2100</v>
      </c>
      <c r="AF36">
        <f>(V36/[1]Население!A$2)*100000</f>
        <v>21.060875052747228</v>
      </c>
      <c r="AG36">
        <f>(W36/[1]Население!B$2)*100000</f>
        <v>53.593355001805705</v>
      </c>
      <c r="AH36">
        <f>(X36/[1]Население!C$2)*100000</f>
        <v>39.837388173000917</v>
      </c>
      <c r="AI36">
        <f>(Y36/[1]Население!D$2)*100000</f>
        <v>33.827640119391674</v>
      </c>
      <c r="AJ36">
        <f>(Z36/[1]Население!E$2)*100000</f>
        <v>35.558632408704</v>
      </c>
      <c r="AK36">
        <f>(AA36/[1]Население!F$2)*100000</f>
        <v>24.503667559807592</v>
      </c>
      <c r="AL36">
        <f>(AB36/[1]Население!G$2)*100000</f>
        <v>15.527861827672075</v>
      </c>
      <c r="AM36">
        <f>(AC36/[1]Население!H$2)*100000</f>
        <v>11.269360927799857</v>
      </c>
      <c r="AN36">
        <f>(AD36/[1]Население!I$2)*100000</f>
        <v>5.4641822851210309</v>
      </c>
      <c r="AO36">
        <f>(AE36/[1]Население!J$2)*100000</f>
        <v>30.209385566991326</v>
      </c>
    </row>
    <row r="37" spans="1:41" x14ac:dyDescent="0.3">
      <c r="A37" s="95">
        <v>44022</v>
      </c>
      <c r="B37">
        <v>632</v>
      </c>
      <c r="C37">
        <v>802</v>
      </c>
      <c r="D37">
        <v>1090</v>
      </c>
      <c r="E37">
        <v>1184</v>
      </c>
      <c r="F37">
        <v>1277</v>
      </c>
      <c r="G37">
        <v>1000</v>
      </c>
      <c r="H37">
        <v>498</v>
      </c>
      <c r="I37">
        <v>168</v>
      </c>
      <c r="J37">
        <v>21</v>
      </c>
      <c r="K37">
        <f t="shared" si="0"/>
        <v>6672</v>
      </c>
      <c r="L37">
        <f t="shared" si="1"/>
        <v>44</v>
      </c>
      <c r="M37">
        <f t="shared" si="2"/>
        <v>63</v>
      </c>
      <c r="N37">
        <f t="shared" si="3"/>
        <v>57</v>
      </c>
      <c r="O37">
        <f t="shared" si="4"/>
        <v>58</v>
      </c>
      <c r="P37">
        <f t="shared" si="5"/>
        <v>60</v>
      </c>
      <c r="Q37">
        <f t="shared" si="6"/>
        <v>37</v>
      </c>
      <c r="R37">
        <f t="shared" si="7"/>
        <v>8</v>
      </c>
      <c r="S37">
        <f t="shared" si="8"/>
        <v>3</v>
      </c>
      <c r="T37">
        <f t="shared" si="9"/>
        <v>0</v>
      </c>
      <c r="U37">
        <f t="shared" si="10"/>
        <v>330</v>
      </c>
      <c r="V37">
        <f t="shared" si="11"/>
        <v>304</v>
      </c>
      <c r="W37">
        <f t="shared" si="12"/>
        <v>409</v>
      </c>
      <c r="X37">
        <f t="shared" si="13"/>
        <v>406</v>
      </c>
      <c r="Y37">
        <f t="shared" si="14"/>
        <v>381</v>
      </c>
      <c r="Z37">
        <f t="shared" si="15"/>
        <v>374</v>
      </c>
      <c r="AA37">
        <f t="shared" si="16"/>
        <v>248</v>
      </c>
      <c r="AB37">
        <f t="shared" si="17"/>
        <v>108</v>
      </c>
      <c r="AC37">
        <f t="shared" si="18"/>
        <v>32</v>
      </c>
      <c r="AD37">
        <f t="shared" si="19"/>
        <v>2</v>
      </c>
      <c r="AE37">
        <f t="shared" si="20"/>
        <v>2264</v>
      </c>
      <c r="AF37">
        <f>(V37/[1]Население!A$2)*100000</f>
        <v>23.113740130090822</v>
      </c>
      <c r="AG37">
        <f>(W37/[1]Население!B$2)*100000</f>
        <v>59.08270133622247</v>
      </c>
      <c r="AH37">
        <f>(X37/[1]Население!C$2)*100000</f>
        <v>42.451390021623027</v>
      </c>
      <c r="AI37">
        <f>(Y37/[1]Население!D$2)*100000</f>
        <v>36.101767186241531</v>
      </c>
      <c r="AJ37">
        <f>(Z37/[1]Население!E$2)*100000</f>
        <v>39.229877642640986</v>
      </c>
      <c r="AK37">
        <f>(AA37/[1]Население!F$2)*100000</f>
        <v>26.421345890575139</v>
      </c>
      <c r="AL37">
        <f>(AB37/[1]Население!G$2)*100000</f>
        <v>15.38540437971178</v>
      </c>
      <c r="AM37">
        <f>(AC37/[1]Население!H$2)*100000</f>
        <v>10.606457343811629</v>
      </c>
      <c r="AN37">
        <f>(AD37/[1]Население!I$2)*100000</f>
        <v>5.4641822851210309</v>
      </c>
      <c r="AO37">
        <f>(AE37/[1]Население!J$2)*100000</f>
        <v>32.568594725556366</v>
      </c>
    </row>
    <row r="38" spans="1:41" x14ac:dyDescent="0.3">
      <c r="A38" s="95">
        <v>44023</v>
      </c>
      <c r="B38">
        <v>680</v>
      </c>
      <c r="C38">
        <v>868</v>
      </c>
      <c r="D38">
        <v>1146</v>
      </c>
      <c r="E38">
        <v>1227</v>
      </c>
      <c r="F38">
        <v>1323</v>
      </c>
      <c r="G38">
        <v>1020</v>
      </c>
      <c r="H38">
        <v>510</v>
      </c>
      <c r="I38">
        <v>168</v>
      </c>
      <c r="J38">
        <v>22</v>
      </c>
      <c r="K38">
        <f t="shared" si="0"/>
        <v>6964</v>
      </c>
      <c r="L38">
        <f t="shared" si="1"/>
        <v>48</v>
      </c>
      <c r="M38">
        <f t="shared" si="2"/>
        <v>66</v>
      </c>
      <c r="N38">
        <f t="shared" si="3"/>
        <v>56</v>
      </c>
      <c r="O38">
        <f t="shared" si="4"/>
        <v>43</v>
      </c>
      <c r="P38">
        <f t="shared" si="5"/>
        <v>46</v>
      </c>
      <c r="Q38">
        <f t="shared" si="6"/>
        <v>20</v>
      </c>
      <c r="R38">
        <f t="shared" si="7"/>
        <v>12</v>
      </c>
      <c r="S38">
        <f t="shared" si="8"/>
        <v>0</v>
      </c>
      <c r="T38">
        <f t="shared" si="9"/>
        <v>1</v>
      </c>
      <c r="U38">
        <f t="shared" si="10"/>
        <v>292</v>
      </c>
      <c r="V38">
        <f t="shared" si="11"/>
        <v>342</v>
      </c>
      <c r="W38">
        <f t="shared" si="12"/>
        <v>460</v>
      </c>
      <c r="X38">
        <f t="shared" si="13"/>
        <v>441</v>
      </c>
      <c r="Y38">
        <f t="shared" si="14"/>
        <v>404</v>
      </c>
      <c r="Z38">
        <f t="shared" si="15"/>
        <v>396</v>
      </c>
      <c r="AA38">
        <f t="shared" si="16"/>
        <v>255</v>
      </c>
      <c r="AB38">
        <f t="shared" si="17"/>
        <v>118</v>
      </c>
      <c r="AC38">
        <f t="shared" si="18"/>
        <v>32</v>
      </c>
      <c r="AD38">
        <f t="shared" si="19"/>
        <v>3</v>
      </c>
      <c r="AE38">
        <f t="shared" si="20"/>
        <v>2451</v>
      </c>
      <c r="AF38">
        <f>(V38/[1]Население!A$2)*100000</f>
        <v>26.002957646352172</v>
      </c>
      <c r="AG38">
        <f>(W38/[1]Население!B$2)*100000</f>
        <v>66.449981942939687</v>
      </c>
      <c r="AH38">
        <f>(X38/[1]Население!C$2)*100000</f>
        <v>46.110992609693973</v>
      </c>
      <c r="AI38">
        <f>(Y38/[1]Население!D$2)*100000</f>
        <v>38.28113895863931</v>
      </c>
      <c r="AJ38">
        <f>(Z38/[1]Население!E$2)*100000</f>
        <v>41.537517503972808</v>
      </c>
      <c r="AK38">
        <f>(AA38/[1]Население!F$2)*100000</f>
        <v>27.167109685873633</v>
      </c>
      <c r="AL38">
        <f>(AB38/[1]Население!G$2)*100000</f>
        <v>16.809978859314722</v>
      </c>
      <c r="AM38">
        <f>(AC38/[1]Население!H$2)*100000</f>
        <v>10.606457343811629</v>
      </c>
      <c r="AN38">
        <f>(AD38/[1]Население!I$2)*100000</f>
        <v>8.1962734276815468</v>
      </c>
      <c r="AO38">
        <f>(AE38/[1]Население!J$2)*100000</f>
        <v>35.258668583188452</v>
      </c>
    </row>
    <row r="39" spans="1:41" x14ac:dyDescent="0.3">
      <c r="A39" s="95">
        <v>44024</v>
      </c>
      <c r="B39">
        <v>707</v>
      </c>
      <c r="C39">
        <v>911</v>
      </c>
      <c r="D39">
        <v>1180</v>
      </c>
      <c r="E39">
        <v>1265</v>
      </c>
      <c r="F39">
        <v>1354</v>
      </c>
      <c r="G39">
        <v>1044</v>
      </c>
      <c r="H39">
        <v>521</v>
      </c>
      <c r="I39">
        <v>171</v>
      </c>
      <c r="J39">
        <v>22</v>
      </c>
      <c r="K39">
        <f t="shared" si="0"/>
        <v>7175</v>
      </c>
      <c r="L39">
        <f t="shared" si="1"/>
        <v>27</v>
      </c>
      <c r="M39">
        <f t="shared" si="2"/>
        <v>43</v>
      </c>
      <c r="N39">
        <f t="shared" si="3"/>
        <v>34</v>
      </c>
      <c r="O39">
        <f t="shared" si="4"/>
        <v>38</v>
      </c>
      <c r="P39">
        <f t="shared" si="5"/>
        <v>31</v>
      </c>
      <c r="Q39">
        <f t="shared" si="6"/>
        <v>24</v>
      </c>
      <c r="R39">
        <f t="shared" si="7"/>
        <v>11</v>
      </c>
      <c r="S39">
        <f t="shared" si="8"/>
        <v>3</v>
      </c>
      <c r="T39">
        <f t="shared" si="9"/>
        <v>0</v>
      </c>
      <c r="U39">
        <f t="shared" si="10"/>
        <v>211</v>
      </c>
      <c r="V39">
        <f t="shared" si="11"/>
        <v>366</v>
      </c>
      <c r="W39">
        <f t="shared" si="12"/>
        <v>476</v>
      </c>
      <c r="X39">
        <f t="shared" si="13"/>
        <v>457</v>
      </c>
      <c r="Y39">
        <f t="shared" si="14"/>
        <v>422</v>
      </c>
      <c r="Z39">
        <f t="shared" si="15"/>
        <v>405</v>
      </c>
      <c r="AA39">
        <f t="shared" si="16"/>
        <v>265</v>
      </c>
      <c r="AB39">
        <f t="shared" si="17"/>
        <v>122</v>
      </c>
      <c r="AC39">
        <f t="shared" si="18"/>
        <v>34</v>
      </c>
      <c r="AD39">
        <f t="shared" si="19"/>
        <v>3</v>
      </c>
      <c r="AE39">
        <f t="shared" si="20"/>
        <v>2550</v>
      </c>
      <c r="AF39">
        <f>(V39/[1]Население!A$2)*100000</f>
        <v>27.827726603990925</v>
      </c>
      <c r="AG39">
        <f>(W39/[1]Население!B$2)*100000</f>
        <v>68.761285662694107</v>
      </c>
      <c r="AH39">
        <f>(X39/[1]Население!C$2)*100000</f>
        <v>47.783953792812127</v>
      </c>
      <c r="AI39">
        <f>(Y39/[1]Население!D$2)*100000</f>
        <v>39.986734258776714</v>
      </c>
      <c r="AJ39">
        <f>(Z39/[1]Население!E$2)*100000</f>
        <v>42.481551992699465</v>
      </c>
      <c r="AK39">
        <f>(AA39/[1]Население!F$2)*100000</f>
        <v>28.232486536300051</v>
      </c>
      <c r="AL39">
        <f>(AB39/[1]Население!G$2)*100000</f>
        <v>17.379808651155901</v>
      </c>
      <c r="AM39">
        <f>(AC39/[1]Население!H$2)*100000</f>
        <v>11.269360927799857</v>
      </c>
      <c r="AN39">
        <f>(AD39/[1]Население!I$2)*100000</f>
        <v>8.1962734276815468</v>
      </c>
      <c r="AO39">
        <f>(AE39/[1]Население!J$2)*100000</f>
        <v>36.682825331346613</v>
      </c>
    </row>
    <row r="40" spans="1:41" x14ac:dyDescent="0.3">
      <c r="A40" s="95">
        <v>44025</v>
      </c>
      <c r="B40">
        <v>716</v>
      </c>
      <c r="C40">
        <v>926</v>
      </c>
      <c r="D40">
        <v>1190</v>
      </c>
      <c r="E40">
        <v>1278</v>
      </c>
      <c r="F40">
        <v>1370</v>
      </c>
      <c r="G40">
        <v>1053</v>
      </c>
      <c r="H40">
        <v>524</v>
      </c>
      <c r="I40">
        <v>173</v>
      </c>
      <c r="J40">
        <v>22</v>
      </c>
      <c r="K40">
        <f t="shared" si="0"/>
        <v>7252</v>
      </c>
      <c r="L40">
        <f t="shared" si="1"/>
        <v>9</v>
      </c>
      <c r="M40">
        <f t="shared" si="2"/>
        <v>15</v>
      </c>
      <c r="N40">
        <f t="shared" si="3"/>
        <v>10</v>
      </c>
      <c r="O40">
        <f t="shared" si="4"/>
        <v>13</v>
      </c>
      <c r="P40">
        <f t="shared" si="5"/>
        <v>16</v>
      </c>
      <c r="Q40">
        <f t="shared" si="6"/>
        <v>9</v>
      </c>
      <c r="R40">
        <f t="shared" si="7"/>
        <v>3</v>
      </c>
      <c r="S40">
        <f t="shared" si="8"/>
        <v>2</v>
      </c>
      <c r="T40">
        <f t="shared" si="9"/>
        <v>0</v>
      </c>
      <c r="U40">
        <f t="shared" si="10"/>
        <v>77</v>
      </c>
      <c r="V40">
        <f t="shared" si="11"/>
        <v>374</v>
      </c>
      <c r="W40">
        <f t="shared" si="12"/>
        <v>485</v>
      </c>
      <c r="X40">
        <f t="shared" si="13"/>
        <v>457</v>
      </c>
      <c r="Y40">
        <f t="shared" si="14"/>
        <v>417</v>
      </c>
      <c r="Z40">
        <f t="shared" si="15"/>
        <v>404</v>
      </c>
      <c r="AA40">
        <f t="shared" si="16"/>
        <v>264</v>
      </c>
      <c r="AB40">
        <f t="shared" si="17"/>
        <v>122</v>
      </c>
      <c r="AC40">
        <f t="shared" si="18"/>
        <v>35</v>
      </c>
      <c r="AD40">
        <f t="shared" si="19"/>
        <v>3</v>
      </c>
      <c r="AE40">
        <f t="shared" si="20"/>
        <v>2561</v>
      </c>
      <c r="AF40">
        <f>(V40/[1]Население!A$2)*100000</f>
        <v>28.435982923203838</v>
      </c>
      <c r="AG40">
        <f>(W40/[1]Население!B$2)*100000</f>
        <v>70.061394005055973</v>
      </c>
      <c r="AH40">
        <f>(X40/[1]Население!C$2)*100000</f>
        <v>47.783953792812127</v>
      </c>
      <c r="AI40">
        <f>(Y40/[1]Население!D$2)*100000</f>
        <v>39.512957786516317</v>
      </c>
      <c r="AJ40">
        <f>(Z40/[1]Население!E$2)*100000</f>
        <v>42.376659271729835</v>
      </c>
      <c r="AK40">
        <f>(AA40/[1]Население!F$2)*100000</f>
        <v>28.125948851257409</v>
      </c>
      <c r="AL40">
        <f>(AB40/[1]Население!G$2)*100000</f>
        <v>17.379808651155901</v>
      </c>
      <c r="AM40">
        <f>(AC40/[1]Население!H$2)*100000</f>
        <v>11.60081271979397</v>
      </c>
      <c r="AN40">
        <f>(AD40/[1]Население!I$2)*100000</f>
        <v>8.1962734276815468</v>
      </c>
      <c r="AO40">
        <f>(AE40/[1]Население!J$2)*100000</f>
        <v>36.84106497003085</v>
      </c>
    </row>
    <row r="41" spans="1:41" x14ac:dyDescent="0.3">
      <c r="A41" s="95">
        <v>44026</v>
      </c>
      <c r="B41">
        <v>740</v>
      </c>
      <c r="C41">
        <v>955</v>
      </c>
      <c r="D41">
        <v>1217</v>
      </c>
      <c r="E41">
        <v>1304</v>
      </c>
      <c r="F41">
        <v>1391</v>
      </c>
      <c r="G41">
        <v>1068</v>
      </c>
      <c r="H41">
        <v>538</v>
      </c>
      <c r="I41">
        <v>176</v>
      </c>
      <c r="J41">
        <v>22</v>
      </c>
      <c r="K41">
        <f t="shared" si="0"/>
        <v>7411</v>
      </c>
      <c r="L41">
        <f t="shared" si="1"/>
        <v>24</v>
      </c>
      <c r="M41">
        <f t="shared" si="2"/>
        <v>29</v>
      </c>
      <c r="N41">
        <f t="shared" si="3"/>
        <v>27</v>
      </c>
      <c r="O41">
        <f t="shared" si="4"/>
        <v>26</v>
      </c>
      <c r="P41">
        <f t="shared" si="5"/>
        <v>21</v>
      </c>
      <c r="Q41">
        <f t="shared" si="6"/>
        <v>15</v>
      </c>
      <c r="R41">
        <f t="shared" si="7"/>
        <v>14</v>
      </c>
      <c r="S41">
        <f t="shared" si="8"/>
        <v>3</v>
      </c>
      <c r="T41">
        <f t="shared" si="9"/>
        <v>0</v>
      </c>
      <c r="U41">
        <f t="shared" si="10"/>
        <v>159</v>
      </c>
      <c r="V41">
        <f t="shared" si="11"/>
        <v>392</v>
      </c>
      <c r="W41">
        <f t="shared" si="12"/>
        <v>499</v>
      </c>
      <c r="X41">
        <f t="shared" si="13"/>
        <v>455</v>
      </c>
      <c r="Y41">
        <f t="shared" si="14"/>
        <v>412</v>
      </c>
      <c r="Z41">
        <f t="shared" si="15"/>
        <v>390</v>
      </c>
      <c r="AA41">
        <f t="shared" si="16"/>
        <v>267</v>
      </c>
      <c r="AB41">
        <f t="shared" si="17"/>
        <v>129</v>
      </c>
      <c r="AC41">
        <f t="shared" si="18"/>
        <v>33</v>
      </c>
      <c r="AD41">
        <f t="shared" si="19"/>
        <v>3</v>
      </c>
      <c r="AE41">
        <f t="shared" si="20"/>
        <v>2580</v>
      </c>
      <c r="AF41">
        <f>(V41/[1]Население!A$2)*100000</f>
        <v>29.804559641432899</v>
      </c>
      <c r="AG41">
        <f>(W41/[1]Население!B$2)*100000</f>
        <v>72.083784759841095</v>
      </c>
      <c r="AH41">
        <f>(X41/[1]Население!C$2)*100000</f>
        <v>47.57483364492235</v>
      </c>
      <c r="AI41">
        <f>(Y41/[1]Население!D$2)*100000</f>
        <v>39.039181314255934</v>
      </c>
      <c r="AJ41">
        <f>(Z41/[1]Население!E$2)*100000</f>
        <v>40.908161178155041</v>
      </c>
      <c r="AK41">
        <f>(AA41/[1]Население!F$2)*100000</f>
        <v>28.445561906385336</v>
      </c>
      <c r="AL41">
        <f>(AB41/[1]Население!G$2)*100000</f>
        <v>18.37701078687796</v>
      </c>
      <c r="AM41">
        <f>(AC41/[1]Население!H$2)*100000</f>
        <v>10.937909135805743</v>
      </c>
      <c r="AN41">
        <f>(AD41/[1]Население!I$2)*100000</f>
        <v>8.1962734276815468</v>
      </c>
      <c r="AO41">
        <f>(AE41/[1]Население!J$2)*100000</f>
        <v>37.114387982303633</v>
      </c>
    </row>
    <row r="42" spans="1:41" x14ac:dyDescent="0.3">
      <c r="A42" s="95">
        <v>44027</v>
      </c>
      <c r="B42">
        <v>765</v>
      </c>
      <c r="C42">
        <v>987</v>
      </c>
      <c r="D42">
        <v>1263</v>
      </c>
      <c r="E42">
        <v>1346</v>
      </c>
      <c r="F42">
        <v>1433</v>
      </c>
      <c r="G42">
        <v>1095</v>
      </c>
      <c r="H42">
        <v>555</v>
      </c>
      <c r="I42">
        <v>177</v>
      </c>
      <c r="J42">
        <v>24</v>
      </c>
      <c r="K42">
        <f t="shared" si="0"/>
        <v>7645</v>
      </c>
      <c r="L42">
        <f t="shared" si="1"/>
        <v>25</v>
      </c>
      <c r="M42">
        <f t="shared" si="2"/>
        <v>32</v>
      </c>
      <c r="N42">
        <f t="shared" si="3"/>
        <v>46</v>
      </c>
      <c r="O42">
        <f t="shared" si="4"/>
        <v>42</v>
      </c>
      <c r="P42">
        <f t="shared" si="5"/>
        <v>42</v>
      </c>
      <c r="Q42">
        <f t="shared" si="6"/>
        <v>27</v>
      </c>
      <c r="R42">
        <f t="shared" si="7"/>
        <v>17</v>
      </c>
      <c r="S42">
        <f t="shared" si="8"/>
        <v>1</v>
      </c>
      <c r="T42">
        <f t="shared" si="9"/>
        <v>2</v>
      </c>
      <c r="U42">
        <f t="shared" si="10"/>
        <v>234</v>
      </c>
      <c r="V42">
        <f t="shared" si="11"/>
        <v>406</v>
      </c>
      <c r="W42">
        <f t="shared" si="12"/>
        <v>509</v>
      </c>
      <c r="X42">
        <f t="shared" si="13"/>
        <v>471</v>
      </c>
      <c r="Y42">
        <f t="shared" si="14"/>
        <v>424</v>
      </c>
      <c r="Z42">
        <f t="shared" si="15"/>
        <v>401</v>
      </c>
      <c r="AA42">
        <f t="shared" si="16"/>
        <v>273</v>
      </c>
      <c r="AB42">
        <f t="shared" si="17"/>
        <v>135</v>
      </c>
      <c r="AC42">
        <f t="shared" si="18"/>
        <v>32</v>
      </c>
      <c r="AD42">
        <f t="shared" si="19"/>
        <v>5</v>
      </c>
      <c r="AE42">
        <f t="shared" si="20"/>
        <v>2656</v>
      </c>
      <c r="AF42">
        <f>(V42/[1]Население!A$2)*100000</f>
        <v>30.869008200055504</v>
      </c>
      <c r="AG42">
        <f>(W42/[1]Население!B$2)*100000</f>
        <v>73.528349584687618</v>
      </c>
      <c r="AH42">
        <f>(X42/[1]Население!C$2)*100000</f>
        <v>49.247794828040497</v>
      </c>
      <c r="AI42">
        <f>(Y42/[1]Население!D$2)*100000</f>
        <v>40.176244847680863</v>
      </c>
      <c r="AJ42">
        <f>(Z42/[1]Население!E$2)*100000</f>
        <v>42.061981108820952</v>
      </c>
      <c r="AK42">
        <f>(AA42/[1]Население!F$2)*100000</f>
        <v>29.084788016641188</v>
      </c>
      <c r="AL42">
        <f>(AB42/[1]Население!G$2)*100000</f>
        <v>19.231755474639723</v>
      </c>
      <c r="AM42">
        <f>(AC42/[1]Население!H$2)*100000</f>
        <v>10.606457343811629</v>
      </c>
      <c r="AN42">
        <f>(AD42/[1]Население!I$2)*100000</f>
        <v>13.660455712802579</v>
      </c>
      <c r="AO42">
        <f>(AE42/[1]Население!J$2)*100000</f>
        <v>38.207680031394744</v>
      </c>
    </row>
    <row r="43" spans="1:41" x14ac:dyDescent="0.3">
      <c r="A43" s="95">
        <v>44028</v>
      </c>
      <c r="B43">
        <v>797</v>
      </c>
      <c r="C43">
        <v>1029</v>
      </c>
      <c r="D43">
        <v>1302</v>
      </c>
      <c r="E43">
        <v>1391</v>
      </c>
      <c r="F43">
        <v>1460</v>
      </c>
      <c r="G43">
        <v>1122</v>
      </c>
      <c r="H43">
        <v>572</v>
      </c>
      <c r="I43">
        <v>180</v>
      </c>
      <c r="J43">
        <v>24</v>
      </c>
      <c r="K43">
        <f t="shared" si="0"/>
        <v>7877</v>
      </c>
      <c r="L43">
        <f t="shared" si="1"/>
        <v>32</v>
      </c>
      <c r="M43">
        <f t="shared" si="2"/>
        <v>42</v>
      </c>
      <c r="N43">
        <f t="shared" si="3"/>
        <v>39</v>
      </c>
      <c r="O43">
        <f t="shared" si="4"/>
        <v>45</v>
      </c>
      <c r="P43">
        <f t="shared" si="5"/>
        <v>27</v>
      </c>
      <c r="Q43">
        <f t="shared" si="6"/>
        <v>27</v>
      </c>
      <c r="R43">
        <f t="shared" si="7"/>
        <v>17</v>
      </c>
      <c r="S43">
        <f t="shared" si="8"/>
        <v>3</v>
      </c>
      <c r="T43">
        <f t="shared" si="9"/>
        <v>0</v>
      </c>
      <c r="U43">
        <f t="shared" si="10"/>
        <v>232</v>
      </c>
      <c r="V43">
        <f t="shared" si="11"/>
        <v>419</v>
      </c>
      <c r="W43">
        <f t="shared" si="12"/>
        <v>526</v>
      </c>
      <c r="X43">
        <f t="shared" si="13"/>
        <v>487</v>
      </c>
      <c r="Y43">
        <f t="shared" si="14"/>
        <v>439</v>
      </c>
      <c r="Z43">
        <f t="shared" si="15"/>
        <v>396</v>
      </c>
      <c r="AA43">
        <f t="shared" si="16"/>
        <v>273</v>
      </c>
      <c r="AB43">
        <f t="shared" si="17"/>
        <v>146</v>
      </c>
      <c r="AC43">
        <f t="shared" si="18"/>
        <v>32</v>
      </c>
      <c r="AD43">
        <f t="shared" si="19"/>
        <v>5</v>
      </c>
      <c r="AE43">
        <f t="shared" si="20"/>
        <v>2723</v>
      </c>
      <c r="AF43">
        <f>(V43/[1]Население!A$2)*100000</f>
        <v>31.857424718776489</v>
      </c>
      <c r="AG43">
        <f>(W43/[1]Население!B$2)*100000</f>
        <v>75.98410978692668</v>
      </c>
      <c r="AH43">
        <f>(X43/[1]Население!C$2)*100000</f>
        <v>50.920756011158645</v>
      </c>
      <c r="AI43">
        <f>(Y43/[1]Население!D$2)*100000</f>
        <v>41.597574264462033</v>
      </c>
      <c r="AJ43">
        <f>(Z43/[1]Население!E$2)*100000</f>
        <v>41.537517503972808</v>
      </c>
      <c r="AK43">
        <f>(AA43/[1]Население!F$2)*100000</f>
        <v>29.084788016641188</v>
      </c>
      <c r="AL43">
        <f>(AB43/[1]Население!G$2)*100000</f>
        <v>20.798787402202962</v>
      </c>
      <c r="AM43">
        <f>(AC43/[1]Население!H$2)*100000</f>
        <v>10.606457343811629</v>
      </c>
      <c r="AN43">
        <f>(AD43/[1]Население!I$2)*100000</f>
        <v>13.660455712802579</v>
      </c>
      <c r="AO43">
        <f>(AE43/[1]Население!J$2)*100000</f>
        <v>39.171503285198753</v>
      </c>
    </row>
    <row r="44" spans="1:41" x14ac:dyDescent="0.3">
      <c r="A44" s="95">
        <v>44029</v>
      </c>
      <c r="B44">
        <v>816</v>
      </c>
      <c r="C44">
        <v>1072</v>
      </c>
      <c r="D44">
        <v>1358</v>
      </c>
      <c r="E44">
        <v>1452</v>
      </c>
      <c r="F44">
        <v>1503</v>
      </c>
      <c r="G44">
        <v>1148</v>
      </c>
      <c r="H44">
        <v>589</v>
      </c>
      <c r="I44">
        <v>181</v>
      </c>
      <c r="J44">
        <v>25</v>
      </c>
      <c r="K44">
        <f t="shared" si="0"/>
        <v>8144</v>
      </c>
      <c r="L44">
        <f t="shared" si="1"/>
        <v>19</v>
      </c>
      <c r="M44">
        <f t="shared" si="2"/>
        <v>43</v>
      </c>
      <c r="N44">
        <f t="shared" si="3"/>
        <v>56</v>
      </c>
      <c r="O44">
        <f t="shared" si="4"/>
        <v>61</v>
      </c>
      <c r="P44">
        <f t="shared" si="5"/>
        <v>43</v>
      </c>
      <c r="Q44">
        <f t="shared" si="6"/>
        <v>26</v>
      </c>
      <c r="R44">
        <f t="shared" si="7"/>
        <v>17</v>
      </c>
      <c r="S44">
        <f t="shared" si="8"/>
        <v>1</v>
      </c>
      <c r="T44">
        <f t="shared" si="9"/>
        <v>1</v>
      </c>
      <c r="U44">
        <f t="shared" si="10"/>
        <v>267</v>
      </c>
      <c r="V44">
        <f t="shared" si="11"/>
        <v>415</v>
      </c>
      <c r="W44">
        <f t="shared" si="12"/>
        <v>536</v>
      </c>
      <c r="X44">
        <f t="shared" si="13"/>
        <v>519</v>
      </c>
      <c r="Y44">
        <f t="shared" si="14"/>
        <v>474</v>
      </c>
      <c r="Z44">
        <f t="shared" si="15"/>
        <v>411</v>
      </c>
      <c r="AA44">
        <f t="shared" si="16"/>
        <v>285</v>
      </c>
      <c r="AB44">
        <f t="shared" si="17"/>
        <v>154</v>
      </c>
      <c r="AC44">
        <f t="shared" si="18"/>
        <v>29</v>
      </c>
      <c r="AD44">
        <f t="shared" si="19"/>
        <v>6</v>
      </c>
      <c r="AE44">
        <f t="shared" si="20"/>
        <v>2829</v>
      </c>
      <c r="AF44">
        <f>(V44/[1]Население!A$2)*100000</f>
        <v>31.553296559170033</v>
      </c>
      <c r="AG44">
        <f>(W44/[1]Население!B$2)*100000</f>
        <v>77.428674611773204</v>
      </c>
      <c r="AH44">
        <f>(X44/[1]Население!C$2)*100000</f>
        <v>54.266678377394953</v>
      </c>
      <c r="AI44">
        <f>(Y44/[1]Население!D$2)*100000</f>
        <v>44.91400957028474</v>
      </c>
      <c r="AJ44">
        <f>(Z44/[1]Население!E$2)*100000</f>
        <v>43.110908318517232</v>
      </c>
      <c r="AK44">
        <f>(AA44/[1]Население!F$2)*100000</f>
        <v>30.363240237152887</v>
      </c>
      <c r="AL44">
        <f>(AB44/[1]Население!G$2)*100000</f>
        <v>21.938446985885317</v>
      </c>
      <c r="AM44">
        <f>(AC44/[1]Население!H$2)*100000</f>
        <v>9.6121019678292878</v>
      </c>
      <c r="AN44">
        <f>(AD44/[1]Население!I$2)*100000</f>
        <v>16.392546855363094</v>
      </c>
      <c r="AO44">
        <f>(AE44/[1]Население!J$2)*100000</f>
        <v>40.696357985246884</v>
      </c>
    </row>
    <row r="45" spans="1:41" x14ac:dyDescent="0.3">
      <c r="A45" s="95">
        <v>44030</v>
      </c>
      <c r="B45">
        <v>846</v>
      </c>
      <c r="C45">
        <v>1116</v>
      </c>
      <c r="D45">
        <v>1425</v>
      </c>
      <c r="E45">
        <v>1507</v>
      </c>
      <c r="F45">
        <v>1558</v>
      </c>
      <c r="G45">
        <v>1173</v>
      </c>
      <c r="H45">
        <v>605</v>
      </c>
      <c r="I45">
        <v>187</v>
      </c>
      <c r="J45">
        <v>25</v>
      </c>
      <c r="K45">
        <f t="shared" si="0"/>
        <v>8442</v>
      </c>
      <c r="L45">
        <f t="shared" si="1"/>
        <v>30</v>
      </c>
      <c r="M45">
        <f t="shared" si="2"/>
        <v>44</v>
      </c>
      <c r="N45">
        <f t="shared" si="3"/>
        <v>67</v>
      </c>
      <c r="O45">
        <f t="shared" si="4"/>
        <v>55</v>
      </c>
      <c r="P45">
        <f t="shared" si="5"/>
        <v>55</v>
      </c>
      <c r="Q45">
        <f t="shared" si="6"/>
        <v>25</v>
      </c>
      <c r="R45">
        <f t="shared" si="7"/>
        <v>16</v>
      </c>
      <c r="S45">
        <f t="shared" si="8"/>
        <v>6</v>
      </c>
      <c r="T45">
        <f t="shared" si="9"/>
        <v>0</v>
      </c>
      <c r="U45">
        <f t="shared" si="10"/>
        <v>298</v>
      </c>
      <c r="V45">
        <f t="shared" si="11"/>
        <v>413</v>
      </c>
      <c r="W45">
        <f t="shared" si="12"/>
        <v>557</v>
      </c>
      <c r="X45">
        <f t="shared" si="13"/>
        <v>551</v>
      </c>
      <c r="Y45">
        <f t="shared" si="14"/>
        <v>498</v>
      </c>
      <c r="Z45">
        <f t="shared" si="15"/>
        <v>440</v>
      </c>
      <c r="AA45">
        <f t="shared" si="16"/>
        <v>288</v>
      </c>
      <c r="AB45">
        <f t="shared" si="17"/>
        <v>160</v>
      </c>
      <c r="AC45">
        <f t="shared" si="18"/>
        <v>33</v>
      </c>
      <c r="AD45">
        <f t="shared" si="19"/>
        <v>5</v>
      </c>
      <c r="AE45">
        <f t="shared" si="20"/>
        <v>2945</v>
      </c>
      <c r="AF45">
        <f>(V45/[1]Население!A$2)*100000</f>
        <v>31.401232479366804</v>
      </c>
      <c r="AG45">
        <f>(W45/[1]Население!B$2)*100000</f>
        <v>80.462260743950878</v>
      </c>
      <c r="AH45">
        <f>(X45/[1]Население!C$2)*100000</f>
        <v>57.612600743631248</v>
      </c>
      <c r="AI45">
        <f>(Y45/[1]Население!D$2)*100000</f>
        <v>47.188136637134605</v>
      </c>
      <c r="AJ45">
        <f>(Z45/[1]Население!E$2)*100000</f>
        <v>46.152797226636459</v>
      </c>
      <c r="AK45">
        <f>(AA45/[1]Население!F$2)*100000</f>
        <v>30.682853292280814</v>
      </c>
      <c r="AL45">
        <f>(AB45/[1]Население!G$2)*100000</f>
        <v>22.793191673647083</v>
      </c>
      <c r="AM45">
        <f>(AC45/[1]Население!H$2)*100000</f>
        <v>10.937909135805743</v>
      </c>
      <c r="AN45">
        <f>(AD45/[1]Население!I$2)*100000</f>
        <v>13.660455712802579</v>
      </c>
      <c r="AO45">
        <f>(AE45/[1]Население!J$2)*100000</f>
        <v>42.365066902280695</v>
      </c>
    </row>
    <row r="46" spans="1:41" x14ac:dyDescent="0.3">
      <c r="A46" s="95">
        <v>44031</v>
      </c>
      <c r="B46">
        <v>869</v>
      </c>
      <c r="C46">
        <v>1142</v>
      </c>
      <c r="D46">
        <v>1456</v>
      </c>
      <c r="E46">
        <v>1544</v>
      </c>
      <c r="F46">
        <v>1590</v>
      </c>
      <c r="G46">
        <v>1198</v>
      </c>
      <c r="H46">
        <v>623</v>
      </c>
      <c r="I46">
        <v>191</v>
      </c>
      <c r="J46">
        <v>25</v>
      </c>
      <c r="K46">
        <f t="shared" si="0"/>
        <v>8638</v>
      </c>
      <c r="L46">
        <f t="shared" si="1"/>
        <v>23</v>
      </c>
      <c r="M46">
        <f t="shared" si="2"/>
        <v>26</v>
      </c>
      <c r="N46">
        <f t="shared" si="3"/>
        <v>31</v>
      </c>
      <c r="O46">
        <f t="shared" si="4"/>
        <v>37</v>
      </c>
      <c r="P46">
        <f t="shared" si="5"/>
        <v>32</v>
      </c>
      <c r="Q46">
        <f t="shared" si="6"/>
        <v>25</v>
      </c>
      <c r="R46">
        <f t="shared" si="7"/>
        <v>18</v>
      </c>
      <c r="S46">
        <f t="shared" si="8"/>
        <v>4</v>
      </c>
      <c r="T46">
        <f t="shared" si="9"/>
        <v>0</v>
      </c>
      <c r="U46">
        <f t="shared" si="10"/>
        <v>196</v>
      </c>
      <c r="V46">
        <f t="shared" si="11"/>
        <v>392</v>
      </c>
      <c r="W46">
        <f t="shared" si="12"/>
        <v>552</v>
      </c>
      <c r="X46">
        <f t="shared" si="13"/>
        <v>555</v>
      </c>
      <c r="Y46">
        <f t="shared" si="14"/>
        <v>514</v>
      </c>
      <c r="Z46">
        <f t="shared" si="15"/>
        <v>452</v>
      </c>
      <c r="AA46">
        <f t="shared" si="16"/>
        <v>294</v>
      </c>
      <c r="AB46">
        <f t="shared" si="17"/>
        <v>166</v>
      </c>
      <c r="AC46">
        <f t="shared" si="18"/>
        <v>32</v>
      </c>
      <c r="AD46">
        <f t="shared" si="19"/>
        <v>4</v>
      </c>
      <c r="AE46">
        <f t="shared" si="20"/>
        <v>2961</v>
      </c>
      <c r="AF46">
        <f>(V46/[1]Население!A$2)*100000</f>
        <v>29.804559641432899</v>
      </c>
      <c r="AG46">
        <f>(W46/[1]Население!B$2)*100000</f>
        <v>79.739978331527638</v>
      </c>
      <c r="AH46">
        <f>(X46/[1]Население!C$2)*100000</f>
        <v>58.030841039410781</v>
      </c>
      <c r="AI46">
        <f>(Y46/[1]Население!D$2)*100000</f>
        <v>48.704221348367838</v>
      </c>
      <c r="AJ46">
        <f>(Z46/[1]Население!E$2)*100000</f>
        <v>47.411509878271993</v>
      </c>
      <c r="AK46">
        <f>(AA46/[1]Население!F$2)*100000</f>
        <v>31.322079402536662</v>
      </c>
      <c r="AL46">
        <f>(AB46/[1]Население!G$2)*100000</f>
        <v>23.647936361408846</v>
      </c>
      <c r="AM46">
        <f>(AC46/[1]Население!H$2)*100000</f>
        <v>10.606457343811629</v>
      </c>
      <c r="AN46">
        <f>(AD46/[1]Население!I$2)*100000</f>
        <v>10.928364570242062</v>
      </c>
      <c r="AO46">
        <f>(AE46/[1]Население!J$2)*100000</f>
        <v>42.595233649457768</v>
      </c>
    </row>
    <row r="47" spans="1:41" x14ac:dyDescent="0.3">
      <c r="A47" s="95">
        <v>44032</v>
      </c>
      <c r="B47">
        <v>877</v>
      </c>
      <c r="C47">
        <v>1161</v>
      </c>
      <c r="D47">
        <v>1473</v>
      </c>
      <c r="E47">
        <v>1561</v>
      </c>
      <c r="F47">
        <v>1608</v>
      </c>
      <c r="G47">
        <v>1209</v>
      </c>
      <c r="H47">
        <v>628</v>
      </c>
      <c r="I47">
        <v>191</v>
      </c>
      <c r="J47">
        <v>25</v>
      </c>
      <c r="K47">
        <f t="shared" si="0"/>
        <v>8733</v>
      </c>
      <c r="L47">
        <f t="shared" si="1"/>
        <v>8</v>
      </c>
      <c r="M47">
        <f t="shared" si="2"/>
        <v>19</v>
      </c>
      <c r="N47">
        <f t="shared" si="3"/>
        <v>17</v>
      </c>
      <c r="O47">
        <f t="shared" si="4"/>
        <v>17</v>
      </c>
      <c r="P47">
        <f t="shared" si="5"/>
        <v>18</v>
      </c>
      <c r="Q47">
        <f t="shared" si="6"/>
        <v>11</v>
      </c>
      <c r="R47">
        <f t="shared" si="7"/>
        <v>5</v>
      </c>
      <c r="S47">
        <f t="shared" si="8"/>
        <v>0</v>
      </c>
      <c r="T47">
        <f t="shared" si="9"/>
        <v>0</v>
      </c>
      <c r="U47">
        <f t="shared" si="10"/>
        <v>95</v>
      </c>
      <c r="V47">
        <f t="shared" si="11"/>
        <v>397</v>
      </c>
      <c r="W47">
        <f t="shared" si="12"/>
        <v>563</v>
      </c>
      <c r="X47">
        <f t="shared" si="13"/>
        <v>566</v>
      </c>
      <c r="Y47">
        <f t="shared" si="14"/>
        <v>522</v>
      </c>
      <c r="Z47">
        <f t="shared" si="15"/>
        <v>452</v>
      </c>
      <c r="AA47">
        <f t="shared" si="16"/>
        <v>290</v>
      </c>
      <c r="AB47">
        <f t="shared" si="17"/>
        <v>167</v>
      </c>
      <c r="AC47">
        <f t="shared" si="18"/>
        <v>32</v>
      </c>
      <c r="AD47">
        <f t="shared" si="19"/>
        <v>4</v>
      </c>
      <c r="AE47">
        <f t="shared" si="20"/>
        <v>2993</v>
      </c>
      <c r="AF47">
        <f>(V47/[1]Население!A$2)*100000</f>
        <v>30.184719840940971</v>
      </c>
      <c r="AG47">
        <f>(W47/[1]Население!B$2)*100000</f>
        <v>81.328999638858804</v>
      </c>
      <c r="AH47">
        <f>(X47/[1]Население!C$2)*100000</f>
        <v>59.181001852804513</v>
      </c>
      <c r="AI47">
        <f>(Y47/[1]Население!D$2)*100000</f>
        <v>49.462263703984462</v>
      </c>
      <c r="AJ47">
        <f>(Z47/[1]Население!E$2)*100000</f>
        <v>47.411509878271993</v>
      </c>
      <c r="AK47">
        <f>(AA47/[1]Население!F$2)*100000</f>
        <v>30.895928662366092</v>
      </c>
      <c r="AL47">
        <f>(AB47/[1]Население!G$2)*100000</f>
        <v>23.790393809369142</v>
      </c>
      <c r="AM47">
        <f>(AC47/[1]Население!H$2)*100000</f>
        <v>10.606457343811629</v>
      </c>
      <c r="AN47">
        <f>(AD47/[1]Население!I$2)*100000</f>
        <v>10.928364570242062</v>
      </c>
      <c r="AO47">
        <f>(AE47/[1]Население!J$2)*100000</f>
        <v>43.055567143811928</v>
      </c>
    </row>
    <row r="48" spans="1:41" x14ac:dyDescent="0.3">
      <c r="A48" s="95">
        <v>44033</v>
      </c>
      <c r="B48">
        <v>901</v>
      </c>
      <c r="C48">
        <v>1191</v>
      </c>
      <c r="D48">
        <v>1513</v>
      </c>
      <c r="E48">
        <v>1602</v>
      </c>
      <c r="F48">
        <v>1634</v>
      </c>
      <c r="G48">
        <v>1234</v>
      </c>
      <c r="H48">
        <v>636</v>
      </c>
      <c r="I48">
        <v>193</v>
      </c>
      <c r="J48">
        <v>25</v>
      </c>
      <c r="K48">
        <f t="shared" si="0"/>
        <v>8929</v>
      </c>
      <c r="L48">
        <f t="shared" si="1"/>
        <v>24</v>
      </c>
      <c r="M48">
        <f t="shared" si="2"/>
        <v>30</v>
      </c>
      <c r="N48">
        <f t="shared" si="3"/>
        <v>40</v>
      </c>
      <c r="O48">
        <f t="shared" si="4"/>
        <v>41</v>
      </c>
      <c r="P48">
        <f t="shared" si="5"/>
        <v>26</v>
      </c>
      <c r="Q48">
        <f t="shared" si="6"/>
        <v>25</v>
      </c>
      <c r="R48">
        <f t="shared" si="7"/>
        <v>8</v>
      </c>
      <c r="S48">
        <f t="shared" si="8"/>
        <v>2</v>
      </c>
      <c r="T48">
        <f t="shared" si="9"/>
        <v>0</v>
      </c>
      <c r="U48">
        <f t="shared" si="10"/>
        <v>196</v>
      </c>
      <c r="V48">
        <f t="shared" si="11"/>
        <v>387</v>
      </c>
      <c r="W48">
        <f t="shared" si="12"/>
        <v>562</v>
      </c>
      <c r="X48">
        <f t="shared" si="13"/>
        <v>568</v>
      </c>
      <c r="Y48">
        <f t="shared" si="14"/>
        <v>538</v>
      </c>
      <c r="Z48">
        <f t="shared" si="15"/>
        <v>453</v>
      </c>
      <c r="AA48">
        <f t="shared" si="16"/>
        <v>305</v>
      </c>
      <c r="AB48">
        <f t="shared" si="17"/>
        <v>166</v>
      </c>
      <c r="AC48">
        <f t="shared" si="18"/>
        <v>32</v>
      </c>
      <c r="AD48">
        <f t="shared" si="19"/>
        <v>4</v>
      </c>
      <c r="AE48">
        <f t="shared" si="20"/>
        <v>3015</v>
      </c>
      <c r="AF48">
        <f>(V48/[1]Население!A$2)*100000</f>
        <v>29.424399441924823</v>
      </c>
      <c r="AG48">
        <f>(W48/[1]Население!B$2)*100000</f>
        <v>81.184543156374133</v>
      </c>
      <c r="AH48">
        <f>(X48/[1]Население!C$2)*100000</f>
        <v>59.390122000694276</v>
      </c>
      <c r="AI48">
        <f>(Y48/[1]Население!D$2)*100000</f>
        <v>50.978348415217702</v>
      </c>
      <c r="AJ48">
        <f>(Z48/[1]Население!E$2)*100000</f>
        <v>47.516402599241623</v>
      </c>
      <c r="AK48">
        <f>(AA48/[1]Население!F$2)*100000</f>
        <v>32.493993938005723</v>
      </c>
      <c r="AL48">
        <f>(AB48/[1]Население!G$2)*100000</f>
        <v>23.647936361408846</v>
      </c>
      <c r="AM48">
        <f>(AC48/[1]Население!H$2)*100000</f>
        <v>10.606457343811629</v>
      </c>
      <c r="AN48">
        <f>(AD48/[1]Население!I$2)*100000</f>
        <v>10.928364570242062</v>
      </c>
      <c r="AO48">
        <f>(AE48/[1]Население!J$2)*100000</f>
        <v>43.372046421180407</v>
      </c>
    </row>
    <row r="49" spans="1:41" x14ac:dyDescent="0.3">
      <c r="A49" s="95">
        <v>44034</v>
      </c>
      <c r="B49">
        <v>928</v>
      </c>
      <c r="C49">
        <v>1258</v>
      </c>
      <c r="D49">
        <v>1561</v>
      </c>
      <c r="E49">
        <v>1655</v>
      </c>
      <c r="F49">
        <v>1693</v>
      </c>
      <c r="G49">
        <v>1281</v>
      </c>
      <c r="H49">
        <v>658</v>
      </c>
      <c r="I49">
        <v>195</v>
      </c>
      <c r="J49">
        <v>25</v>
      </c>
      <c r="K49">
        <f t="shared" si="0"/>
        <v>9254</v>
      </c>
      <c r="L49">
        <f t="shared" si="1"/>
        <v>27</v>
      </c>
      <c r="M49">
        <f t="shared" si="2"/>
        <v>67</v>
      </c>
      <c r="N49">
        <f t="shared" si="3"/>
        <v>48</v>
      </c>
      <c r="O49">
        <f t="shared" si="4"/>
        <v>53</v>
      </c>
      <c r="P49">
        <f t="shared" si="5"/>
        <v>59</v>
      </c>
      <c r="Q49">
        <f t="shared" si="6"/>
        <v>47</v>
      </c>
      <c r="R49">
        <f t="shared" si="7"/>
        <v>22</v>
      </c>
      <c r="S49">
        <f t="shared" si="8"/>
        <v>2</v>
      </c>
      <c r="T49">
        <f t="shared" si="9"/>
        <v>0</v>
      </c>
      <c r="U49">
        <f t="shared" si="10"/>
        <v>325</v>
      </c>
      <c r="V49">
        <f t="shared" si="11"/>
        <v>388</v>
      </c>
      <c r="W49">
        <f t="shared" si="12"/>
        <v>591</v>
      </c>
      <c r="X49">
        <f t="shared" si="13"/>
        <v>578</v>
      </c>
      <c r="Y49">
        <f t="shared" si="14"/>
        <v>558</v>
      </c>
      <c r="Z49">
        <f t="shared" si="15"/>
        <v>489</v>
      </c>
      <c r="AA49">
        <f t="shared" si="16"/>
        <v>331</v>
      </c>
      <c r="AB49">
        <f t="shared" si="17"/>
        <v>180</v>
      </c>
      <c r="AC49">
        <f t="shared" si="18"/>
        <v>33</v>
      </c>
      <c r="AD49">
        <f t="shared" si="19"/>
        <v>4</v>
      </c>
      <c r="AE49">
        <f t="shared" si="20"/>
        <v>3152</v>
      </c>
      <c r="AF49">
        <f>(V49/[1]Население!A$2)*100000</f>
        <v>29.500431481826443</v>
      </c>
      <c r="AG49">
        <f>(W49/[1]Население!B$2)*100000</f>
        <v>85.373781148429032</v>
      </c>
      <c r="AH49">
        <f>(X49/[1]Население!C$2)*100000</f>
        <v>60.435722740143127</v>
      </c>
      <c r="AI49">
        <f>(Y49/[1]Население!D$2)*100000</f>
        <v>52.873454304259255</v>
      </c>
      <c r="AJ49">
        <f>(Z49/[1]Население!E$2)*100000</f>
        <v>51.292540554148246</v>
      </c>
      <c r="AK49">
        <f>(AA49/[1]Население!F$2)*100000</f>
        <v>35.263973749114406</v>
      </c>
      <c r="AL49">
        <f>(AB49/[1]Население!G$2)*100000</f>
        <v>25.642340632852967</v>
      </c>
      <c r="AM49">
        <f>(AC49/[1]Население!H$2)*100000</f>
        <v>10.937909135805743</v>
      </c>
      <c r="AN49">
        <f>(AD49/[1]Население!I$2)*100000</f>
        <v>10.928364570242062</v>
      </c>
      <c r="AO49">
        <f>(AE49/[1]Население!J$2)*100000</f>
        <v>45.342849193884128</v>
      </c>
    </row>
    <row r="50" spans="1:41" x14ac:dyDescent="0.3">
      <c r="A50" s="95">
        <v>44035</v>
      </c>
      <c r="B50">
        <v>960</v>
      </c>
      <c r="C50">
        <v>1306</v>
      </c>
      <c r="D50">
        <v>1614</v>
      </c>
      <c r="E50">
        <v>1720</v>
      </c>
      <c r="F50">
        <v>1750</v>
      </c>
      <c r="G50">
        <v>1327</v>
      </c>
      <c r="H50">
        <v>678</v>
      </c>
      <c r="I50">
        <v>204</v>
      </c>
      <c r="J50">
        <v>25</v>
      </c>
      <c r="K50">
        <f t="shared" si="0"/>
        <v>9584</v>
      </c>
      <c r="L50">
        <f t="shared" si="1"/>
        <v>32</v>
      </c>
      <c r="M50">
        <f t="shared" si="2"/>
        <v>48</v>
      </c>
      <c r="N50">
        <f t="shared" si="3"/>
        <v>53</v>
      </c>
      <c r="O50">
        <f t="shared" si="4"/>
        <v>65</v>
      </c>
      <c r="P50">
        <f t="shared" si="5"/>
        <v>57</v>
      </c>
      <c r="Q50">
        <f t="shared" si="6"/>
        <v>46</v>
      </c>
      <c r="R50">
        <f t="shared" si="7"/>
        <v>20</v>
      </c>
      <c r="S50">
        <f t="shared" si="8"/>
        <v>9</v>
      </c>
      <c r="T50">
        <f t="shared" si="9"/>
        <v>0</v>
      </c>
      <c r="U50">
        <f t="shared" si="10"/>
        <v>330</v>
      </c>
      <c r="V50">
        <f t="shared" si="11"/>
        <v>372</v>
      </c>
      <c r="W50">
        <f t="shared" si="12"/>
        <v>567</v>
      </c>
      <c r="X50">
        <f t="shared" si="13"/>
        <v>581</v>
      </c>
      <c r="Y50">
        <f t="shared" si="14"/>
        <v>594</v>
      </c>
      <c r="Z50">
        <f t="shared" si="15"/>
        <v>533</v>
      </c>
      <c r="AA50">
        <f t="shared" si="16"/>
        <v>364</v>
      </c>
      <c r="AB50">
        <f t="shared" si="17"/>
        <v>188</v>
      </c>
      <c r="AC50">
        <f t="shared" si="18"/>
        <v>39</v>
      </c>
      <c r="AD50">
        <f t="shared" si="19"/>
        <v>4</v>
      </c>
      <c r="AE50">
        <f t="shared" si="20"/>
        <v>3242</v>
      </c>
      <c r="AF50">
        <f>(V50/[1]Население!A$2)*100000</f>
        <v>28.28391884340061</v>
      </c>
      <c r="AG50">
        <f>(W50/[1]Население!B$2)*100000</f>
        <v>81.906825568797402</v>
      </c>
      <c r="AH50">
        <f>(X50/[1]Население!C$2)*100000</f>
        <v>60.749402961977772</v>
      </c>
      <c r="AI50">
        <f>(Y50/[1]Население!D$2)*100000</f>
        <v>56.284644904534041</v>
      </c>
      <c r="AJ50">
        <f>(Z50/[1]Население!E$2)*100000</f>
        <v>55.90782027681189</v>
      </c>
      <c r="AK50">
        <f>(AA50/[1]Население!F$2)*100000</f>
        <v>38.779717355521583</v>
      </c>
      <c r="AL50">
        <f>(AB50/[1]Население!G$2)*100000</f>
        <v>26.782000216535323</v>
      </c>
      <c r="AM50">
        <f>(AC50/[1]Население!H$2)*100000</f>
        <v>12.926619887770425</v>
      </c>
      <c r="AN50">
        <f>(AD50/[1]Население!I$2)*100000</f>
        <v>10.928364570242062</v>
      </c>
      <c r="AO50">
        <f>(AE50/[1]Население!J$2)*100000</f>
        <v>46.637537146755179</v>
      </c>
    </row>
    <row r="51" spans="1:41" x14ac:dyDescent="0.3">
      <c r="A51" s="95">
        <v>44036</v>
      </c>
      <c r="B51">
        <v>985</v>
      </c>
      <c r="C51">
        <v>1345</v>
      </c>
      <c r="D51">
        <v>1667</v>
      </c>
      <c r="E51">
        <v>1760</v>
      </c>
      <c r="F51">
        <v>1801</v>
      </c>
      <c r="G51">
        <v>1364</v>
      </c>
      <c r="H51">
        <v>696</v>
      </c>
      <c r="I51">
        <v>210</v>
      </c>
      <c r="J51">
        <v>25</v>
      </c>
      <c r="K51">
        <f t="shared" si="0"/>
        <v>9853</v>
      </c>
      <c r="L51">
        <f t="shared" si="1"/>
        <v>25</v>
      </c>
      <c r="M51">
        <f t="shared" si="2"/>
        <v>39</v>
      </c>
      <c r="N51">
        <f t="shared" si="3"/>
        <v>53</v>
      </c>
      <c r="O51">
        <f t="shared" si="4"/>
        <v>40</v>
      </c>
      <c r="P51">
        <f t="shared" si="5"/>
        <v>51</v>
      </c>
      <c r="Q51">
        <f t="shared" si="6"/>
        <v>37</v>
      </c>
      <c r="R51">
        <f t="shared" si="7"/>
        <v>18</v>
      </c>
      <c r="S51">
        <f t="shared" si="8"/>
        <v>6</v>
      </c>
      <c r="T51">
        <f t="shared" si="9"/>
        <v>0</v>
      </c>
      <c r="U51">
        <f t="shared" si="10"/>
        <v>269</v>
      </c>
      <c r="V51">
        <f t="shared" si="11"/>
        <v>353</v>
      </c>
      <c r="W51">
        <f t="shared" si="12"/>
        <v>543</v>
      </c>
      <c r="X51">
        <f t="shared" si="13"/>
        <v>577</v>
      </c>
      <c r="Y51">
        <f t="shared" si="14"/>
        <v>576</v>
      </c>
      <c r="Z51">
        <f t="shared" si="15"/>
        <v>524</v>
      </c>
      <c r="AA51">
        <f t="shared" si="16"/>
        <v>364</v>
      </c>
      <c r="AB51">
        <f t="shared" si="17"/>
        <v>198</v>
      </c>
      <c r="AC51">
        <f t="shared" si="18"/>
        <v>42</v>
      </c>
      <c r="AD51">
        <f t="shared" si="19"/>
        <v>4</v>
      </c>
      <c r="AE51">
        <f t="shared" si="20"/>
        <v>3181</v>
      </c>
      <c r="AF51">
        <f>(V51/[1]Население!A$2)*100000</f>
        <v>26.839310085269933</v>
      </c>
      <c r="AG51">
        <f>(W51/[1]Население!B$2)*100000</f>
        <v>78.439869989165757</v>
      </c>
      <c r="AH51">
        <f>(X51/[1]Население!C$2)*100000</f>
        <v>60.331162666198232</v>
      </c>
      <c r="AI51">
        <f>(Y51/[1]Население!D$2)*100000</f>
        <v>54.579049604396644</v>
      </c>
      <c r="AJ51">
        <f>(Z51/[1]Население!E$2)*100000</f>
        <v>54.963785788085232</v>
      </c>
      <c r="AK51">
        <f>(AA51/[1]Население!F$2)*100000</f>
        <v>38.779717355521583</v>
      </c>
      <c r="AL51">
        <f>(AB51/[1]Население!G$2)*100000</f>
        <v>28.206574696138262</v>
      </c>
      <c r="AM51">
        <f>(AC51/[1]Население!H$2)*100000</f>
        <v>13.920975263752764</v>
      </c>
      <c r="AN51">
        <f>(AD51/[1]Население!I$2)*100000</f>
        <v>10.928364570242062</v>
      </c>
      <c r="AO51">
        <f>(AE51/[1]Население!J$2)*100000</f>
        <v>45.760026423142577</v>
      </c>
    </row>
    <row r="52" spans="1:41" x14ac:dyDescent="0.3">
      <c r="A52" s="95">
        <v>44037</v>
      </c>
      <c r="B52">
        <v>1008</v>
      </c>
      <c r="C52">
        <v>1371</v>
      </c>
      <c r="D52">
        <v>1711</v>
      </c>
      <c r="E52">
        <v>1818</v>
      </c>
      <c r="F52">
        <v>1850</v>
      </c>
      <c r="G52">
        <v>1402</v>
      </c>
      <c r="H52">
        <v>719</v>
      </c>
      <c r="I52">
        <v>217</v>
      </c>
      <c r="J52">
        <v>27</v>
      </c>
      <c r="K52">
        <f t="shared" si="0"/>
        <v>10123</v>
      </c>
      <c r="L52">
        <f t="shared" si="1"/>
        <v>23</v>
      </c>
      <c r="M52">
        <f t="shared" si="2"/>
        <v>26</v>
      </c>
      <c r="N52">
        <f t="shared" si="3"/>
        <v>44</v>
      </c>
      <c r="O52">
        <f t="shared" si="4"/>
        <v>58</v>
      </c>
      <c r="P52">
        <f t="shared" si="5"/>
        <v>49</v>
      </c>
      <c r="Q52">
        <f t="shared" si="6"/>
        <v>38</v>
      </c>
      <c r="R52">
        <f t="shared" si="7"/>
        <v>23</v>
      </c>
      <c r="S52">
        <f t="shared" si="8"/>
        <v>7</v>
      </c>
      <c r="T52">
        <f t="shared" si="9"/>
        <v>2</v>
      </c>
      <c r="U52">
        <f t="shared" si="10"/>
        <v>270</v>
      </c>
      <c r="V52">
        <f t="shared" si="11"/>
        <v>328</v>
      </c>
      <c r="W52">
        <f t="shared" si="12"/>
        <v>503</v>
      </c>
      <c r="X52">
        <f t="shared" si="13"/>
        <v>565</v>
      </c>
      <c r="Y52">
        <f t="shared" si="14"/>
        <v>591</v>
      </c>
      <c r="Z52">
        <f t="shared" si="15"/>
        <v>527</v>
      </c>
      <c r="AA52">
        <f t="shared" si="16"/>
        <v>382</v>
      </c>
      <c r="AB52">
        <f t="shared" si="17"/>
        <v>209</v>
      </c>
      <c r="AC52">
        <f t="shared" si="18"/>
        <v>49</v>
      </c>
      <c r="AD52">
        <f t="shared" si="19"/>
        <v>5</v>
      </c>
      <c r="AE52">
        <f t="shared" si="20"/>
        <v>3159</v>
      </c>
      <c r="AF52">
        <f>(V52/[1]Население!A$2)*100000</f>
        <v>24.938509087729567</v>
      </c>
      <c r="AG52">
        <f>(W52/[1]Население!B$2)*100000</f>
        <v>72.661610689779707</v>
      </c>
      <c r="AH52">
        <f>(X52/[1]Население!C$2)*100000</f>
        <v>59.076441778859625</v>
      </c>
      <c r="AI52">
        <f>(Y52/[1]Население!D$2)*100000</f>
        <v>56.000379021177807</v>
      </c>
      <c r="AJ52">
        <f>(Z52/[1]Население!E$2)*100000</f>
        <v>55.278463950994116</v>
      </c>
      <c r="AK52">
        <f>(AA52/[1]Население!F$2)*100000</f>
        <v>40.697395686289134</v>
      </c>
      <c r="AL52">
        <f>(AB52/[1]Население!G$2)*100000</f>
        <v>29.7736066237015</v>
      </c>
      <c r="AM52">
        <f>(AC52/[1]Население!H$2)*100000</f>
        <v>16.241137807711556</v>
      </c>
      <c r="AN52">
        <f>(AD52/[1]Население!I$2)*100000</f>
        <v>13.660455712802579</v>
      </c>
      <c r="AO52">
        <f>(AE52/[1]Население!J$2)*100000</f>
        <v>45.443547145774097</v>
      </c>
    </row>
    <row r="53" spans="1:41" x14ac:dyDescent="0.3">
      <c r="A53" s="95">
        <v>44038</v>
      </c>
      <c r="B53">
        <v>1029</v>
      </c>
      <c r="C53">
        <v>1416</v>
      </c>
      <c r="D53">
        <v>1735</v>
      </c>
      <c r="E53">
        <v>1854</v>
      </c>
      <c r="F53">
        <v>1878</v>
      </c>
      <c r="G53">
        <v>1425</v>
      </c>
      <c r="H53">
        <v>728</v>
      </c>
      <c r="I53">
        <v>220</v>
      </c>
      <c r="J53">
        <v>27</v>
      </c>
      <c r="K53">
        <f t="shared" si="0"/>
        <v>10312</v>
      </c>
      <c r="L53">
        <f t="shared" si="1"/>
        <v>21</v>
      </c>
      <c r="M53">
        <f t="shared" si="2"/>
        <v>45</v>
      </c>
      <c r="N53">
        <f t="shared" si="3"/>
        <v>24</v>
      </c>
      <c r="O53">
        <f t="shared" si="4"/>
        <v>36</v>
      </c>
      <c r="P53">
        <f t="shared" si="5"/>
        <v>28</v>
      </c>
      <c r="Q53">
        <f t="shared" si="6"/>
        <v>23</v>
      </c>
      <c r="R53">
        <f t="shared" si="7"/>
        <v>9</v>
      </c>
      <c r="S53">
        <f t="shared" si="8"/>
        <v>3</v>
      </c>
      <c r="T53">
        <f t="shared" si="9"/>
        <v>0</v>
      </c>
      <c r="U53">
        <f t="shared" si="10"/>
        <v>189</v>
      </c>
      <c r="V53">
        <f t="shared" si="11"/>
        <v>322</v>
      </c>
      <c r="W53">
        <f t="shared" si="12"/>
        <v>505</v>
      </c>
      <c r="X53">
        <f t="shared" si="13"/>
        <v>555</v>
      </c>
      <c r="Y53">
        <f t="shared" si="14"/>
        <v>589</v>
      </c>
      <c r="Z53">
        <f t="shared" si="15"/>
        <v>524</v>
      </c>
      <c r="AA53">
        <f t="shared" si="16"/>
        <v>381</v>
      </c>
      <c r="AB53">
        <f t="shared" si="17"/>
        <v>207</v>
      </c>
      <c r="AC53">
        <f t="shared" si="18"/>
        <v>49</v>
      </c>
      <c r="AD53">
        <f t="shared" si="19"/>
        <v>5</v>
      </c>
      <c r="AE53">
        <f t="shared" si="20"/>
        <v>3137</v>
      </c>
      <c r="AF53">
        <f>(V53/[1]Население!A$2)*100000</f>
        <v>24.482316848319883</v>
      </c>
      <c r="AG53">
        <f>(W53/[1]Население!B$2)*100000</f>
        <v>72.950523654749006</v>
      </c>
      <c r="AH53">
        <f>(X53/[1]Население!C$2)*100000</f>
        <v>58.030841039410781</v>
      </c>
      <c r="AI53">
        <f>(Y53/[1]Население!D$2)*100000</f>
        <v>55.810868432273658</v>
      </c>
      <c r="AJ53">
        <f>(Z53/[1]Население!E$2)*100000</f>
        <v>54.963785788085232</v>
      </c>
      <c r="AK53">
        <f>(AA53/[1]Население!F$2)*100000</f>
        <v>40.590858001246488</v>
      </c>
      <c r="AL53">
        <f>(AB53/[1]Население!G$2)*100000</f>
        <v>29.48869172778091</v>
      </c>
      <c r="AM53">
        <f>(AC53/[1]Население!H$2)*100000</f>
        <v>16.241137807711556</v>
      </c>
      <c r="AN53">
        <f>(AD53/[1]Население!I$2)*100000</f>
        <v>13.660455712802579</v>
      </c>
      <c r="AO53">
        <f>(AE53/[1]Население!J$2)*100000</f>
        <v>45.127067868405618</v>
      </c>
    </row>
    <row r="54" spans="1:41" x14ac:dyDescent="0.3">
      <c r="A54" s="95">
        <v>44039</v>
      </c>
      <c r="B54">
        <v>1040</v>
      </c>
      <c r="C54">
        <v>1432</v>
      </c>
      <c r="D54">
        <v>1753</v>
      </c>
      <c r="E54">
        <v>1879</v>
      </c>
      <c r="F54">
        <v>1896</v>
      </c>
      <c r="G54">
        <v>1440</v>
      </c>
      <c r="H54">
        <v>736</v>
      </c>
      <c r="I54">
        <v>224</v>
      </c>
      <c r="J54">
        <v>27</v>
      </c>
      <c r="K54">
        <f t="shared" si="0"/>
        <v>10427</v>
      </c>
      <c r="L54">
        <f t="shared" si="1"/>
        <v>11</v>
      </c>
      <c r="M54">
        <f t="shared" si="2"/>
        <v>16</v>
      </c>
      <c r="N54">
        <f t="shared" si="3"/>
        <v>18</v>
      </c>
      <c r="O54">
        <f t="shared" si="4"/>
        <v>25</v>
      </c>
      <c r="P54">
        <f t="shared" si="5"/>
        <v>18</v>
      </c>
      <c r="Q54">
        <f t="shared" si="6"/>
        <v>15</v>
      </c>
      <c r="R54">
        <f t="shared" si="7"/>
        <v>8</v>
      </c>
      <c r="S54">
        <f t="shared" si="8"/>
        <v>4</v>
      </c>
      <c r="T54">
        <f t="shared" si="9"/>
        <v>0</v>
      </c>
      <c r="U54">
        <f t="shared" si="10"/>
        <v>115</v>
      </c>
      <c r="V54">
        <f t="shared" si="11"/>
        <v>324</v>
      </c>
      <c r="W54">
        <f t="shared" si="12"/>
        <v>506</v>
      </c>
      <c r="X54">
        <f t="shared" si="13"/>
        <v>563</v>
      </c>
      <c r="Y54">
        <f t="shared" si="14"/>
        <v>601</v>
      </c>
      <c r="Z54">
        <f t="shared" si="15"/>
        <v>526</v>
      </c>
      <c r="AA54">
        <f t="shared" si="16"/>
        <v>387</v>
      </c>
      <c r="AB54">
        <f t="shared" si="17"/>
        <v>212</v>
      </c>
      <c r="AC54">
        <f t="shared" si="18"/>
        <v>51</v>
      </c>
      <c r="AD54">
        <f t="shared" si="19"/>
        <v>5</v>
      </c>
      <c r="AE54">
        <f t="shared" si="20"/>
        <v>3175</v>
      </c>
      <c r="AF54">
        <f>(V54/[1]Население!A$2)*100000</f>
        <v>24.634380928123111</v>
      </c>
      <c r="AG54">
        <f>(W54/[1]Население!B$2)*100000</f>
        <v>73.094980137233662</v>
      </c>
      <c r="AH54">
        <f>(X54/[1]Население!C$2)*100000</f>
        <v>58.867321630969862</v>
      </c>
      <c r="AI54">
        <f>(Y54/[1]Население!D$2)*100000</f>
        <v>56.947931965698579</v>
      </c>
      <c r="AJ54">
        <f>(Z54/[1]Население!E$2)*100000</f>
        <v>55.1735712300245</v>
      </c>
      <c r="AK54">
        <f>(AA54/[1]Население!F$2)*100000</f>
        <v>41.230084111502343</v>
      </c>
      <c r="AL54">
        <f>(AB54/[1]Население!G$2)*100000</f>
        <v>30.20097896758238</v>
      </c>
      <c r="AM54">
        <f>(AC54/[1]Население!H$2)*100000</f>
        <v>16.904041391699785</v>
      </c>
      <c r="AN54">
        <f>(AD54/[1]Население!I$2)*100000</f>
        <v>13.660455712802579</v>
      </c>
      <c r="AO54">
        <f>(AE54/[1]Население!J$2)*100000</f>
        <v>45.67371389295117</v>
      </c>
    </row>
    <row r="55" spans="1:41" x14ac:dyDescent="0.3">
      <c r="A55" s="95">
        <v>44040</v>
      </c>
      <c r="B55">
        <v>1055</v>
      </c>
      <c r="C55">
        <v>1442</v>
      </c>
      <c r="D55">
        <v>1792</v>
      </c>
      <c r="E55">
        <v>1913</v>
      </c>
      <c r="F55">
        <v>1926</v>
      </c>
      <c r="G55">
        <v>1477</v>
      </c>
      <c r="H55">
        <v>758</v>
      </c>
      <c r="I55">
        <v>231</v>
      </c>
      <c r="J55">
        <v>27</v>
      </c>
      <c r="K55">
        <f t="shared" si="0"/>
        <v>10621</v>
      </c>
      <c r="L55">
        <f t="shared" si="1"/>
        <v>15</v>
      </c>
      <c r="M55">
        <f t="shared" si="2"/>
        <v>10</v>
      </c>
      <c r="N55">
        <f t="shared" si="3"/>
        <v>39</v>
      </c>
      <c r="O55">
        <f t="shared" si="4"/>
        <v>34</v>
      </c>
      <c r="P55">
        <f t="shared" si="5"/>
        <v>30</v>
      </c>
      <c r="Q55">
        <f t="shared" si="6"/>
        <v>37</v>
      </c>
      <c r="R55">
        <f t="shared" si="7"/>
        <v>22</v>
      </c>
      <c r="S55">
        <f t="shared" si="8"/>
        <v>7</v>
      </c>
      <c r="T55">
        <f t="shared" si="9"/>
        <v>0</v>
      </c>
      <c r="U55">
        <f t="shared" si="10"/>
        <v>194</v>
      </c>
      <c r="V55">
        <f t="shared" si="11"/>
        <v>315</v>
      </c>
      <c r="W55">
        <f t="shared" si="12"/>
        <v>487</v>
      </c>
      <c r="X55">
        <f t="shared" si="13"/>
        <v>575</v>
      </c>
      <c r="Y55">
        <f t="shared" si="14"/>
        <v>609</v>
      </c>
      <c r="Z55">
        <f t="shared" si="15"/>
        <v>535</v>
      </c>
      <c r="AA55">
        <f t="shared" si="16"/>
        <v>409</v>
      </c>
      <c r="AB55">
        <f t="shared" si="17"/>
        <v>220</v>
      </c>
      <c r="AC55">
        <f t="shared" si="18"/>
        <v>55</v>
      </c>
      <c r="AD55">
        <f t="shared" si="19"/>
        <v>5</v>
      </c>
      <c r="AE55">
        <f t="shared" si="20"/>
        <v>3210</v>
      </c>
      <c r="AF55">
        <f>(V55/[1]Население!A$2)*100000</f>
        <v>23.950092569008579</v>
      </c>
      <c r="AG55">
        <f>(W55/[1]Население!B$2)*100000</f>
        <v>70.350306970025287</v>
      </c>
      <c r="AH55">
        <f>(X55/[1]Население!C$2)*100000</f>
        <v>60.122042518308469</v>
      </c>
      <c r="AI55">
        <f>(Y55/[1]Население!D$2)*100000</f>
        <v>57.705974321315203</v>
      </c>
      <c r="AJ55">
        <f>(Z55/[1]Население!E$2)*100000</f>
        <v>56.11760571875115</v>
      </c>
      <c r="AK55">
        <f>(AA55/[1]Население!F$2)*100000</f>
        <v>43.573913182440457</v>
      </c>
      <c r="AL55">
        <f>(AB55/[1]Население!G$2)*100000</f>
        <v>31.340638551264739</v>
      </c>
      <c r="AM55">
        <f>(AC55/[1]Население!H$2)*100000</f>
        <v>18.229848559676238</v>
      </c>
      <c r="AN55">
        <f>(AD55/[1]Население!I$2)*100000</f>
        <v>13.660455712802579</v>
      </c>
      <c r="AO55">
        <f>(AE55/[1]Население!J$2)*100000</f>
        <v>46.177203652401026</v>
      </c>
    </row>
    <row r="56" spans="1:41" x14ac:dyDescent="0.3">
      <c r="A56" s="95">
        <v>44041</v>
      </c>
      <c r="B56">
        <v>1070</v>
      </c>
      <c r="C56">
        <v>1459</v>
      </c>
      <c r="D56">
        <v>1830</v>
      </c>
      <c r="E56">
        <v>1964</v>
      </c>
      <c r="F56">
        <v>1980</v>
      </c>
      <c r="G56">
        <v>1522</v>
      </c>
      <c r="H56">
        <v>784</v>
      </c>
      <c r="I56">
        <v>235</v>
      </c>
      <c r="J56">
        <v>27</v>
      </c>
      <c r="K56">
        <f t="shared" si="0"/>
        <v>10871</v>
      </c>
      <c r="L56">
        <f t="shared" si="1"/>
        <v>15</v>
      </c>
      <c r="M56">
        <f t="shared" si="2"/>
        <v>17</v>
      </c>
      <c r="N56">
        <f t="shared" si="3"/>
        <v>38</v>
      </c>
      <c r="O56">
        <f t="shared" si="4"/>
        <v>51</v>
      </c>
      <c r="P56">
        <f t="shared" si="5"/>
        <v>54</v>
      </c>
      <c r="Q56">
        <f t="shared" si="6"/>
        <v>45</v>
      </c>
      <c r="R56">
        <f t="shared" si="7"/>
        <v>26</v>
      </c>
      <c r="S56">
        <f t="shared" si="8"/>
        <v>4</v>
      </c>
      <c r="T56">
        <f t="shared" si="9"/>
        <v>0</v>
      </c>
      <c r="U56">
        <f t="shared" si="10"/>
        <v>250</v>
      </c>
      <c r="V56">
        <f t="shared" si="11"/>
        <v>305</v>
      </c>
      <c r="W56">
        <f t="shared" si="12"/>
        <v>472</v>
      </c>
      <c r="X56">
        <f t="shared" si="13"/>
        <v>567</v>
      </c>
      <c r="Y56">
        <f t="shared" si="14"/>
        <v>618</v>
      </c>
      <c r="Z56">
        <f t="shared" si="15"/>
        <v>547</v>
      </c>
      <c r="AA56">
        <f t="shared" si="16"/>
        <v>427</v>
      </c>
      <c r="AB56">
        <f t="shared" si="17"/>
        <v>229</v>
      </c>
      <c r="AC56">
        <f t="shared" si="18"/>
        <v>58</v>
      </c>
      <c r="AD56">
        <f t="shared" si="19"/>
        <v>3</v>
      </c>
      <c r="AE56">
        <f t="shared" si="20"/>
        <v>3226</v>
      </c>
      <c r="AF56">
        <f>(V56/[1]Население!A$2)*100000</f>
        <v>23.189772169992434</v>
      </c>
      <c r="AG56">
        <f>(W56/[1]Население!B$2)*100000</f>
        <v>68.183459732755509</v>
      </c>
      <c r="AH56">
        <f>(X56/[1]Население!C$2)*100000</f>
        <v>59.285561926749395</v>
      </c>
      <c r="AI56">
        <f>(Y56/[1]Население!D$2)*100000</f>
        <v>58.558771971383905</v>
      </c>
      <c r="AJ56">
        <f>(Z56/[1]Население!E$2)*100000</f>
        <v>57.376318370386684</v>
      </c>
      <c r="AK56">
        <f>(AA56/[1]Население!F$2)*100000</f>
        <v>45.491591513208007</v>
      </c>
      <c r="AL56">
        <f>(AB56/[1]Население!G$2)*100000</f>
        <v>32.622755582907388</v>
      </c>
      <c r="AM56">
        <f>(AC56/[1]Население!H$2)*100000</f>
        <v>19.224203935658576</v>
      </c>
      <c r="AN56">
        <f>(AD56/[1]Население!I$2)*100000</f>
        <v>8.1962734276815468</v>
      </c>
      <c r="AO56">
        <f>(AE56/[1]Население!J$2)*100000</f>
        <v>46.407370399578106</v>
      </c>
    </row>
    <row r="57" spans="1:41" x14ac:dyDescent="0.3">
      <c r="A57" s="95">
        <v>44042</v>
      </c>
      <c r="B57">
        <v>1088</v>
      </c>
      <c r="C57">
        <v>1491</v>
      </c>
      <c r="D57">
        <v>1876</v>
      </c>
      <c r="E57">
        <v>2002</v>
      </c>
      <c r="F57">
        <v>2033</v>
      </c>
      <c r="G57">
        <v>1567</v>
      </c>
      <c r="H57">
        <v>812</v>
      </c>
      <c r="I57">
        <v>258</v>
      </c>
      <c r="J57">
        <v>28</v>
      </c>
      <c r="K57">
        <f t="shared" si="0"/>
        <v>11155</v>
      </c>
      <c r="L57">
        <f t="shared" si="1"/>
        <v>18</v>
      </c>
      <c r="M57">
        <f t="shared" si="2"/>
        <v>32</v>
      </c>
      <c r="N57">
        <f t="shared" si="3"/>
        <v>46</v>
      </c>
      <c r="O57">
        <f t="shared" si="4"/>
        <v>38</v>
      </c>
      <c r="P57">
        <f t="shared" si="5"/>
        <v>53</v>
      </c>
      <c r="Q57">
        <f t="shared" si="6"/>
        <v>45</v>
      </c>
      <c r="R57">
        <f t="shared" si="7"/>
        <v>28</v>
      </c>
      <c r="S57">
        <f t="shared" si="8"/>
        <v>23</v>
      </c>
      <c r="T57">
        <f t="shared" si="9"/>
        <v>1</v>
      </c>
      <c r="U57">
        <f t="shared" si="10"/>
        <v>284</v>
      </c>
      <c r="V57">
        <f t="shared" si="11"/>
        <v>291</v>
      </c>
      <c r="W57">
        <f t="shared" si="12"/>
        <v>462</v>
      </c>
      <c r="X57">
        <f t="shared" si="13"/>
        <v>574</v>
      </c>
      <c r="Y57">
        <f t="shared" si="14"/>
        <v>611</v>
      </c>
      <c r="Z57">
        <f t="shared" si="15"/>
        <v>573</v>
      </c>
      <c r="AA57">
        <f t="shared" si="16"/>
        <v>445</v>
      </c>
      <c r="AB57">
        <f t="shared" si="17"/>
        <v>240</v>
      </c>
      <c r="AC57">
        <f t="shared" si="18"/>
        <v>78</v>
      </c>
      <c r="AD57">
        <f t="shared" si="19"/>
        <v>4</v>
      </c>
      <c r="AE57">
        <f t="shared" si="20"/>
        <v>3278</v>
      </c>
      <c r="AF57">
        <f>(V57/[1]Население!A$2)*100000</f>
        <v>22.125323611369833</v>
      </c>
      <c r="AG57">
        <f>(W57/[1]Население!B$2)*100000</f>
        <v>66.738894907909</v>
      </c>
      <c r="AH57">
        <f>(X57/[1]Население!C$2)*100000</f>
        <v>60.017482444363587</v>
      </c>
      <c r="AI57">
        <f>(Y57/[1]Население!D$2)*100000</f>
        <v>57.895484910219359</v>
      </c>
      <c r="AJ57">
        <f>(Z57/[1]Население!E$2)*100000</f>
        <v>60.10352911559702</v>
      </c>
      <c r="AK57">
        <f>(AA57/[1]Население!F$2)*100000</f>
        <v>47.409269843975558</v>
      </c>
      <c r="AL57">
        <f>(AB57/[1]Население!G$2)*100000</f>
        <v>34.189787510470623</v>
      </c>
      <c r="AM57">
        <f>(AC57/[1]Население!H$2)*100000</f>
        <v>25.85323977554085</v>
      </c>
      <c r="AN57">
        <f>(AD57/[1]Население!I$2)*100000</f>
        <v>10.928364570242062</v>
      </c>
      <c r="AO57">
        <f>(AE57/[1]Население!J$2)*100000</f>
        <v>47.155412327903605</v>
      </c>
    </row>
    <row r="58" spans="1:41" x14ac:dyDescent="0.3">
      <c r="A58" s="95">
        <v>44043</v>
      </c>
      <c r="B58">
        <v>1102</v>
      </c>
      <c r="C58">
        <v>1521</v>
      </c>
      <c r="D58">
        <v>1922</v>
      </c>
      <c r="E58">
        <v>2052</v>
      </c>
      <c r="F58">
        <v>2088</v>
      </c>
      <c r="G58">
        <v>1603</v>
      </c>
      <c r="H58">
        <v>836</v>
      </c>
      <c r="I58">
        <v>268</v>
      </c>
      <c r="J58">
        <v>28</v>
      </c>
      <c r="K58">
        <f t="shared" si="0"/>
        <v>11420</v>
      </c>
      <c r="L58">
        <f t="shared" si="1"/>
        <v>14</v>
      </c>
      <c r="M58">
        <f t="shared" si="2"/>
        <v>30</v>
      </c>
      <c r="N58">
        <f t="shared" si="3"/>
        <v>46</v>
      </c>
      <c r="O58">
        <f t="shared" si="4"/>
        <v>50</v>
      </c>
      <c r="P58">
        <f t="shared" si="5"/>
        <v>55</v>
      </c>
      <c r="Q58">
        <f t="shared" si="6"/>
        <v>36</v>
      </c>
      <c r="R58">
        <f t="shared" si="7"/>
        <v>24</v>
      </c>
      <c r="S58">
        <f t="shared" si="8"/>
        <v>10</v>
      </c>
      <c r="T58">
        <f t="shared" si="9"/>
        <v>0</v>
      </c>
      <c r="U58">
        <f t="shared" si="10"/>
        <v>265</v>
      </c>
      <c r="V58">
        <f t="shared" si="11"/>
        <v>286</v>
      </c>
      <c r="W58">
        <f t="shared" si="12"/>
        <v>449</v>
      </c>
      <c r="X58">
        <f t="shared" si="13"/>
        <v>564</v>
      </c>
      <c r="Y58">
        <f t="shared" si="14"/>
        <v>600</v>
      </c>
      <c r="Z58">
        <f t="shared" si="15"/>
        <v>585</v>
      </c>
      <c r="AA58">
        <f t="shared" si="16"/>
        <v>455</v>
      </c>
      <c r="AB58">
        <f t="shared" si="17"/>
        <v>247</v>
      </c>
      <c r="AC58">
        <f t="shared" si="18"/>
        <v>87</v>
      </c>
      <c r="AD58">
        <f t="shared" si="19"/>
        <v>3</v>
      </c>
      <c r="AE58">
        <f t="shared" si="20"/>
        <v>3276</v>
      </c>
      <c r="AF58">
        <f>(V58/[1]Население!A$2)*100000</f>
        <v>21.745163411861757</v>
      </c>
      <c r="AG58">
        <f>(W58/[1]Население!B$2)*100000</f>
        <v>64.860960635608521</v>
      </c>
      <c r="AH58">
        <f>(X58/[1]Население!C$2)*100000</f>
        <v>58.971881704914743</v>
      </c>
      <c r="AI58">
        <f>(Y58/[1]Население!D$2)*100000</f>
        <v>56.853176671246509</v>
      </c>
      <c r="AJ58">
        <f>(Z58/[1]Население!E$2)*100000</f>
        <v>61.362241767232561</v>
      </c>
      <c r="AK58">
        <f>(AA58/[1]Население!F$2)*100000</f>
        <v>48.474646694401976</v>
      </c>
      <c r="AL58">
        <f>(AB58/[1]Население!G$2)*100000</f>
        <v>35.186989646192679</v>
      </c>
      <c r="AM58">
        <f>(AC58/[1]Население!H$2)*100000</f>
        <v>28.836305903487869</v>
      </c>
      <c r="AN58">
        <f>(AD58/[1]Население!I$2)*100000</f>
        <v>8.1962734276815468</v>
      </c>
      <c r="AO58">
        <f>(AE58/[1]Население!J$2)*100000</f>
        <v>47.126641484506472</v>
      </c>
    </row>
    <row r="59" spans="1:41" x14ac:dyDescent="0.3">
      <c r="A59" s="95">
        <v>44044</v>
      </c>
      <c r="B59">
        <v>1108</v>
      </c>
      <c r="C59">
        <v>1544</v>
      </c>
      <c r="D59">
        <v>1949</v>
      </c>
      <c r="E59">
        <v>2112</v>
      </c>
      <c r="F59">
        <v>2135</v>
      </c>
      <c r="G59">
        <v>1640</v>
      </c>
      <c r="H59">
        <v>870</v>
      </c>
      <c r="I59">
        <v>298</v>
      </c>
      <c r="J59">
        <v>34</v>
      </c>
      <c r="K59">
        <f t="shared" si="0"/>
        <v>11690</v>
      </c>
      <c r="L59">
        <f t="shared" si="1"/>
        <v>6</v>
      </c>
      <c r="M59">
        <f t="shared" si="2"/>
        <v>23</v>
      </c>
      <c r="N59">
        <f t="shared" si="3"/>
        <v>27</v>
      </c>
      <c r="O59">
        <f t="shared" si="4"/>
        <v>60</v>
      </c>
      <c r="P59">
        <f t="shared" si="5"/>
        <v>47</v>
      </c>
      <c r="Q59">
        <f t="shared" si="6"/>
        <v>37</v>
      </c>
      <c r="R59">
        <f t="shared" si="7"/>
        <v>34</v>
      </c>
      <c r="S59">
        <f t="shared" si="8"/>
        <v>30</v>
      </c>
      <c r="T59">
        <f t="shared" si="9"/>
        <v>6</v>
      </c>
      <c r="U59">
        <f t="shared" si="10"/>
        <v>270</v>
      </c>
      <c r="V59">
        <f t="shared" si="11"/>
        <v>262</v>
      </c>
      <c r="W59">
        <f t="shared" si="12"/>
        <v>428</v>
      </c>
      <c r="X59">
        <f t="shared" si="13"/>
        <v>524</v>
      </c>
      <c r="Y59">
        <f t="shared" si="14"/>
        <v>605</v>
      </c>
      <c r="Z59">
        <f t="shared" si="15"/>
        <v>577</v>
      </c>
      <c r="AA59">
        <f t="shared" si="16"/>
        <v>467</v>
      </c>
      <c r="AB59">
        <f t="shared" si="17"/>
        <v>265</v>
      </c>
      <c r="AC59">
        <f t="shared" si="18"/>
        <v>111</v>
      </c>
      <c r="AD59">
        <f t="shared" si="19"/>
        <v>9</v>
      </c>
      <c r="AE59">
        <f t="shared" si="20"/>
        <v>3248</v>
      </c>
      <c r="AF59">
        <f>(V59/[1]Население!A$2)*100000</f>
        <v>19.920394454223008</v>
      </c>
      <c r="AG59">
        <f>(W59/[1]Население!B$2)*100000</f>
        <v>61.827374503430846</v>
      </c>
      <c r="AH59">
        <f>(X59/[1]Население!C$2)*100000</f>
        <v>54.789478747119368</v>
      </c>
      <c r="AI59">
        <f>(Y59/[1]Население!D$2)*100000</f>
        <v>57.326953143506898</v>
      </c>
      <c r="AJ59">
        <f>(Z59/[1]Население!E$2)*100000</f>
        <v>60.523099999475541</v>
      </c>
      <c r="AK59">
        <f>(AA59/[1]Население!F$2)*100000</f>
        <v>49.753098914913679</v>
      </c>
      <c r="AL59">
        <f>(AB59/[1]Население!G$2)*100000</f>
        <v>37.751223709477976</v>
      </c>
      <c r="AM59">
        <f>(AC59/[1]Население!H$2)*100000</f>
        <v>36.791148911346589</v>
      </c>
      <c r="AN59">
        <f>(AD59/[1]Население!I$2)*100000</f>
        <v>24.588820283044644</v>
      </c>
      <c r="AO59">
        <f>(AE59/[1]Население!J$2)*100000</f>
        <v>46.723849676946585</v>
      </c>
    </row>
    <row r="60" spans="1:41" x14ac:dyDescent="0.3">
      <c r="A60" s="95">
        <v>44045</v>
      </c>
      <c r="B60">
        <v>1115</v>
      </c>
      <c r="C60">
        <v>1556</v>
      </c>
      <c r="D60">
        <v>1968</v>
      </c>
      <c r="E60">
        <v>2138</v>
      </c>
      <c r="F60">
        <v>2154</v>
      </c>
      <c r="G60">
        <v>1667</v>
      </c>
      <c r="H60">
        <v>887</v>
      </c>
      <c r="I60">
        <v>315</v>
      </c>
      <c r="J60">
        <v>36</v>
      </c>
      <c r="K60">
        <f t="shared" si="0"/>
        <v>11836</v>
      </c>
      <c r="L60">
        <f t="shared" si="1"/>
        <v>7</v>
      </c>
      <c r="M60">
        <f t="shared" si="2"/>
        <v>12</v>
      </c>
      <c r="N60">
        <f t="shared" si="3"/>
        <v>19</v>
      </c>
      <c r="O60">
        <f t="shared" si="4"/>
        <v>26</v>
      </c>
      <c r="P60">
        <f t="shared" si="5"/>
        <v>19</v>
      </c>
      <c r="Q60">
        <f t="shared" si="6"/>
        <v>27</v>
      </c>
      <c r="R60">
        <f t="shared" si="7"/>
        <v>17</v>
      </c>
      <c r="S60">
        <f t="shared" si="8"/>
        <v>17</v>
      </c>
      <c r="T60">
        <f t="shared" si="9"/>
        <v>2</v>
      </c>
      <c r="U60">
        <f t="shared" si="10"/>
        <v>146</v>
      </c>
      <c r="V60">
        <f t="shared" si="11"/>
        <v>246</v>
      </c>
      <c r="W60">
        <f t="shared" si="12"/>
        <v>414</v>
      </c>
      <c r="X60">
        <f t="shared" si="13"/>
        <v>512</v>
      </c>
      <c r="Y60">
        <f t="shared" si="14"/>
        <v>594</v>
      </c>
      <c r="Z60">
        <f t="shared" si="15"/>
        <v>564</v>
      </c>
      <c r="AA60">
        <f t="shared" si="16"/>
        <v>469</v>
      </c>
      <c r="AB60">
        <f t="shared" si="17"/>
        <v>264</v>
      </c>
      <c r="AC60">
        <f t="shared" si="18"/>
        <v>124</v>
      </c>
      <c r="AD60">
        <f t="shared" si="19"/>
        <v>11</v>
      </c>
      <c r="AE60">
        <f t="shared" si="20"/>
        <v>3198</v>
      </c>
      <c r="AF60">
        <f>(V60/[1]Население!A$2)*100000</f>
        <v>18.703881815797175</v>
      </c>
      <c r="AG60">
        <f>(W60/[1]Население!B$2)*100000</f>
        <v>59.804983748645718</v>
      </c>
      <c r="AH60">
        <f>(X60/[1]Население!C$2)*100000</f>
        <v>53.534757859780761</v>
      </c>
      <c r="AI60">
        <f>(Y60/[1]Население!D$2)*100000</f>
        <v>56.284644904534041</v>
      </c>
      <c r="AJ60">
        <f>(Z60/[1]Население!E$2)*100000</f>
        <v>59.159494626870369</v>
      </c>
      <c r="AK60">
        <f>(AA60/[1]Население!F$2)*100000</f>
        <v>49.966174284998964</v>
      </c>
      <c r="AL60">
        <f>(AB60/[1]Население!G$2)*100000</f>
        <v>37.608766261517687</v>
      </c>
      <c r="AM60">
        <f>(AC60/[1]Население!H$2)*100000</f>
        <v>41.100022207270065</v>
      </c>
      <c r="AN60">
        <f>(AD60/[1]Население!I$2)*100000</f>
        <v>30.053002568165674</v>
      </c>
      <c r="AO60">
        <f>(AE60/[1]Население!J$2)*100000</f>
        <v>46.00457859201822</v>
      </c>
    </row>
    <row r="61" spans="1:41" x14ac:dyDescent="0.3">
      <c r="A61" s="95">
        <v>44046</v>
      </c>
      <c r="B61">
        <v>1116</v>
      </c>
      <c r="C61">
        <v>1557</v>
      </c>
      <c r="D61">
        <v>1976</v>
      </c>
      <c r="E61">
        <v>2157</v>
      </c>
      <c r="F61">
        <v>2174</v>
      </c>
      <c r="G61">
        <v>1685</v>
      </c>
      <c r="H61">
        <v>910</v>
      </c>
      <c r="I61">
        <v>340</v>
      </c>
      <c r="J61">
        <v>40</v>
      </c>
      <c r="K61">
        <f t="shared" si="0"/>
        <v>11955</v>
      </c>
      <c r="L61">
        <f t="shared" si="1"/>
        <v>1</v>
      </c>
      <c r="M61">
        <f t="shared" si="2"/>
        <v>1</v>
      </c>
      <c r="N61">
        <f t="shared" si="3"/>
        <v>8</v>
      </c>
      <c r="O61">
        <f t="shared" si="4"/>
        <v>19</v>
      </c>
      <c r="P61">
        <f t="shared" si="5"/>
        <v>20</v>
      </c>
      <c r="Q61">
        <f t="shared" si="6"/>
        <v>18</v>
      </c>
      <c r="R61">
        <f t="shared" si="7"/>
        <v>23</v>
      </c>
      <c r="S61">
        <f t="shared" si="8"/>
        <v>25</v>
      </c>
      <c r="T61">
        <f t="shared" si="9"/>
        <v>4</v>
      </c>
      <c r="U61">
        <f t="shared" si="10"/>
        <v>119</v>
      </c>
      <c r="V61">
        <f t="shared" si="11"/>
        <v>239</v>
      </c>
      <c r="W61">
        <f t="shared" si="12"/>
        <v>396</v>
      </c>
      <c r="X61">
        <f t="shared" si="13"/>
        <v>503</v>
      </c>
      <c r="Y61">
        <f t="shared" si="14"/>
        <v>596</v>
      </c>
      <c r="Z61">
        <f t="shared" si="15"/>
        <v>566</v>
      </c>
      <c r="AA61">
        <f t="shared" si="16"/>
        <v>476</v>
      </c>
      <c r="AB61">
        <f t="shared" si="17"/>
        <v>282</v>
      </c>
      <c r="AC61">
        <f t="shared" si="18"/>
        <v>149</v>
      </c>
      <c r="AD61">
        <f t="shared" si="19"/>
        <v>15</v>
      </c>
      <c r="AE61">
        <f t="shared" si="20"/>
        <v>3222</v>
      </c>
      <c r="AF61">
        <f>(V61/[1]Население!A$2)*100000</f>
        <v>18.171657536485878</v>
      </c>
      <c r="AG61">
        <f>(W61/[1]Население!B$2)*100000</f>
        <v>57.204767063921992</v>
      </c>
      <c r="AH61">
        <f>(X61/[1]Население!C$2)*100000</f>
        <v>52.593717194276806</v>
      </c>
      <c r="AI61">
        <f>(Y61/[1]Население!D$2)*100000</f>
        <v>56.474155493438197</v>
      </c>
      <c r="AJ61">
        <f>(Z61/[1]Население!E$2)*100000</f>
        <v>59.36928006880963</v>
      </c>
      <c r="AK61">
        <f>(AA61/[1]Население!F$2)*100000</f>
        <v>50.711938080297458</v>
      </c>
      <c r="AL61">
        <f>(AB61/[1]Население!G$2)*100000</f>
        <v>40.173000324802985</v>
      </c>
      <c r="AM61">
        <f>(AC61/[1]Население!H$2)*100000</f>
        <v>49.386317007122898</v>
      </c>
      <c r="AN61">
        <f>(AD61/[1]Население!I$2)*100000</f>
        <v>40.981367138407741</v>
      </c>
      <c r="AO61">
        <f>(AE61/[1]Население!J$2)*100000</f>
        <v>46.349828712783832</v>
      </c>
    </row>
    <row r="62" spans="1:41" x14ac:dyDescent="0.3">
      <c r="A62" s="95">
        <v>44047</v>
      </c>
      <c r="B62">
        <v>1129</v>
      </c>
      <c r="C62">
        <v>1580</v>
      </c>
      <c r="D62">
        <v>2004</v>
      </c>
      <c r="E62">
        <v>2202</v>
      </c>
      <c r="F62">
        <v>2226</v>
      </c>
      <c r="G62">
        <v>1708</v>
      </c>
      <c r="H62">
        <v>926</v>
      </c>
      <c r="I62">
        <v>343</v>
      </c>
      <c r="J62">
        <v>41</v>
      </c>
      <c r="K62">
        <f t="shared" si="0"/>
        <v>12159</v>
      </c>
      <c r="L62">
        <f t="shared" si="1"/>
        <v>13</v>
      </c>
      <c r="M62">
        <f t="shared" si="2"/>
        <v>23</v>
      </c>
      <c r="N62">
        <f t="shared" si="3"/>
        <v>28</v>
      </c>
      <c r="O62">
        <f t="shared" si="4"/>
        <v>45</v>
      </c>
      <c r="P62">
        <f t="shared" si="5"/>
        <v>52</v>
      </c>
      <c r="Q62">
        <f t="shared" si="6"/>
        <v>23</v>
      </c>
      <c r="R62">
        <f t="shared" si="7"/>
        <v>16</v>
      </c>
      <c r="S62">
        <f t="shared" si="8"/>
        <v>3</v>
      </c>
      <c r="T62">
        <f t="shared" si="9"/>
        <v>1</v>
      </c>
      <c r="U62">
        <f t="shared" si="10"/>
        <v>204</v>
      </c>
      <c r="V62">
        <f t="shared" si="11"/>
        <v>228</v>
      </c>
      <c r="W62">
        <f t="shared" si="12"/>
        <v>389</v>
      </c>
      <c r="X62">
        <f t="shared" si="13"/>
        <v>491</v>
      </c>
      <c r="Y62">
        <f t="shared" si="14"/>
        <v>600</v>
      </c>
      <c r="Z62">
        <f t="shared" si="15"/>
        <v>592</v>
      </c>
      <c r="AA62">
        <f t="shared" si="16"/>
        <v>474</v>
      </c>
      <c r="AB62">
        <f t="shared" si="17"/>
        <v>290</v>
      </c>
      <c r="AC62">
        <f t="shared" si="18"/>
        <v>150</v>
      </c>
      <c r="AD62">
        <f t="shared" si="19"/>
        <v>16</v>
      </c>
      <c r="AE62">
        <f t="shared" si="20"/>
        <v>3230</v>
      </c>
      <c r="AF62">
        <f>(V62/[1]Население!A$2)*100000</f>
        <v>17.335305097568114</v>
      </c>
      <c r="AG62">
        <f>(W62/[1]Население!B$2)*100000</f>
        <v>56.193571686529431</v>
      </c>
      <c r="AH62">
        <f>(X62/[1]Население!C$2)*100000</f>
        <v>51.338996306938192</v>
      </c>
      <c r="AI62">
        <f>(Y62/[1]Население!D$2)*100000</f>
        <v>56.853176671246509</v>
      </c>
      <c r="AJ62">
        <f>(Z62/[1]Население!E$2)*100000</f>
        <v>62.096490814019965</v>
      </c>
      <c r="AK62">
        <f>(AA62/[1]Население!F$2)*100000</f>
        <v>50.498862710212173</v>
      </c>
      <c r="AL62">
        <f>(AB62/[1]Население!G$2)*100000</f>
        <v>41.31265990848533</v>
      </c>
      <c r="AM62">
        <f>(AC62/[1]Население!H$2)*100000</f>
        <v>49.71776879911701</v>
      </c>
      <c r="AN62">
        <f>(AD62/[1]Население!I$2)*100000</f>
        <v>43.713458280968247</v>
      </c>
      <c r="AO62">
        <f>(AE62/[1]Население!J$2)*100000</f>
        <v>46.464912086372372</v>
      </c>
    </row>
    <row r="63" spans="1:41" x14ac:dyDescent="0.3">
      <c r="A63" s="95">
        <v>44048</v>
      </c>
      <c r="B63">
        <v>1143</v>
      </c>
      <c r="C63">
        <v>1603</v>
      </c>
      <c r="D63">
        <v>2045</v>
      </c>
      <c r="E63">
        <v>2238</v>
      </c>
      <c r="F63">
        <v>2277</v>
      </c>
      <c r="G63">
        <v>1763</v>
      </c>
      <c r="H63">
        <v>953</v>
      </c>
      <c r="I63">
        <v>351</v>
      </c>
      <c r="J63">
        <v>41</v>
      </c>
      <c r="K63">
        <f t="shared" si="0"/>
        <v>12414</v>
      </c>
      <c r="L63">
        <f t="shared" si="1"/>
        <v>14</v>
      </c>
      <c r="M63">
        <f t="shared" si="2"/>
        <v>23</v>
      </c>
      <c r="N63">
        <f t="shared" si="3"/>
        <v>41</v>
      </c>
      <c r="O63">
        <f t="shared" si="4"/>
        <v>36</v>
      </c>
      <c r="P63">
        <f t="shared" si="5"/>
        <v>51</v>
      </c>
      <c r="Q63">
        <f t="shared" si="6"/>
        <v>55</v>
      </c>
      <c r="R63">
        <f t="shared" si="7"/>
        <v>27</v>
      </c>
      <c r="S63">
        <f t="shared" si="8"/>
        <v>8</v>
      </c>
      <c r="T63">
        <f t="shared" si="9"/>
        <v>0</v>
      </c>
      <c r="U63">
        <f t="shared" si="10"/>
        <v>255</v>
      </c>
      <c r="V63">
        <f t="shared" si="11"/>
        <v>215</v>
      </c>
      <c r="W63">
        <f t="shared" si="12"/>
        <v>345</v>
      </c>
      <c r="X63">
        <f t="shared" si="13"/>
        <v>484</v>
      </c>
      <c r="Y63">
        <f t="shared" si="14"/>
        <v>583</v>
      </c>
      <c r="Z63">
        <f t="shared" si="15"/>
        <v>584</v>
      </c>
      <c r="AA63">
        <f t="shared" si="16"/>
        <v>482</v>
      </c>
      <c r="AB63">
        <f t="shared" si="17"/>
        <v>295</v>
      </c>
      <c r="AC63">
        <f t="shared" si="18"/>
        <v>156</v>
      </c>
      <c r="AD63">
        <f t="shared" si="19"/>
        <v>16</v>
      </c>
      <c r="AE63">
        <f t="shared" si="20"/>
        <v>3160</v>
      </c>
      <c r="AF63">
        <f>(V63/[1]Население!A$2)*100000</f>
        <v>16.346888578847128</v>
      </c>
      <c r="AG63">
        <f>(W63/[1]Население!B$2)*100000</f>
        <v>49.837486457204761</v>
      </c>
      <c r="AH63">
        <f>(X63/[1]Население!C$2)*100000</f>
        <v>50.607075789324</v>
      </c>
      <c r="AI63">
        <f>(Y63/[1]Население!D$2)*100000</f>
        <v>55.24233666556119</v>
      </c>
      <c r="AJ63">
        <f>(Z63/[1]Население!E$2)*100000</f>
        <v>61.257349046262931</v>
      </c>
      <c r="AK63">
        <f>(AA63/[1]Население!F$2)*100000</f>
        <v>51.351164190553298</v>
      </c>
      <c r="AL63">
        <f>(AB63/[1]Население!G$2)*100000</f>
        <v>42.024947148286806</v>
      </c>
      <c r="AM63">
        <f>(AC63/[1]Население!H$2)*100000</f>
        <v>51.706479551081699</v>
      </c>
      <c r="AN63">
        <f>(AD63/[1]Население!I$2)*100000</f>
        <v>43.713458280968247</v>
      </c>
      <c r="AO63">
        <f>(AE63/[1]Население!J$2)*100000</f>
        <v>45.457932567472668</v>
      </c>
    </row>
    <row r="64" spans="1:41" x14ac:dyDescent="0.3">
      <c r="A64" s="95">
        <v>44049</v>
      </c>
      <c r="B64">
        <v>1158</v>
      </c>
      <c r="C64">
        <v>1628</v>
      </c>
      <c r="D64">
        <v>2095</v>
      </c>
      <c r="E64">
        <v>2305</v>
      </c>
      <c r="F64">
        <v>2341</v>
      </c>
      <c r="G64">
        <v>1796</v>
      </c>
      <c r="H64">
        <v>983</v>
      </c>
      <c r="I64">
        <v>368</v>
      </c>
      <c r="J64">
        <v>43</v>
      </c>
      <c r="K64">
        <f t="shared" si="0"/>
        <v>12717</v>
      </c>
      <c r="L64">
        <f t="shared" si="1"/>
        <v>15</v>
      </c>
      <c r="M64">
        <f t="shared" si="2"/>
        <v>25</v>
      </c>
      <c r="N64">
        <f t="shared" si="3"/>
        <v>50</v>
      </c>
      <c r="O64">
        <f t="shared" si="4"/>
        <v>67</v>
      </c>
      <c r="P64">
        <f t="shared" si="5"/>
        <v>64</v>
      </c>
      <c r="Q64">
        <f t="shared" si="6"/>
        <v>33</v>
      </c>
      <c r="R64">
        <f t="shared" si="7"/>
        <v>30</v>
      </c>
      <c r="S64">
        <f t="shared" si="8"/>
        <v>17</v>
      </c>
      <c r="T64">
        <f t="shared" si="9"/>
        <v>2</v>
      </c>
      <c r="U64">
        <f t="shared" si="10"/>
        <v>303</v>
      </c>
      <c r="V64">
        <f t="shared" si="11"/>
        <v>198</v>
      </c>
      <c r="W64">
        <f t="shared" si="12"/>
        <v>322</v>
      </c>
      <c r="X64">
        <f t="shared" si="13"/>
        <v>481</v>
      </c>
      <c r="Y64">
        <f t="shared" si="14"/>
        <v>585</v>
      </c>
      <c r="Z64">
        <f t="shared" si="15"/>
        <v>591</v>
      </c>
      <c r="AA64">
        <f t="shared" si="16"/>
        <v>469</v>
      </c>
      <c r="AB64">
        <f t="shared" si="17"/>
        <v>305</v>
      </c>
      <c r="AC64">
        <f t="shared" si="18"/>
        <v>164</v>
      </c>
      <c r="AD64">
        <f t="shared" si="19"/>
        <v>18</v>
      </c>
      <c r="AE64">
        <f t="shared" si="20"/>
        <v>3133</v>
      </c>
      <c r="AF64">
        <f>(V64/[1]Население!A$2)*100000</f>
        <v>15.054343900519678</v>
      </c>
      <c r="AG64">
        <f>(W64/[1]Население!B$2)*100000</f>
        <v>46.514987360057781</v>
      </c>
      <c r="AH64">
        <f>(X64/[1]Население!C$2)*100000</f>
        <v>50.293395567489348</v>
      </c>
      <c r="AI64">
        <f>(Y64/[1]Население!D$2)*100000</f>
        <v>55.431847254465339</v>
      </c>
      <c r="AJ64">
        <f>(Z64/[1]Население!E$2)*100000</f>
        <v>61.991598093050335</v>
      </c>
      <c r="AK64">
        <f>(AA64/[1]Население!F$2)*100000</f>
        <v>49.966174284998964</v>
      </c>
      <c r="AL64">
        <f>(AB64/[1]Население!G$2)*100000</f>
        <v>43.449521627889752</v>
      </c>
      <c r="AM64">
        <f>(AC64/[1]Население!H$2)*100000</f>
        <v>54.358093887034606</v>
      </c>
      <c r="AN64">
        <f>(AD64/[1]Население!I$2)*100000</f>
        <v>49.177640566089288</v>
      </c>
      <c r="AO64">
        <f>(AE64/[1]Население!J$2)*100000</f>
        <v>45.069526181611344</v>
      </c>
    </row>
    <row r="65" spans="1:41" x14ac:dyDescent="0.3">
      <c r="A65" s="95">
        <v>44050</v>
      </c>
      <c r="B65">
        <v>1179</v>
      </c>
      <c r="C65">
        <v>1660</v>
      </c>
      <c r="D65">
        <v>2140</v>
      </c>
      <c r="E65">
        <v>2357</v>
      </c>
      <c r="F65">
        <v>2396</v>
      </c>
      <c r="G65">
        <v>1841</v>
      </c>
      <c r="H65">
        <v>1010</v>
      </c>
      <c r="I65">
        <v>384</v>
      </c>
      <c r="J65">
        <v>47</v>
      </c>
      <c r="K65">
        <f t="shared" si="0"/>
        <v>13014</v>
      </c>
      <c r="L65">
        <f t="shared" si="1"/>
        <v>21</v>
      </c>
      <c r="M65">
        <f t="shared" si="2"/>
        <v>32</v>
      </c>
      <c r="N65">
        <f t="shared" si="3"/>
        <v>45</v>
      </c>
      <c r="O65">
        <f t="shared" si="4"/>
        <v>52</v>
      </c>
      <c r="P65">
        <f t="shared" si="5"/>
        <v>55</v>
      </c>
      <c r="Q65">
        <f t="shared" si="6"/>
        <v>45</v>
      </c>
      <c r="R65">
        <f t="shared" si="7"/>
        <v>27</v>
      </c>
      <c r="S65">
        <f t="shared" si="8"/>
        <v>16</v>
      </c>
      <c r="T65">
        <f t="shared" si="9"/>
        <v>4</v>
      </c>
      <c r="U65">
        <f t="shared" si="10"/>
        <v>297</v>
      </c>
      <c r="V65">
        <f t="shared" si="11"/>
        <v>194</v>
      </c>
      <c r="W65">
        <f t="shared" si="12"/>
        <v>315</v>
      </c>
      <c r="X65">
        <f t="shared" si="13"/>
        <v>473</v>
      </c>
      <c r="Y65">
        <f t="shared" si="14"/>
        <v>597</v>
      </c>
      <c r="Z65">
        <f t="shared" si="15"/>
        <v>595</v>
      </c>
      <c r="AA65">
        <f t="shared" si="16"/>
        <v>477</v>
      </c>
      <c r="AB65">
        <f t="shared" si="17"/>
        <v>314</v>
      </c>
      <c r="AC65">
        <f t="shared" si="18"/>
        <v>174</v>
      </c>
      <c r="AD65">
        <f t="shared" si="19"/>
        <v>22</v>
      </c>
      <c r="AE65">
        <f t="shared" si="20"/>
        <v>3161</v>
      </c>
      <c r="AF65">
        <f>(V65/[1]Население!A$2)*100000</f>
        <v>14.750215740913221</v>
      </c>
      <c r="AG65">
        <f>(W65/[1]Население!B$2)*100000</f>
        <v>45.50379198266522</v>
      </c>
      <c r="AH65">
        <f>(X65/[1]Население!C$2)*100000</f>
        <v>49.456914975930268</v>
      </c>
      <c r="AI65">
        <f>(Y65/[1]Население!D$2)*100000</f>
        <v>56.568910787890275</v>
      </c>
      <c r="AJ65">
        <f>(Z65/[1]Население!E$2)*100000</f>
        <v>62.411168976928849</v>
      </c>
      <c r="AK65">
        <f>(AA65/[1]Население!F$2)*100000</f>
        <v>50.818475765340089</v>
      </c>
      <c r="AL65">
        <f>(AB65/[1]Население!G$2)*100000</f>
        <v>44.731638659532393</v>
      </c>
      <c r="AM65">
        <f>(AC65/[1]Население!H$2)*100000</f>
        <v>57.672611806975738</v>
      </c>
      <c r="AN65">
        <f>(AD65/[1]Население!I$2)*100000</f>
        <v>60.106005136331348</v>
      </c>
      <c r="AO65">
        <f>(AE65/[1]Население!J$2)*100000</f>
        <v>45.472317989171231</v>
      </c>
    </row>
    <row r="66" spans="1:41" x14ac:dyDescent="0.3">
      <c r="A66" s="95">
        <v>44051</v>
      </c>
      <c r="B66">
        <v>1185</v>
      </c>
      <c r="C66">
        <v>1692</v>
      </c>
      <c r="D66">
        <v>2161</v>
      </c>
      <c r="E66">
        <v>2384</v>
      </c>
      <c r="F66">
        <v>2449</v>
      </c>
      <c r="G66">
        <v>1868</v>
      </c>
      <c r="H66">
        <v>1032</v>
      </c>
      <c r="I66">
        <v>391</v>
      </c>
      <c r="J66">
        <v>47</v>
      </c>
      <c r="K66">
        <f t="shared" si="0"/>
        <v>13209</v>
      </c>
      <c r="L66">
        <f t="shared" si="1"/>
        <v>6</v>
      </c>
      <c r="M66">
        <f t="shared" si="2"/>
        <v>32</v>
      </c>
      <c r="N66">
        <f t="shared" si="3"/>
        <v>21</v>
      </c>
      <c r="O66">
        <f t="shared" si="4"/>
        <v>27</v>
      </c>
      <c r="P66">
        <f t="shared" si="5"/>
        <v>53</v>
      </c>
      <c r="Q66">
        <f t="shared" si="6"/>
        <v>27</v>
      </c>
      <c r="R66">
        <f t="shared" si="7"/>
        <v>22</v>
      </c>
      <c r="S66">
        <f t="shared" si="8"/>
        <v>7</v>
      </c>
      <c r="T66">
        <f t="shared" si="9"/>
        <v>0</v>
      </c>
      <c r="U66">
        <f t="shared" si="10"/>
        <v>195</v>
      </c>
      <c r="V66">
        <f t="shared" si="11"/>
        <v>177</v>
      </c>
      <c r="W66">
        <f t="shared" si="12"/>
        <v>321</v>
      </c>
      <c r="X66">
        <f t="shared" si="13"/>
        <v>450</v>
      </c>
      <c r="Y66">
        <f t="shared" si="14"/>
        <v>566</v>
      </c>
      <c r="Z66">
        <f t="shared" si="15"/>
        <v>599</v>
      </c>
      <c r="AA66">
        <f t="shared" si="16"/>
        <v>466</v>
      </c>
      <c r="AB66">
        <f t="shared" si="17"/>
        <v>313</v>
      </c>
      <c r="AC66">
        <f t="shared" si="18"/>
        <v>174</v>
      </c>
      <c r="AD66">
        <f t="shared" si="19"/>
        <v>20</v>
      </c>
      <c r="AE66">
        <f t="shared" si="20"/>
        <v>3086</v>
      </c>
      <c r="AF66">
        <f>(V66/[1]Население!A$2)*100000</f>
        <v>13.457671062585774</v>
      </c>
      <c r="AG66">
        <f>(W66/[1]Население!B$2)*100000</f>
        <v>46.370530877573131</v>
      </c>
      <c r="AH66">
        <f>(X66/[1]Население!C$2)*100000</f>
        <v>47.052033275197935</v>
      </c>
      <c r="AI66">
        <f>(Y66/[1]Население!D$2)*100000</f>
        <v>53.631496659875872</v>
      </c>
      <c r="AJ66">
        <f>(Z66/[1]Население!E$2)*100000</f>
        <v>62.830739860807356</v>
      </c>
      <c r="AK66">
        <f>(AA66/[1]Население!F$2)*100000</f>
        <v>49.64656122987104</v>
      </c>
      <c r="AL66">
        <f>(AB66/[1]Население!G$2)*100000</f>
        <v>44.589181211572104</v>
      </c>
      <c r="AM66">
        <f>(AC66/[1]Население!H$2)*100000</f>
        <v>57.672611806975738</v>
      </c>
      <c r="AN66">
        <f>(AD66/[1]Население!I$2)*100000</f>
        <v>54.641822851210314</v>
      </c>
      <c r="AO66">
        <f>(AE66/[1]Население!J$2)*100000</f>
        <v>44.393411361778682</v>
      </c>
    </row>
    <row r="67" spans="1:41" x14ac:dyDescent="0.3">
      <c r="A67" s="95">
        <v>44052</v>
      </c>
      <c r="B67">
        <v>1191</v>
      </c>
      <c r="C67">
        <v>1702</v>
      </c>
      <c r="D67">
        <v>2181</v>
      </c>
      <c r="E67">
        <v>2408</v>
      </c>
      <c r="F67">
        <v>2475</v>
      </c>
      <c r="G67">
        <v>1899</v>
      </c>
      <c r="H67">
        <v>1047</v>
      </c>
      <c r="I67">
        <v>393</v>
      </c>
      <c r="J67">
        <v>47</v>
      </c>
      <c r="K67">
        <f t="shared" ref="K67:K130" si="21">SUM(B67:J67)</f>
        <v>13343</v>
      </c>
      <c r="L67">
        <f t="shared" si="1"/>
        <v>6</v>
      </c>
      <c r="M67">
        <f t="shared" si="2"/>
        <v>10</v>
      </c>
      <c r="N67">
        <f t="shared" si="3"/>
        <v>20</v>
      </c>
      <c r="O67">
        <f t="shared" si="4"/>
        <v>24</v>
      </c>
      <c r="P67">
        <f t="shared" si="5"/>
        <v>26</v>
      </c>
      <c r="Q67">
        <f t="shared" si="6"/>
        <v>31</v>
      </c>
      <c r="R67">
        <f t="shared" si="7"/>
        <v>15</v>
      </c>
      <c r="S67">
        <f t="shared" si="8"/>
        <v>2</v>
      </c>
      <c r="T67">
        <f t="shared" si="9"/>
        <v>0</v>
      </c>
      <c r="U67">
        <f t="shared" si="10"/>
        <v>134</v>
      </c>
      <c r="V67">
        <f t="shared" si="11"/>
        <v>162</v>
      </c>
      <c r="W67">
        <f t="shared" si="12"/>
        <v>286</v>
      </c>
      <c r="X67">
        <f t="shared" si="13"/>
        <v>446</v>
      </c>
      <c r="Y67">
        <f t="shared" si="14"/>
        <v>554</v>
      </c>
      <c r="Z67">
        <f t="shared" si="15"/>
        <v>597</v>
      </c>
      <c r="AA67">
        <f t="shared" si="16"/>
        <v>474</v>
      </c>
      <c r="AB67">
        <f t="shared" si="17"/>
        <v>319</v>
      </c>
      <c r="AC67">
        <f t="shared" si="18"/>
        <v>173</v>
      </c>
      <c r="AD67">
        <f t="shared" si="19"/>
        <v>20</v>
      </c>
      <c r="AE67">
        <f t="shared" si="20"/>
        <v>3031</v>
      </c>
      <c r="AF67">
        <f>(V67/[1]Население!A$2)*100000</f>
        <v>12.317190464061555</v>
      </c>
      <c r="AG67">
        <f>(W67/[1]Население!B$2)*100000</f>
        <v>41.314553990610328</v>
      </c>
      <c r="AH67">
        <f>(X67/[1]Население!C$2)*100000</f>
        <v>46.633792979418395</v>
      </c>
      <c r="AI67">
        <f>(Y67/[1]Население!D$2)*100000</f>
        <v>52.494433126450936</v>
      </c>
      <c r="AJ67">
        <f>(Z67/[1]Население!E$2)*100000</f>
        <v>62.620954418868109</v>
      </c>
      <c r="AK67">
        <f>(AA67/[1]Население!F$2)*100000</f>
        <v>50.498862710212173</v>
      </c>
      <c r="AL67">
        <f>(AB67/[1]Население!G$2)*100000</f>
        <v>45.44392589933387</v>
      </c>
      <c r="AM67">
        <f>(AC67/[1]Население!H$2)*100000</f>
        <v>57.341160014981625</v>
      </c>
      <c r="AN67">
        <f>(AD67/[1]Население!I$2)*100000</f>
        <v>54.641822851210314</v>
      </c>
      <c r="AO67">
        <f>(AE67/[1]Население!J$2)*100000</f>
        <v>43.60221316835748</v>
      </c>
    </row>
    <row r="68" spans="1:41" x14ac:dyDescent="0.3">
      <c r="A68" s="95">
        <v>44053</v>
      </c>
      <c r="B68">
        <v>1193</v>
      </c>
      <c r="C68">
        <v>1705</v>
      </c>
      <c r="D68">
        <v>2187</v>
      </c>
      <c r="E68">
        <v>2420</v>
      </c>
      <c r="F68">
        <v>2485</v>
      </c>
      <c r="G68">
        <v>1912</v>
      </c>
      <c r="H68">
        <v>1051</v>
      </c>
      <c r="I68">
        <v>396</v>
      </c>
      <c r="J68">
        <v>47</v>
      </c>
      <c r="K68">
        <f t="shared" si="21"/>
        <v>13396</v>
      </c>
      <c r="L68">
        <f t="shared" ref="L68:L131" si="22">B68-B67</f>
        <v>2</v>
      </c>
      <c r="M68">
        <f t="shared" ref="M68:M131" si="23">C68-C67</f>
        <v>3</v>
      </c>
      <c r="N68">
        <f t="shared" ref="N68:N131" si="24">D68-D67</f>
        <v>6</v>
      </c>
      <c r="O68">
        <f t="shared" ref="O68:O131" si="25">E68-E67</f>
        <v>12</v>
      </c>
      <c r="P68">
        <f t="shared" ref="P68:P131" si="26">F68-F67</f>
        <v>10</v>
      </c>
      <c r="Q68">
        <f t="shared" ref="Q68:Q131" si="27">G68-G67</f>
        <v>13</v>
      </c>
      <c r="R68">
        <f t="shared" ref="R68:R131" si="28">H68-H67</f>
        <v>4</v>
      </c>
      <c r="S68">
        <f t="shared" ref="S68:S131" si="29">I68-I67</f>
        <v>3</v>
      </c>
      <c r="T68">
        <f t="shared" ref="T68:T131" si="30">J68-J67</f>
        <v>0</v>
      </c>
      <c r="U68">
        <f t="shared" ref="U68:U131" si="31">K68-K67</f>
        <v>53</v>
      </c>
      <c r="V68">
        <f t="shared" si="11"/>
        <v>153</v>
      </c>
      <c r="W68">
        <f t="shared" si="12"/>
        <v>273</v>
      </c>
      <c r="X68">
        <f t="shared" si="13"/>
        <v>434</v>
      </c>
      <c r="Y68">
        <f t="shared" si="14"/>
        <v>541</v>
      </c>
      <c r="Z68">
        <f t="shared" si="15"/>
        <v>589</v>
      </c>
      <c r="AA68">
        <f t="shared" si="16"/>
        <v>472</v>
      </c>
      <c r="AB68">
        <f t="shared" si="17"/>
        <v>315</v>
      </c>
      <c r="AC68">
        <f t="shared" si="18"/>
        <v>172</v>
      </c>
      <c r="AD68">
        <f t="shared" si="19"/>
        <v>20</v>
      </c>
      <c r="AE68">
        <f t="shared" si="20"/>
        <v>2969</v>
      </c>
      <c r="AF68">
        <f>(V68/[1]Население!A$2)*100000</f>
        <v>11.632902104947025</v>
      </c>
      <c r="AG68">
        <f>(W68/[1]Население!B$2)*100000</f>
        <v>39.436619718309856</v>
      </c>
      <c r="AH68">
        <f>(X68/[1]Население!C$2)*100000</f>
        <v>45.379072092079788</v>
      </c>
      <c r="AI68">
        <f>(Y68/[1]Население!D$2)*100000</f>
        <v>51.262614298573929</v>
      </c>
      <c r="AJ68">
        <f>(Z68/[1]Население!E$2)*100000</f>
        <v>61.781812651111075</v>
      </c>
      <c r="AK68">
        <f>(AA68/[1]Население!F$2)*100000</f>
        <v>50.285787340126888</v>
      </c>
      <c r="AL68">
        <f>(AB68/[1]Население!G$2)*100000</f>
        <v>44.87409610749269</v>
      </c>
      <c r="AM68">
        <f>(AC68/[1]Население!H$2)*100000</f>
        <v>57.009708222987506</v>
      </c>
      <c r="AN68">
        <f>(AD68/[1]Население!I$2)*100000</f>
        <v>54.641822851210314</v>
      </c>
      <c r="AO68">
        <f>(AE68/[1]Население!J$2)*100000</f>
        <v>42.710317023046308</v>
      </c>
    </row>
    <row r="69" spans="1:41" x14ac:dyDescent="0.3">
      <c r="A69" s="95">
        <v>44054</v>
      </c>
      <c r="B69">
        <v>1198</v>
      </c>
      <c r="C69">
        <v>1714</v>
      </c>
      <c r="D69">
        <v>2200</v>
      </c>
      <c r="E69">
        <v>2443</v>
      </c>
      <c r="F69">
        <v>2519</v>
      </c>
      <c r="G69">
        <v>1929</v>
      </c>
      <c r="H69">
        <v>1062</v>
      </c>
      <c r="I69">
        <v>400</v>
      </c>
      <c r="J69">
        <v>47</v>
      </c>
      <c r="K69">
        <f t="shared" si="21"/>
        <v>13512</v>
      </c>
      <c r="L69">
        <f t="shared" si="22"/>
        <v>5</v>
      </c>
      <c r="M69">
        <f t="shared" si="23"/>
        <v>9</v>
      </c>
      <c r="N69">
        <f t="shared" si="24"/>
        <v>13</v>
      </c>
      <c r="O69">
        <f t="shared" si="25"/>
        <v>23</v>
      </c>
      <c r="P69">
        <f t="shared" si="26"/>
        <v>34</v>
      </c>
      <c r="Q69">
        <f t="shared" si="27"/>
        <v>17</v>
      </c>
      <c r="R69">
        <f t="shared" si="28"/>
        <v>11</v>
      </c>
      <c r="S69">
        <f t="shared" si="29"/>
        <v>4</v>
      </c>
      <c r="T69">
        <f t="shared" si="30"/>
        <v>0</v>
      </c>
      <c r="U69">
        <f t="shared" si="31"/>
        <v>116</v>
      </c>
      <c r="V69">
        <f t="shared" si="11"/>
        <v>143</v>
      </c>
      <c r="W69">
        <f t="shared" si="12"/>
        <v>272</v>
      </c>
      <c r="X69">
        <f t="shared" si="13"/>
        <v>408</v>
      </c>
      <c r="Y69">
        <f t="shared" si="14"/>
        <v>530</v>
      </c>
      <c r="Z69">
        <f t="shared" si="15"/>
        <v>593</v>
      </c>
      <c r="AA69">
        <f t="shared" si="16"/>
        <v>452</v>
      </c>
      <c r="AB69">
        <f t="shared" si="17"/>
        <v>304</v>
      </c>
      <c r="AC69">
        <f t="shared" si="18"/>
        <v>169</v>
      </c>
      <c r="AD69">
        <f t="shared" si="19"/>
        <v>20</v>
      </c>
      <c r="AE69">
        <f t="shared" si="20"/>
        <v>2891</v>
      </c>
      <c r="AF69">
        <f>(V69/[1]Население!A$2)*100000</f>
        <v>10.872581705930878</v>
      </c>
      <c r="AG69">
        <f>(W69/[1]Население!B$2)*100000</f>
        <v>39.292163235825207</v>
      </c>
      <c r="AH69">
        <f>(X69/[1]Население!C$2)*100000</f>
        <v>42.660510169512797</v>
      </c>
      <c r="AI69">
        <f>(Y69/[1]Население!D$2)*100000</f>
        <v>50.220306059601086</v>
      </c>
      <c r="AJ69">
        <f>(Z69/[1]Население!E$2)*100000</f>
        <v>62.201383534989581</v>
      </c>
      <c r="AK69">
        <f>(AA69/[1]Население!F$2)*100000</f>
        <v>48.155033639274052</v>
      </c>
      <c r="AL69">
        <f>(AB69/[1]Население!G$2)*100000</f>
        <v>43.307064179929455</v>
      </c>
      <c r="AM69">
        <f>(AC69/[1]Население!H$2)*100000</f>
        <v>56.015352847005168</v>
      </c>
      <c r="AN69">
        <f>(AD69/[1]Население!I$2)*100000</f>
        <v>54.641822851210314</v>
      </c>
      <c r="AO69">
        <f>(AE69/[1]Население!J$2)*100000</f>
        <v>41.588254130558063</v>
      </c>
    </row>
    <row r="70" spans="1:41" x14ac:dyDescent="0.3">
      <c r="A70" s="95">
        <v>44055</v>
      </c>
      <c r="B70">
        <v>1240</v>
      </c>
      <c r="C70">
        <v>1727</v>
      </c>
      <c r="D70">
        <v>2223</v>
      </c>
      <c r="E70">
        <v>2474</v>
      </c>
      <c r="F70">
        <v>2554</v>
      </c>
      <c r="G70">
        <v>1970</v>
      </c>
      <c r="H70">
        <v>1081</v>
      </c>
      <c r="I70">
        <v>405</v>
      </c>
      <c r="J70">
        <v>48</v>
      </c>
      <c r="K70">
        <f t="shared" si="21"/>
        <v>13722</v>
      </c>
      <c r="L70">
        <f t="shared" si="22"/>
        <v>42</v>
      </c>
      <c r="M70">
        <f t="shared" si="23"/>
        <v>13</v>
      </c>
      <c r="N70">
        <f t="shared" si="24"/>
        <v>23</v>
      </c>
      <c r="O70">
        <f t="shared" si="25"/>
        <v>31</v>
      </c>
      <c r="P70">
        <f t="shared" si="26"/>
        <v>35</v>
      </c>
      <c r="Q70">
        <f t="shared" si="27"/>
        <v>41</v>
      </c>
      <c r="R70">
        <f t="shared" si="28"/>
        <v>19</v>
      </c>
      <c r="S70">
        <f t="shared" si="29"/>
        <v>5</v>
      </c>
      <c r="T70">
        <f t="shared" si="30"/>
        <v>1</v>
      </c>
      <c r="U70">
        <f t="shared" si="31"/>
        <v>210</v>
      </c>
      <c r="V70">
        <f t="shared" si="11"/>
        <v>170</v>
      </c>
      <c r="W70">
        <f t="shared" si="12"/>
        <v>268</v>
      </c>
      <c r="X70">
        <f t="shared" si="13"/>
        <v>393</v>
      </c>
      <c r="Y70">
        <f t="shared" si="14"/>
        <v>510</v>
      </c>
      <c r="Z70">
        <f t="shared" si="15"/>
        <v>574</v>
      </c>
      <c r="AA70">
        <f t="shared" si="16"/>
        <v>448</v>
      </c>
      <c r="AB70">
        <f t="shared" si="17"/>
        <v>297</v>
      </c>
      <c r="AC70">
        <f t="shared" si="18"/>
        <v>170</v>
      </c>
      <c r="AD70">
        <f t="shared" si="19"/>
        <v>21</v>
      </c>
      <c r="AE70">
        <f t="shared" si="20"/>
        <v>2851</v>
      </c>
      <c r="AF70">
        <f>(V70/[1]Население!A$2)*100000</f>
        <v>12.925446783274472</v>
      </c>
      <c r="AG70">
        <f>(W70/[1]Население!B$2)*100000</f>
        <v>38.714337305886602</v>
      </c>
      <c r="AH70">
        <f>(X70/[1]Население!C$2)*100000</f>
        <v>41.092109060339531</v>
      </c>
      <c r="AI70">
        <f>(Y70/[1]Население!D$2)*100000</f>
        <v>48.325200170559526</v>
      </c>
      <c r="AJ70">
        <f>(Z70/[1]Население!E$2)*100000</f>
        <v>60.20842183656665</v>
      </c>
      <c r="AK70">
        <f>(AA70/[1]Население!F$2)*100000</f>
        <v>47.728882899103489</v>
      </c>
      <c r="AL70">
        <f>(AB70/[1]Население!G$2)*100000</f>
        <v>42.309862044207399</v>
      </c>
      <c r="AM70">
        <f>(AC70/[1]Население!H$2)*100000</f>
        <v>56.346804638999281</v>
      </c>
      <c r="AN70">
        <f>(AD70/[1]Население!I$2)*100000</f>
        <v>57.373913993770834</v>
      </c>
      <c r="AO70">
        <f>(AE70/[1]Население!J$2)*100000</f>
        <v>41.012837262615371</v>
      </c>
    </row>
    <row r="71" spans="1:41" x14ac:dyDescent="0.3">
      <c r="A71" s="95">
        <v>44056</v>
      </c>
      <c r="B71">
        <v>1247</v>
      </c>
      <c r="C71">
        <v>1743</v>
      </c>
      <c r="D71">
        <v>2252</v>
      </c>
      <c r="E71">
        <v>2510</v>
      </c>
      <c r="F71">
        <v>2582</v>
      </c>
      <c r="G71">
        <v>2001</v>
      </c>
      <c r="H71">
        <v>1097</v>
      </c>
      <c r="I71">
        <v>413</v>
      </c>
      <c r="J71">
        <v>48</v>
      </c>
      <c r="K71">
        <f t="shared" si="21"/>
        <v>13893</v>
      </c>
      <c r="L71">
        <f t="shared" si="22"/>
        <v>7</v>
      </c>
      <c r="M71">
        <f t="shared" si="23"/>
        <v>16</v>
      </c>
      <c r="N71">
        <f t="shared" si="24"/>
        <v>29</v>
      </c>
      <c r="O71">
        <f t="shared" si="25"/>
        <v>36</v>
      </c>
      <c r="P71">
        <f t="shared" si="26"/>
        <v>28</v>
      </c>
      <c r="Q71">
        <f t="shared" si="27"/>
        <v>31</v>
      </c>
      <c r="R71">
        <f t="shared" si="28"/>
        <v>16</v>
      </c>
      <c r="S71">
        <f t="shared" si="29"/>
        <v>8</v>
      </c>
      <c r="T71">
        <f t="shared" si="30"/>
        <v>0</v>
      </c>
      <c r="U71">
        <f t="shared" si="31"/>
        <v>171</v>
      </c>
      <c r="V71">
        <f t="shared" si="11"/>
        <v>159</v>
      </c>
      <c r="W71">
        <f t="shared" si="12"/>
        <v>252</v>
      </c>
      <c r="X71">
        <f t="shared" si="13"/>
        <v>376</v>
      </c>
      <c r="Y71">
        <f t="shared" si="14"/>
        <v>508</v>
      </c>
      <c r="Z71">
        <f t="shared" si="15"/>
        <v>549</v>
      </c>
      <c r="AA71">
        <f t="shared" si="16"/>
        <v>434</v>
      </c>
      <c r="AB71">
        <f t="shared" si="17"/>
        <v>285</v>
      </c>
      <c r="AC71">
        <f t="shared" si="18"/>
        <v>155</v>
      </c>
      <c r="AD71">
        <f t="shared" si="19"/>
        <v>20</v>
      </c>
      <c r="AE71">
        <f t="shared" si="20"/>
        <v>2738</v>
      </c>
      <c r="AF71">
        <f>(V71/[1]Население!A$2)*100000</f>
        <v>12.089094344356711</v>
      </c>
      <c r="AG71">
        <f>(W71/[1]Население!B$2)*100000</f>
        <v>36.403033586132175</v>
      </c>
      <c r="AH71">
        <f>(X71/[1]Население!C$2)*100000</f>
        <v>39.314587803276495</v>
      </c>
      <c r="AI71">
        <f>(Y71/[1]Население!D$2)*100000</f>
        <v>48.135689581655377</v>
      </c>
      <c r="AJ71">
        <f>(Z71/[1]Население!E$2)*100000</f>
        <v>57.586103812325945</v>
      </c>
      <c r="AK71">
        <f>(AA71/[1]Население!F$2)*100000</f>
        <v>46.237355308506501</v>
      </c>
      <c r="AL71">
        <f>(AB71/[1]Население!G$2)*100000</f>
        <v>40.60037266868386</v>
      </c>
      <c r="AM71">
        <f>(AC71/[1]Население!H$2)*100000</f>
        <v>51.375027759087587</v>
      </c>
      <c r="AN71">
        <f>(AD71/[1]Население!I$2)*100000</f>
        <v>54.641822851210314</v>
      </c>
      <c r="AO71">
        <f>(AE71/[1]Население!J$2)*100000</f>
        <v>39.387284610677263</v>
      </c>
    </row>
    <row r="72" spans="1:41" x14ac:dyDescent="0.3">
      <c r="A72" s="95">
        <v>44057</v>
      </c>
      <c r="B72">
        <v>1260</v>
      </c>
      <c r="C72">
        <v>1758</v>
      </c>
      <c r="D72">
        <v>2277</v>
      </c>
      <c r="E72">
        <v>2552</v>
      </c>
      <c r="F72">
        <v>2618</v>
      </c>
      <c r="G72">
        <v>2026</v>
      </c>
      <c r="H72">
        <v>1109</v>
      </c>
      <c r="I72">
        <v>421</v>
      </c>
      <c r="J72">
        <v>48</v>
      </c>
      <c r="K72">
        <f t="shared" si="21"/>
        <v>14069</v>
      </c>
      <c r="L72">
        <f t="shared" si="22"/>
        <v>13</v>
      </c>
      <c r="M72">
        <f t="shared" si="23"/>
        <v>15</v>
      </c>
      <c r="N72">
        <f t="shared" si="24"/>
        <v>25</v>
      </c>
      <c r="O72">
        <f t="shared" si="25"/>
        <v>42</v>
      </c>
      <c r="P72">
        <f t="shared" si="26"/>
        <v>36</v>
      </c>
      <c r="Q72">
        <f t="shared" si="27"/>
        <v>25</v>
      </c>
      <c r="R72">
        <f t="shared" si="28"/>
        <v>12</v>
      </c>
      <c r="S72">
        <f t="shared" si="29"/>
        <v>8</v>
      </c>
      <c r="T72">
        <f t="shared" si="30"/>
        <v>0</v>
      </c>
      <c r="U72">
        <f t="shared" si="31"/>
        <v>176</v>
      </c>
      <c r="V72">
        <f t="shared" si="11"/>
        <v>158</v>
      </c>
      <c r="W72">
        <f t="shared" si="12"/>
        <v>237</v>
      </c>
      <c r="X72">
        <f t="shared" si="13"/>
        <v>355</v>
      </c>
      <c r="Y72">
        <f t="shared" si="14"/>
        <v>500</v>
      </c>
      <c r="Z72">
        <f t="shared" si="15"/>
        <v>530</v>
      </c>
      <c r="AA72">
        <f t="shared" si="16"/>
        <v>423</v>
      </c>
      <c r="AB72">
        <f t="shared" si="17"/>
        <v>273</v>
      </c>
      <c r="AC72">
        <f t="shared" si="18"/>
        <v>153</v>
      </c>
      <c r="AD72">
        <f t="shared" si="19"/>
        <v>20</v>
      </c>
      <c r="AE72">
        <f t="shared" si="20"/>
        <v>2649</v>
      </c>
      <c r="AF72">
        <f>(V72/[1]Население!A$2)*100000</f>
        <v>12.013062304455097</v>
      </c>
      <c r="AG72">
        <f>(W72/[1]Население!B$2)*100000</f>
        <v>34.236186348862404</v>
      </c>
      <c r="AH72">
        <f>(X72/[1]Население!C$2)*100000</f>
        <v>37.118826250433919</v>
      </c>
      <c r="AI72">
        <f>(Y72/[1]Население!D$2)*100000</f>
        <v>47.377647226038754</v>
      </c>
      <c r="AJ72">
        <f>(Z72/[1]Население!E$2)*100000</f>
        <v>55.593142113903006</v>
      </c>
      <c r="AK72">
        <f>(AA72/[1]Население!F$2)*100000</f>
        <v>45.065440773037437</v>
      </c>
      <c r="AL72">
        <f>(AB72/[1]Население!G$2)*100000</f>
        <v>38.890883293160336</v>
      </c>
      <c r="AM72">
        <f>(AC72/[1]Население!H$2)*100000</f>
        <v>50.712124175099348</v>
      </c>
      <c r="AN72">
        <f>(AD72/[1]Население!I$2)*100000</f>
        <v>54.641822851210314</v>
      </c>
      <c r="AO72">
        <f>(AE72/[1]Население!J$2)*100000</f>
        <v>38.106982079504775</v>
      </c>
    </row>
    <row r="73" spans="1:41" x14ac:dyDescent="0.3">
      <c r="A73" s="95">
        <v>44058</v>
      </c>
      <c r="B73">
        <v>1268</v>
      </c>
      <c r="C73">
        <v>1773</v>
      </c>
      <c r="D73">
        <v>2300</v>
      </c>
      <c r="E73">
        <v>2577</v>
      </c>
      <c r="F73">
        <v>2656</v>
      </c>
      <c r="G73">
        <v>2063</v>
      </c>
      <c r="H73">
        <v>1127</v>
      </c>
      <c r="I73">
        <v>430</v>
      </c>
      <c r="J73">
        <v>49</v>
      </c>
      <c r="K73">
        <f t="shared" si="21"/>
        <v>14243</v>
      </c>
      <c r="L73">
        <f t="shared" si="22"/>
        <v>8</v>
      </c>
      <c r="M73">
        <f t="shared" si="23"/>
        <v>15</v>
      </c>
      <c r="N73">
        <f t="shared" si="24"/>
        <v>23</v>
      </c>
      <c r="O73">
        <f t="shared" si="25"/>
        <v>25</v>
      </c>
      <c r="P73">
        <f t="shared" si="26"/>
        <v>38</v>
      </c>
      <c r="Q73">
        <f t="shared" si="27"/>
        <v>37</v>
      </c>
      <c r="R73">
        <f t="shared" si="28"/>
        <v>18</v>
      </c>
      <c r="S73">
        <f t="shared" si="29"/>
        <v>9</v>
      </c>
      <c r="T73">
        <f t="shared" si="30"/>
        <v>1</v>
      </c>
      <c r="U73">
        <f t="shared" si="31"/>
        <v>174</v>
      </c>
      <c r="V73">
        <f t="shared" si="11"/>
        <v>160</v>
      </c>
      <c r="W73">
        <f t="shared" si="12"/>
        <v>229</v>
      </c>
      <c r="X73">
        <f t="shared" si="13"/>
        <v>351</v>
      </c>
      <c r="Y73">
        <f t="shared" si="14"/>
        <v>465</v>
      </c>
      <c r="Z73">
        <f t="shared" si="15"/>
        <v>521</v>
      </c>
      <c r="AA73">
        <f t="shared" si="16"/>
        <v>423</v>
      </c>
      <c r="AB73">
        <f t="shared" si="17"/>
        <v>257</v>
      </c>
      <c r="AC73">
        <f t="shared" si="18"/>
        <v>132</v>
      </c>
      <c r="AD73">
        <f t="shared" si="19"/>
        <v>15</v>
      </c>
      <c r="AE73">
        <f t="shared" si="20"/>
        <v>2553</v>
      </c>
      <c r="AF73">
        <f>(V73/[1]Население!A$2)*100000</f>
        <v>12.165126384258327</v>
      </c>
      <c r="AG73">
        <f>(W73/[1]Население!B$2)*100000</f>
        <v>33.080534488985194</v>
      </c>
      <c r="AH73">
        <f>(X73/[1]Население!C$2)*100000</f>
        <v>36.700585954654386</v>
      </c>
      <c r="AI73">
        <f>(Y73/[1]Население!D$2)*100000</f>
        <v>44.061211920216039</v>
      </c>
      <c r="AJ73">
        <f>(Z73/[1]Население!E$2)*100000</f>
        <v>54.649107625176356</v>
      </c>
      <c r="AK73">
        <f>(AA73/[1]Население!F$2)*100000</f>
        <v>45.065440773037437</v>
      </c>
      <c r="AL73">
        <f>(AB73/[1]Население!G$2)*100000</f>
        <v>36.611564125795624</v>
      </c>
      <c r="AM73">
        <f>(AC73/[1]Население!H$2)*100000</f>
        <v>43.751636543222972</v>
      </c>
      <c r="AN73">
        <f>(AD73/[1]Население!I$2)*100000</f>
        <v>40.981367138407741</v>
      </c>
      <c r="AO73">
        <f>(AE73/[1]Население!J$2)*100000</f>
        <v>36.72598159644231</v>
      </c>
    </row>
    <row r="74" spans="1:41" x14ac:dyDescent="0.3">
      <c r="A74" s="95">
        <v>44059</v>
      </c>
      <c r="B74">
        <v>1274</v>
      </c>
      <c r="C74">
        <v>1780</v>
      </c>
      <c r="D74">
        <v>2316</v>
      </c>
      <c r="E74">
        <v>2588</v>
      </c>
      <c r="F74">
        <v>2678</v>
      </c>
      <c r="G74">
        <v>2078</v>
      </c>
      <c r="H74">
        <v>1135</v>
      </c>
      <c r="I74">
        <v>435</v>
      </c>
      <c r="J74">
        <v>49</v>
      </c>
      <c r="K74">
        <f t="shared" si="21"/>
        <v>14333</v>
      </c>
      <c r="L74">
        <f t="shared" si="22"/>
        <v>6</v>
      </c>
      <c r="M74">
        <f t="shared" si="23"/>
        <v>7</v>
      </c>
      <c r="N74">
        <f t="shared" si="24"/>
        <v>16</v>
      </c>
      <c r="O74">
        <f t="shared" si="25"/>
        <v>11</v>
      </c>
      <c r="P74">
        <f t="shared" si="26"/>
        <v>22</v>
      </c>
      <c r="Q74">
        <f t="shared" si="27"/>
        <v>15</v>
      </c>
      <c r="R74">
        <f t="shared" si="28"/>
        <v>8</v>
      </c>
      <c r="S74">
        <f t="shared" si="29"/>
        <v>5</v>
      </c>
      <c r="T74">
        <f t="shared" si="30"/>
        <v>0</v>
      </c>
      <c r="U74">
        <f t="shared" si="31"/>
        <v>90</v>
      </c>
      <c r="V74">
        <f t="shared" si="11"/>
        <v>159</v>
      </c>
      <c r="W74">
        <f t="shared" si="12"/>
        <v>224</v>
      </c>
      <c r="X74">
        <f t="shared" si="13"/>
        <v>348</v>
      </c>
      <c r="Y74">
        <f t="shared" si="14"/>
        <v>450</v>
      </c>
      <c r="Z74">
        <f t="shared" si="15"/>
        <v>524</v>
      </c>
      <c r="AA74">
        <f t="shared" si="16"/>
        <v>411</v>
      </c>
      <c r="AB74">
        <f t="shared" si="17"/>
        <v>248</v>
      </c>
      <c r="AC74">
        <f t="shared" si="18"/>
        <v>120</v>
      </c>
      <c r="AD74">
        <f t="shared" si="19"/>
        <v>13</v>
      </c>
      <c r="AE74">
        <f t="shared" si="20"/>
        <v>2497</v>
      </c>
      <c r="AF74">
        <f>(V74/[1]Население!A$2)*100000</f>
        <v>12.089094344356711</v>
      </c>
      <c r="AG74">
        <f>(W74/[1]Население!B$2)*100000</f>
        <v>32.358252076561939</v>
      </c>
      <c r="AH74">
        <f>(X74/[1]Население!C$2)*100000</f>
        <v>36.386905732819734</v>
      </c>
      <c r="AI74">
        <f>(Y74/[1]Население!D$2)*100000</f>
        <v>42.639882503434883</v>
      </c>
      <c r="AJ74">
        <f>(Z74/[1]Население!E$2)*100000</f>
        <v>54.963785788085232</v>
      </c>
      <c r="AK74">
        <f>(AA74/[1]Население!F$2)*100000</f>
        <v>43.786988552525742</v>
      </c>
      <c r="AL74">
        <f>(AB74/[1]Население!G$2)*100000</f>
        <v>35.329447094152975</v>
      </c>
      <c r="AM74">
        <f>(AC74/[1]Население!H$2)*100000</f>
        <v>39.774215039293608</v>
      </c>
      <c r="AN74">
        <f>(AD74/[1]Население!I$2)*100000</f>
        <v>35.517184853286707</v>
      </c>
      <c r="AO74">
        <f>(AE74/[1]Население!J$2)*100000</f>
        <v>35.920397981322544</v>
      </c>
    </row>
    <row r="75" spans="1:41" x14ac:dyDescent="0.3">
      <c r="A75" s="95">
        <v>44060</v>
      </c>
      <c r="B75">
        <v>1275</v>
      </c>
      <c r="C75">
        <v>1784</v>
      </c>
      <c r="D75">
        <v>2320</v>
      </c>
      <c r="E75">
        <v>2593</v>
      </c>
      <c r="F75">
        <v>2683</v>
      </c>
      <c r="G75">
        <v>2086</v>
      </c>
      <c r="H75">
        <v>1140</v>
      </c>
      <c r="I75">
        <v>435</v>
      </c>
      <c r="J75">
        <v>49</v>
      </c>
      <c r="K75">
        <f t="shared" si="21"/>
        <v>14365</v>
      </c>
      <c r="L75">
        <f t="shared" si="22"/>
        <v>1</v>
      </c>
      <c r="M75">
        <f t="shared" si="23"/>
        <v>4</v>
      </c>
      <c r="N75">
        <f t="shared" si="24"/>
        <v>4</v>
      </c>
      <c r="O75">
        <f t="shared" si="25"/>
        <v>5</v>
      </c>
      <c r="P75">
        <f t="shared" si="26"/>
        <v>5</v>
      </c>
      <c r="Q75">
        <f t="shared" si="27"/>
        <v>8</v>
      </c>
      <c r="R75">
        <f t="shared" si="28"/>
        <v>5</v>
      </c>
      <c r="S75">
        <f t="shared" si="29"/>
        <v>0</v>
      </c>
      <c r="T75">
        <f t="shared" si="30"/>
        <v>0</v>
      </c>
      <c r="U75">
        <f t="shared" si="31"/>
        <v>32</v>
      </c>
      <c r="V75">
        <f t="shared" si="11"/>
        <v>159</v>
      </c>
      <c r="W75">
        <f t="shared" si="12"/>
        <v>227</v>
      </c>
      <c r="X75">
        <f t="shared" si="13"/>
        <v>344</v>
      </c>
      <c r="Y75">
        <f t="shared" si="14"/>
        <v>436</v>
      </c>
      <c r="Z75">
        <f t="shared" si="15"/>
        <v>509</v>
      </c>
      <c r="AA75">
        <f t="shared" si="16"/>
        <v>401</v>
      </c>
      <c r="AB75">
        <f t="shared" si="17"/>
        <v>230</v>
      </c>
      <c r="AC75">
        <f t="shared" si="18"/>
        <v>95</v>
      </c>
      <c r="AD75">
        <f t="shared" si="19"/>
        <v>9</v>
      </c>
      <c r="AE75">
        <f t="shared" si="20"/>
        <v>2410</v>
      </c>
      <c r="AF75">
        <f>(V75/[1]Население!A$2)*100000</f>
        <v>12.089094344356711</v>
      </c>
      <c r="AG75">
        <f>(W75/[1]Население!B$2)*100000</f>
        <v>32.791621524015888</v>
      </c>
      <c r="AH75">
        <f>(X75/[1]Население!C$2)*100000</f>
        <v>35.968665437040194</v>
      </c>
      <c r="AI75">
        <f>(Y75/[1]Население!D$2)*100000</f>
        <v>41.313308381105799</v>
      </c>
      <c r="AJ75">
        <f>(Z75/[1]Население!E$2)*100000</f>
        <v>53.390394973540815</v>
      </c>
      <c r="AK75">
        <f>(AA75/[1]Население!F$2)*100000</f>
        <v>42.721611702099331</v>
      </c>
      <c r="AL75">
        <f>(AB75/[1]Население!G$2)*100000</f>
        <v>32.765213030867677</v>
      </c>
      <c r="AM75">
        <f>(AC75/[1]Население!H$2)*100000</f>
        <v>31.487920239440776</v>
      </c>
      <c r="AN75">
        <f>(AD75/[1]Население!I$2)*100000</f>
        <v>24.588820283044644</v>
      </c>
      <c r="AO75">
        <f>(AE75/[1]Население!J$2)*100000</f>
        <v>34.66886629354719</v>
      </c>
    </row>
    <row r="76" spans="1:41" x14ac:dyDescent="0.3">
      <c r="A76" s="95">
        <v>44061</v>
      </c>
      <c r="B76">
        <v>1283</v>
      </c>
      <c r="C76">
        <v>1798</v>
      </c>
      <c r="D76">
        <v>2340</v>
      </c>
      <c r="E76">
        <v>2619</v>
      </c>
      <c r="F76">
        <v>2709</v>
      </c>
      <c r="G76">
        <v>2111</v>
      </c>
      <c r="H76">
        <v>1152</v>
      </c>
      <c r="I76">
        <v>439</v>
      </c>
      <c r="J76">
        <v>49</v>
      </c>
      <c r="K76">
        <f t="shared" si="21"/>
        <v>14500</v>
      </c>
      <c r="L76">
        <f t="shared" si="22"/>
        <v>8</v>
      </c>
      <c r="M76">
        <f t="shared" si="23"/>
        <v>14</v>
      </c>
      <c r="N76">
        <f t="shared" si="24"/>
        <v>20</v>
      </c>
      <c r="O76">
        <f t="shared" si="25"/>
        <v>26</v>
      </c>
      <c r="P76">
        <f t="shared" si="26"/>
        <v>26</v>
      </c>
      <c r="Q76">
        <f t="shared" si="27"/>
        <v>25</v>
      </c>
      <c r="R76">
        <f t="shared" si="28"/>
        <v>12</v>
      </c>
      <c r="S76">
        <f t="shared" si="29"/>
        <v>4</v>
      </c>
      <c r="T76">
        <f t="shared" si="30"/>
        <v>0</v>
      </c>
      <c r="U76">
        <f t="shared" si="31"/>
        <v>135</v>
      </c>
      <c r="V76">
        <f t="shared" si="11"/>
        <v>154</v>
      </c>
      <c r="W76">
        <f t="shared" si="12"/>
        <v>218</v>
      </c>
      <c r="X76">
        <f t="shared" si="13"/>
        <v>336</v>
      </c>
      <c r="Y76">
        <f t="shared" si="14"/>
        <v>417</v>
      </c>
      <c r="Z76">
        <f t="shared" si="15"/>
        <v>483</v>
      </c>
      <c r="AA76">
        <f t="shared" si="16"/>
        <v>403</v>
      </c>
      <c r="AB76">
        <f t="shared" si="17"/>
        <v>226</v>
      </c>
      <c r="AC76">
        <f t="shared" si="18"/>
        <v>96</v>
      </c>
      <c r="AD76">
        <f t="shared" si="19"/>
        <v>8</v>
      </c>
      <c r="AE76">
        <f t="shared" si="20"/>
        <v>2341</v>
      </c>
      <c r="AF76">
        <f>(V76/[1]Население!A$2)*100000</f>
        <v>11.708934144848639</v>
      </c>
      <c r="AG76">
        <f>(W76/[1]Население!B$2)*100000</f>
        <v>31.491513181654025</v>
      </c>
      <c r="AH76">
        <f>(X76/[1]Население!C$2)*100000</f>
        <v>35.13218484548112</v>
      </c>
      <c r="AI76">
        <f>(Y76/[1]Население!D$2)*100000</f>
        <v>39.512957786516317</v>
      </c>
      <c r="AJ76">
        <f>(Z76/[1]Население!E$2)*100000</f>
        <v>50.663184228330472</v>
      </c>
      <c r="AK76">
        <f>(AA76/[1]Население!F$2)*100000</f>
        <v>42.934687072184609</v>
      </c>
      <c r="AL76">
        <f>(AB76/[1]Население!G$2)*100000</f>
        <v>32.195383239026505</v>
      </c>
      <c r="AM76">
        <f>(AC76/[1]Население!H$2)*100000</f>
        <v>31.819372031434888</v>
      </c>
      <c r="AN76">
        <f>(AD76/[1]Население!I$2)*100000</f>
        <v>21.856729140484124</v>
      </c>
      <c r="AO76">
        <f>(AE76/[1]Население!J$2)*100000</f>
        <v>33.676272196346048</v>
      </c>
    </row>
    <row r="77" spans="1:41" x14ac:dyDescent="0.3">
      <c r="A77" s="95">
        <v>44062</v>
      </c>
      <c r="B77">
        <v>1294</v>
      </c>
      <c r="C77">
        <v>1809</v>
      </c>
      <c r="D77">
        <v>2364</v>
      </c>
      <c r="E77">
        <v>2641</v>
      </c>
      <c r="F77">
        <v>2748</v>
      </c>
      <c r="G77">
        <v>2146</v>
      </c>
      <c r="H77">
        <v>1169</v>
      </c>
      <c r="I77">
        <v>446</v>
      </c>
      <c r="J77">
        <v>52</v>
      </c>
      <c r="K77">
        <f t="shared" si="21"/>
        <v>14669</v>
      </c>
      <c r="L77">
        <f t="shared" si="22"/>
        <v>11</v>
      </c>
      <c r="M77">
        <f t="shared" si="23"/>
        <v>11</v>
      </c>
      <c r="N77">
        <f t="shared" si="24"/>
        <v>24</v>
      </c>
      <c r="O77">
        <f t="shared" si="25"/>
        <v>22</v>
      </c>
      <c r="P77">
        <f t="shared" si="26"/>
        <v>39</v>
      </c>
      <c r="Q77">
        <f t="shared" si="27"/>
        <v>35</v>
      </c>
      <c r="R77">
        <f t="shared" si="28"/>
        <v>17</v>
      </c>
      <c r="S77">
        <f t="shared" si="29"/>
        <v>7</v>
      </c>
      <c r="T77">
        <f t="shared" si="30"/>
        <v>3</v>
      </c>
      <c r="U77">
        <f t="shared" si="31"/>
        <v>169</v>
      </c>
      <c r="V77">
        <f t="shared" si="11"/>
        <v>151</v>
      </c>
      <c r="W77">
        <f t="shared" si="12"/>
        <v>206</v>
      </c>
      <c r="X77">
        <f t="shared" si="13"/>
        <v>319</v>
      </c>
      <c r="Y77">
        <f t="shared" si="14"/>
        <v>403</v>
      </c>
      <c r="Z77">
        <f t="shared" si="15"/>
        <v>471</v>
      </c>
      <c r="AA77">
        <f t="shared" si="16"/>
        <v>383</v>
      </c>
      <c r="AB77">
        <f t="shared" si="17"/>
        <v>216</v>
      </c>
      <c r="AC77">
        <f t="shared" si="18"/>
        <v>95</v>
      </c>
      <c r="AD77">
        <f t="shared" si="19"/>
        <v>11</v>
      </c>
      <c r="AE77">
        <f t="shared" si="20"/>
        <v>2255</v>
      </c>
      <c r="AF77">
        <f>(V77/[1]Население!A$2)*100000</f>
        <v>11.480838025143795</v>
      </c>
      <c r="AG77">
        <f>(W77/[1]Население!B$2)*100000</f>
        <v>29.758035391838209</v>
      </c>
      <c r="AH77">
        <f>(X77/[1]Население!C$2)*100000</f>
        <v>33.354663588418092</v>
      </c>
      <c r="AI77">
        <f>(Y77/[1]Население!D$2)*100000</f>
        <v>38.186383664187233</v>
      </c>
      <c r="AJ77">
        <f>(Z77/[1]Население!E$2)*100000</f>
        <v>49.404471576694931</v>
      </c>
      <c r="AK77">
        <f>(AA77/[1]Население!F$2)*100000</f>
        <v>40.803933371331773</v>
      </c>
      <c r="AL77">
        <f>(AB77/[1]Население!G$2)*100000</f>
        <v>30.770808759423559</v>
      </c>
      <c r="AM77">
        <f>(AC77/[1]Население!H$2)*100000</f>
        <v>31.487920239440776</v>
      </c>
      <c r="AN77">
        <f>(AD77/[1]Население!I$2)*100000</f>
        <v>30.053002568165674</v>
      </c>
      <c r="AO77">
        <f>(AE77/[1]Население!J$2)*100000</f>
        <v>32.439125930269256</v>
      </c>
    </row>
    <row r="78" spans="1:41" x14ac:dyDescent="0.3">
      <c r="A78" s="95">
        <v>44063</v>
      </c>
      <c r="B78">
        <v>1300</v>
      </c>
      <c r="C78">
        <v>1818</v>
      </c>
      <c r="D78">
        <v>2385</v>
      </c>
      <c r="E78">
        <v>2669</v>
      </c>
      <c r="F78">
        <v>2784</v>
      </c>
      <c r="G78">
        <v>2178</v>
      </c>
      <c r="H78">
        <v>1181</v>
      </c>
      <c r="I78">
        <v>453</v>
      </c>
      <c r="J78">
        <v>52</v>
      </c>
      <c r="K78">
        <f t="shared" si="21"/>
        <v>14820</v>
      </c>
      <c r="L78">
        <f t="shared" si="22"/>
        <v>6</v>
      </c>
      <c r="M78">
        <f t="shared" si="23"/>
        <v>9</v>
      </c>
      <c r="N78">
        <f t="shared" si="24"/>
        <v>21</v>
      </c>
      <c r="O78">
        <f t="shared" si="25"/>
        <v>28</v>
      </c>
      <c r="P78">
        <f t="shared" si="26"/>
        <v>36</v>
      </c>
      <c r="Q78">
        <f t="shared" si="27"/>
        <v>32</v>
      </c>
      <c r="R78">
        <f t="shared" si="28"/>
        <v>12</v>
      </c>
      <c r="S78">
        <f t="shared" si="29"/>
        <v>7</v>
      </c>
      <c r="T78">
        <f t="shared" si="30"/>
        <v>0</v>
      </c>
      <c r="U78">
        <f t="shared" si="31"/>
        <v>151</v>
      </c>
      <c r="V78">
        <f t="shared" si="11"/>
        <v>142</v>
      </c>
      <c r="W78">
        <f t="shared" si="12"/>
        <v>190</v>
      </c>
      <c r="X78">
        <f t="shared" si="13"/>
        <v>290</v>
      </c>
      <c r="Y78">
        <f t="shared" si="14"/>
        <v>364</v>
      </c>
      <c r="Z78">
        <f t="shared" si="15"/>
        <v>443</v>
      </c>
      <c r="AA78">
        <f t="shared" si="16"/>
        <v>382</v>
      </c>
      <c r="AB78">
        <f t="shared" si="17"/>
        <v>198</v>
      </c>
      <c r="AC78">
        <f t="shared" si="18"/>
        <v>85</v>
      </c>
      <c r="AD78">
        <f t="shared" si="19"/>
        <v>9</v>
      </c>
      <c r="AE78">
        <f t="shared" si="20"/>
        <v>2103</v>
      </c>
      <c r="AF78">
        <f>(V78/[1]Население!A$2)*100000</f>
        <v>10.796549666029264</v>
      </c>
      <c r="AG78">
        <f>(W78/[1]Население!B$2)*100000</f>
        <v>27.446731672083786</v>
      </c>
      <c r="AH78">
        <f>(X78/[1]Население!C$2)*100000</f>
        <v>30.322421444016445</v>
      </c>
      <c r="AI78">
        <f>(Y78/[1]Население!D$2)*100000</f>
        <v>34.490927180556213</v>
      </c>
      <c r="AJ78">
        <f>(Z78/[1]Население!E$2)*100000</f>
        <v>46.467475389545342</v>
      </c>
      <c r="AK78">
        <f>(AA78/[1]Население!F$2)*100000</f>
        <v>40.697395686289134</v>
      </c>
      <c r="AL78">
        <f>(AB78/[1]Население!G$2)*100000</f>
        <v>28.206574696138262</v>
      </c>
      <c r="AM78">
        <f>(AC78/[1]Население!H$2)*100000</f>
        <v>28.17340231949964</v>
      </c>
      <c r="AN78">
        <f>(AD78/[1]Население!I$2)*100000</f>
        <v>24.588820283044644</v>
      </c>
      <c r="AO78">
        <f>(AE78/[1]Население!J$2)*100000</f>
        <v>30.252541832087029</v>
      </c>
    </row>
    <row r="79" spans="1:41" x14ac:dyDescent="0.3">
      <c r="A79" s="95">
        <v>44064</v>
      </c>
      <c r="B79">
        <v>1303</v>
      </c>
      <c r="C79">
        <v>1838</v>
      </c>
      <c r="D79">
        <v>2410</v>
      </c>
      <c r="E79">
        <v>2688</v>
      </c>
      <c r="F79">
        <v>2804</v>
      </c>
      <c r="G79">
        <v>2205</v>
      </c>
      <c r="H79">
        <v>1198</v>
      </c>
      <c r="I79">
        <v>461</v>
      </c>
      <c r="J79">
        <v>55</v>
      </c>
      <c r="K79">
        <f t="shared" si="21"/>
        <v>14962</v>
      </c>
      <c r="L79">
        <f t="shared" si="22"/>
        <v>3</v>
      </c>
      <c r="M79">
        <f t="shared" si="23"/>
        <v>20</v>
      </c>
      <c r="N79">
        <f t="shared" si="24"/>
        <v>25</v>
      </c>
      <c r="O79">
        <f t="shared" si="25"/>
        <v>19</v>
      </c>
      <c r="P79">
        <f t="shared" si="26"/>
        <v>20</v>
      </c>
      <c r="Q79">
        <f t="shared" si="27"/>
        <v>27</v>
      </c>
      <c r="R79">
        <f t="shared" si="28"/>
        <v>17</v>
      </c>
      <c r="S79">
        <f t="shared" si="29"/>
        <v>8</v>
      </c>
      <c r="T79">
        <f t="shared" si="30"/>
        <v>3</v>
      </c>
      <c r="U79">
        <f t="shared" si="31"/>
        <v>142</v>
      </c>
      <c r="V79">
        <f t="shared" si="11"/>
        <v>124</v>
      </c>
      <c r="W79">
        <f t="shared" si="12"/>
        <v>178</v>
      </c>
      <c r="X79">
        <f t="shared" si="13"/>
        <v>270</v>
      </c>
      <c r="Y79">
        <f t="shared" si="14"/>
        <v>331</v>
      </c>
      <c r="Z79">
        <f t="shared" si="15"/>
        <v>408</v>
      </c>
      <c r="AA79">
        <f t="shared" si="16"/>
        <v>364</v>
      </c>
      <c r="AB79">
        <f t="shared" si="17"/>
        <v>188</v>
      </c>
      <c r="AC79">
        <f t="shared" si="18"/>
        <v>77</v>
      </c>
      <c r="AD79">
        <f t="shared" si="19"/>
        <v>8</v>
      </c>
      <c r="AE79">
        <f t="shared" si="20"/>
        <v>1948</v>
      </c>
      <c r="AF79">
        <f>(V79/[1]Население!A$2)*100000</f>
        <v>9.4279729478002032</v>
      </c>
      <c r="AG79">
        <f>(W79/[1]Население!B$2)*100000</f>
        <v>25.713253882267963</v>
      </c>
      <c r="AH79">
        <f>(X79/[1]Население!C$2)*100000</f>
        <v>28.231219965118758</v>
      </c>
      <c r="AI79">
        <f>(Y79/[1]Население!D$2)*100000</f>
        <v>31.364002463637657</v>
      </c>
      <c r="AJ79">
        <f>(Z79/[1]Население!E$2)*100000</f>
        <v>42.796230155608356</v>
      </c>
      <c r="AK79">
        <f>(AA79/[1]Население!F$2)*100000</f>
        <v>38.779717355521583</v>
      </c>
      <c r="AL79">
        <f>(AB79/[1]Население!G$2)*100000</f>
        <v>26.782000216535323</v>
      </c>
      <c r="AM79">
        <f>(AC79/[1]Население!H$2)*100000</f>
        <v>25.52178798354673</v>
      </c>
      <c r="AN79">
        <f>(AD79/[1]Население!I$2)*100000</f>
        <v>21.856729140484124</v>
      </c>
      <c r="AO79">
        <f>(AE79/[1]Население!J$2)*100000</f>
        <v>28.022801468809096</v>
      </c>
    </row>
    <row r="80" spans="1:41" x14ac:dyDescent="0.3">
      <c r="A80" s="95">
        <v>44065</v>
      </c>
      <c r="B80">
        <v>1314</v>
      </c>
      <c r="C80">
        <v>1850</v>
      </c>
      <c r="D80">
        <v>2429</v>
      </c>
      <c r="E80">
        <v>2720</v>
      </c>
      <c r="F80">
        <v>2824</v>
      </c>
      <c r="G80">
        <v>2241</v>
      </c>
      <c r="H80">
        <v>1229</v>
      </c>
      <c r="I80">
        <v>469</v>
      </c>
      <c r="J80">
        <v>55</v>
      </c>
      <c r="K80">
        <f t="shared" si="21"/>
        <v>15131</v>
      </c>
      <c r="L80">
        <f t="shared" si="22"/>
        <v>11</v>
      </c>
      <c r="M80">
        <f t="shared" si="23"/>
        <v>12</v>
      </c>
      <c r="N80">
        <f t="shared" si="24"/>
        <v>19</v>
      </c>
      <c r="O80">
        <f t="shared" si="25"/>
        <v>32</v>
      </c>
      <c r="P80">
        <f t="shared" si="26"/>
        <v>20</v>
      </c>
      <c r="Q80">
        <f t="shared" si="27"/>
        <v>36</v>
      </c>
      <c r="R80">
        <f t="shared" si="28"/>
        <v>31</v>
      </c>
      <c r="S80">
        <f t="shared" si="29"/>
        <v>8</v>
      </c>
      <c r="T80">
        <f t="shared" si="30"/>
        <v>0</v>
      </c>
      <c r="U80">
        <f t="shared" si="31"/>
        <v>169</v>
      </c>
      <c r="V80">
        <f t="shared" si="11"/>
        <v>129</v>
      </c>
      <c r="W80">
        <f t="shared" si="12"/>
        <v>158</v>
      </c>
      <c r="X80">
        <f t="shared" si="13"/>
        <v>268</v>
      </c>
      <c r="Y80">
        <f t="shared" si="14"/>
        <v>336</v>
      </c>
      <c r="Z80">
        <f t="shared" si="15"/>
        <v>375</v>
      </c>
      <c r="AA80">
        <f t="shared" si="16"/>
        <v>373</v>
      </c>
      <c r="AB80">
        <f t="shared" si="17"/>
        <v>197</v>
      </c>
      <c r="AC80">
        <f t="shared" si="18"/>
        <v>78</v>
      </c>
      <c r="AD80">
        <f t="shared" si="19"/>
        <v>8</v>
      </c>
      <c r="AE80">
        <f t="shared" si="20"/>
        <v>1922</v>
      </c>
      <c r="AF80">
        <f>(V80/[1]Население!A$2)*100000</f>
        <v>9.8081331473082756</v>
      </c>
      <c r="AG80">
        <f>(W80/[1]Население!B$2)*100000</f>
        <v>22.824124232574938</v>
      </c>
      <c r="AH80">
        <f>(X80/[1]Население!C$2)*100000</f>
        <v>28.022099817228991</v>
      </c>
      <c r="AI80">
        <f>(Y80/[1]Население!D$2)*100000</f>
        <v>31.837778935898044</v>
      </c>
      <c r="AJ80">
        <f>(Z80/[1]Население!E$2)*100000</f>
        <v>39.334770363610616</v>
      </c>
      <c r="AK80">
        <f>(AA80/[1]Население!F$2)*100000</f>
        <v>39.738556520905362</v>
      </c>
      <c r="AL80">
        <f>(AB80/[1]Население!G$2)*100000</f>
        <v>28.064117248177972</v>
      </c>
      <c r="AM80">
        <f>(AC80/[1]Население!H$2)*100000</f>
        <v>25.85323977554085</v>
      </c>
      <c r="AN80">
        <f>(AD80/[1]Население!I$2)*100000</f>
        <v>21.856729140484124</v>
      </c>
      <c r="AO80">
        <f>(AE80/[1]Население!J$2)*100000</f>
        <v>27.648780504646346</v>
      </c>
    </row>
    <row r="81" spans="1:41" x14ac:dyDescent="0.3">
      <c r="A81" s="95">
        <v>44066</v>
      </c>
      <c r="B81">
        <v>1318</v>
      </c>
      <c r="C81">
        <v>1866</v>
      </c>
      <c r="D81">
        <v>2452</v>
      </c>
      <c r="E81">
        <v>2731</v>
      </c>
      <c r="F81">
        <v>2845</v>
      </c>
      <c r="G81">
        <v>2250</v>
      </c>
      <c r="H81">
        <v>1240</v>
      </c>
      <c r="I81">
        <v>470</v>
      </c>
      <c r="J81">
        <v>55</v>
      </c>
      <c r="K81">
        <f t="shared" si="21"/>
        <v>15227</v>
      </c>
      <c r="L81">
        <f t="shared" si="22"/>
        <v>4</v>
      </c>
      <c r="M81">
        <f t="shared" si="23"/>
        <v>16</v>
      </c>
      <c r="N81">
        <f t="shared" si="24"/>
        <v>23</v>
      </c>
      <c r="O81">
        <f t="shared" si="25"/>
        <v>11</v>
      </c>
      <c r="P81">
        <f t="shared" si="26"/>
        <v>21</v>
      </c>
      <c r="Q81">
        <f t="shared" si="27"/>
        <v>9</v>
      </c>
      <c r="R81">
        <f t="shared" si="28"/>
        <v>11</v>
      </c>
      <c r="S81">
        <f t="shared" si="29"/>
        <v>1</v>
      </c>
      <c r="T81">
        <f t="shared" si="30"/>
        <v>0</v>
      </c>
      <c r="U81">
        <f t="shared" si="31"/>
        <v>96</v>
      </c>
      <c r="V81">
        <f t="shared" ref="V81:V144" si="32">SUM(L68:L81)</f>
        <v>127</v>
      </c>
      <c r="W81">
        <f t="shared" ref="W81:W144" si="33">SUM(M68:M81)</f>
        <v>164</v>
      </c>
      <c r="X81">
        <f t="shared" ref="X81:X144" si="34">SUM(N68:N81)</f>
        <v>271</v>
      </c>
      <c r="Y81">
        <f t="shared" ref="Y81:Y144" si="35">SUM(O68:O81)</f>
        <v>323</v>
      </c>
      <c r="Z81">
        <f t="shared" ref="Z81:Z144" si="36">SUM(P68:P81)</f>
        <v>370</v>
      </c>
      <c r="AA81">
        <f t="shared" ref="AA81:AA144" si="37">SUM(Q68:Q81)</f>
        <v>351</v>
      </c>
      <c r="AB81">
        <f t="shared" ref="AB81:AB144" si="38">SUM(R68:R81)</f>
        <v>193</v>
      </c>
      <c r="AC81">
        <f t="shared" ref="AC81:AC144" si="39">SUM(S68:S81)</f>
        <v>77</v>
      </c>
      <c r="AD81">
        <f t="shared" ref="AD81:AD144" si="40">SUM(T68:T81)</f>
        <v>8</v>
      </c>
      <c r="AE81">
        <f t="shared" ref="AE81:AE144" si="41">SUM(U68:U81)</f>
        <v>1884</v>
      </c>
      <c r="AF81">
        <f>(V81/[1]Население!A$2)*100000</f>
        <v>9.6560690675050456</v>
      </c>
      <c r="AG81">
        <f>(W81/[1]Население!B$2)*100000</f>
        <v>23.690863127482846</v>
      </c>
      <c r="AH81">
        <f>(X81/[1]Население!C$2)*100000</f>
        <v>28.335780039063646</v>
      </c>
      <c r="AI81">
        <f>(Y81/[1]Население!D$2)*100000</f>
        <v>30.605960108021037</v>
      </c>
      <c r="AJ81">
        <f>(Z81/[1]Население!E$2)*100000</f>
        <v>38.810306758762479</v>
      </c>
      <c r="AK81">
        <f>(AA81/[1]Население!F$2)*100000</f>
        <v>37.394727449967242</v>
      </c>
      <c r="AL81">
        <f>(AB81/[1]Население!G$2)*100000</f>
        <v>27.494287456336792</v>
      </c>
      <c r="AM81">
        <f>(AC81/[1]Население!H$2)*100000</f>
        <v>25.52178798354673</v>
      </c>
      <c r="AN81">
        <f>(AD81/[1]Население!I$2)*100000</f>
        <v>21.856729140484124</v>
      </c>
      <c r="AO81">
        <f>(AE81/[1]Население!J$2)*100000</f>
        <v>27.102134480100787</v>
      </c>
    </row>
    <row r="82" spans="1:41" x14ac:dyDescent="0.3">
      <c r="A82" s="95">
        <v>44067</v>
      </c>
      <c r="B82">
        <v>1321</v>
      </c>
      <c r="C82">
        <v>1870</v>
      </c>
      <c r="D82">
        <v>2462</v>
      </c>
      <c r="E82">
        <v>2739</v>
      </c>
      <c r="F82">
        <v>2857</v>
      </c>
      <c r="G82">
        <v>2263</v>
      </c>
      <c r="H82">
        <v>1247</v>
      </c>
      <c r="I82">
        <v>473</v>
      </c>
      <c r="J82">
        <v>55</v>
      </c>
      <c r="K82">
        <f t="shared" si="21"/>
        <v>15287</v>
      </c>
      <c r="L82">
        <f t="shared" si="22"/>
        <v>3</v>
      </c>
      <c r="M82">
        <f t="shared" si="23"/>
        <v>4</v>
      </c>
      <c r="N82">
        <f t="shared" si="24"/>
        <v>10</v>
      </c>
      <c r="O82">
        <f t="shared" si="25"/>
        <v>8</v>
      </c>
      <c r="P82">
        <f t="shared" si="26"/>
        <v>12</v>
      </c>
      <c r="Q82">
        <f t="shared" si="27"/>
        <v>13</v>
      </c>
      <c r="R82">
        <f t="shared" si="28"/>
        <v>7</v>
      </c>
      <c r="S82">
        <f t="shared" si="29"/>
        <v>3</v>
      </c>
      <c r="T82">
        <f t="shared" si="30"/>
        <v>0</v>
      </c>
      <c r="U82">
        <f t="shared" si="31"/>
        <v>60</v>
      </c>
      <c r="V82">
        <f t="shared" si="32"/>
        <v>128</v>
      </c>
      <c r="W82">
        <f t="shared" si="33"/>
        <v>165</v>
      </c>
      <c r="X82">
        <f t="shared" si="34"/>
        <v>275</v>
      </c>
      <c r="Y82">
        <f t="shared" si="35"/>
        <v>319</v>
      </c>
      <c r="Z82">
        <f t="shared" si="36"/>
        <v>372</v>
      </c>
      <c r="AA82">
        <f t="shared" si="37"/>
        <v>351</v>
      </c>
      <c r="AB82">
        <f t="shared" si="38"/>
        <v>196</v>
      </c>
      <c r="AC82">
        <f t="shared" si="39"/>
        <v>77</v>
      </c>
      <c r="AD82">
        <f t="shared" si="40"/>
        <v>8</v>
      </c>
      <c r="AE82">
        <f t="shared" si="41"/>
        <v>1891</v>
      </c>
      <c r="AF82">
        <f>(V82/[1]Население!A$2)*100000</f>
        <v>9.7321011074066615</v>
      </c>
      <c r="AG82">
        <f>(W82/[1]Население!B$2)*100000</f>
        <v>23.835319609967499</v>
      </c>
      <c r="AH82">
        <f>(X82/[1]Население!C$2)*100000</f>
        <v>28.754020334843183</v>
      </c>
      <c r="AI82">
        <f>(Y82/[1]Население!D$2)*100000</f>
        <v>30.226938930212725</v>
      </c>
      <c r="AJ82">
        <f>(Z82/[1]Население!E$2)*100000</f>
        <v>39.020092200701733</v>
      </c>
      <c r="AK82">
        <f>(AA82/[1]Население!F$2)*100000</f>
        <v>37.394727449967242</v>
      </c>
      <c r="AL82">
        <f>(AB82/[1]Население!G$2)*100000</f>
        <v>27.921659800217675</v>
      </c>
      <c r="AM82">
        <f>(AC82/[1]Население!H$2)*100000</f>
        <v>25.52178798354673</v>
      </c>
      <c r="AN82">
        <f>(AD82/[1]Население!I$2)*100000</f>
        <v>21.856729140484124</v>
      </c>
      <c r="AO82">
        <f>(AE82/[1]Население!J$2)*100000</f>
        <v>27.202832431990764</v>
      </c>
    </row>
    <row r="83" spans="1:41" x14ac:dyDescent="0.3">
      <c r="A83" s="95">
        <v>44068</v>
      </c>
      <c r="B83">
        <v>1325</v>
      </c>
      <c r="C83">
        <v>1878</v>
      </c>
      <c r="D83">
        <v>2476</v>
      </c>
      <c r="E83">
        <v>2756</v>
      </c>
      <c r="F83">
        <v>2877</v>
      </c>
      <c r="G83">
        <v>2287</v>
      </c>
      <c r="H83">
        <v>1251</v>
      </c>
      <c r="I83">
        <v>480</v>
      </c>
      <c r="J83">
        <v>56</v>
      </c>
      <c r="K83">
        <f t="shared" si="21"/>
        <v>15386</v>
      </c>
      <c r="L83">
        <f t="shared" si="22"/>
        <v>4</v>
      </c>
      <c r="M83">
        <f t="shared" si="23"/>
        <v>8</v>
      </c>
      <c r="N83">
        <f t="shared" si="24"/>
        <v>14</v>
      </c>
      <c r="O83">
        <f t="shared" si="25"/>
        <v>17</v>
      </c>
      <c r="P83">
        <f t="shared" si="26"/>
        <v>20</v>
      </c>
      <c r="Q83">
        <f t="shared" si="27"/>
        <v>24</v>
      </c>
      <c r="R83">
        <f t="shared" si="28"/>
        <v>4</v>
      </c>
      <c r="S83">
        <f t="shared" si="29"/>
        <v>7</v>
      </c>
      <c r="T83">
        <f t="shared" si="30"/>
        <v>1</v>
      </c>
      <c r="U83">
        <f t="shared" si="31"/>
        <v>99</v>
      </c>
      <c r="V83">
        <f t="shared" si="32"/>
        <v>127</v>
      </c>
      <c r="W83">
        <f t="shared" si="33"/>
        <v>164</v>
      </c>
      <c r="X83">
        <f t="shared" si="34"/>
        <v>276</v>
      </c>
      <c r="Y83">
        <f t="shared" si="35"/>
        <v>313</v>
      </c>
      <c r="Z83">
        <f t="shared" si="36"/>
        <v>358</v>
      </c>
      <c r="AA83">
        <f t="shared" si="37"/>
        <v>358</v>
      </c>
      <c r="AB83">
        <f t="shared" si="38"/>
        <v>189</v>
      </c>
      <c r="AC83">
        <f t="shared" si="39"/>
        <v>80</v>
      </c>
      <c r="AD83">
        <f t="shared" si="40"/>
        <v>9</v>
      </c>
      <c r="AE83">
        <f t="shared" si="41"/>
        <v>1874</v>
      </c>
      <c r="AF83">
        <f>(V83/[1]Население!A$2)*100000</f>
        <v>9.6560690675050456</v>
      </c>
      <c r="AG83">
        <f>(W83/[1]Население!B$2)*100000</f>
        <v>23.690863127482846</v>
      </c>
      <c r="AH83">
        <f>(X83/[1]Население!C$2)*100000</f>
        <v>28.858580408788065</v>
      </c>
      <c r="AI83">
        <f>(Y83/[1]Население!D$2)*100000</f>
        <v>29.658407163500257</v>
      </c>
      <c r="AJ83">
        <f>(Z83/[1]Население!E$2)*100000</f>
        <v>37.551594107126931</v>
      </c>
      <c r="AK83">
        <f>(AA83/[1]Население!F$2)*100000</f>
        <v>38.140491245265736</v>
      </c>
      <c r="AL83">
        <f>(AB83/[1]Население!G$2)*100000</f>
        <v>26.924457664495616</v>
      </c>
      <c r="AM83">
        <f>(AC83/[1]Население!H$2)*100000</f>
        <v>26.516143359529071</v>
      </c>
      <c r="AN83">
        <f>(AD83/[1]Население!I$2)*100000</f>
        <v>24.588820283044644</v>
      </c>
      <c r="AO83">
        <f>(AE83/[1]Население!J$2)*100000</f>
        <v>26.958280263115121</v>
      </c>
    </row>
    <row r="84" spans="1:41" x14ac:dyDescent="0.3">
      <c r="A84" s="95">
        <v>44069</v>
      </c>
      <c r="B84">
        <v>1308</v>
      </c>
      <c r="C84">
        <v>1903</v>
      </c>
      <c r="D84">
        <v>2520</v>
      </c>
      <c r="E84">
        <v>2802</v>
      </c>
      <c r="F84">
        <v>2915</v>
      </c>
      <c r="G84">
        <v>2323</v>
      </c>
      <c r="H84">
        <v>1279</v>
      </c>
      <c r="I84">
        <v>483</v>
      </c>
      <c r="J84">
        <v>56</v>
      </c>
      <c r="K84">
        <f t="shared" si="21"/>
        <v>15589</v>
      </c>
      <c r="L84">
        <f t="shared" si="22"/>
        <v>-17</v>
      </c>
      <c r="M84">
        <f t="shared" si="23"/>
        <v>25</v>
      </c>
      <c r="N84">
        <f t="shared" si="24"/>
        <v>44</v>
      </c>
      <c r="O84">
        <f t="shared" si="25"/>
        <v>46</v>
      </c>
      <c r="P84">
        <f t="shared" si="26"/>
        <v>38</v>
      </c>
      <c r="Q84">
        <f t="shared" si="27"/>
        <v>36</v>
      </c>
      <c r="R84">
        <f t="shared" si="28"/>
        <v>28</v>
      </c>
      <c r="S84">
        <f t="shared" si="29"/>
        <v>3</v>
      </c>
      <c r="T84">
        <f t="shared" si="30"/>
        <v>0</v>
      </c>
      <c r="U84">
        <f t="shared" si="31"/>
        <v>203</v>
      </c>
      <c r="V84">
        <f t="shared" si="32"/>
        <v>68</v>
      </c>
      <c r="W84">
        <f t="shared" si="33"/>
        <v>176</v>
      </c>
      <c r="X84">
        <f t="shared" si="34"/>
        <v>297</v>
      </c>
      <c r="Y84">
        <f t="shared" si="35"/>
        <v>328</v>
      </c>
      <c r="Z84">
        <f t="shared" si="36"/>
        <v>361</v>
      </c>
      <c r="AA84">
        <f t="shared" si="37"/>
        <v>353</v>
      </c>
      <c r="AB84">
        <f t="shared" si="38"/>
        <v>198</v>
      </c>
      <c r="AC84">
        <f t="shared" si="39"/>
        <v>78</v>
      </c>
      <c r="AD84">
        <f t="shared" si="40"/>
        <v>8</v>
      </c>
      <c r="AE84">
        <f t="shared" si="41"/>
        <v>1867</v>
      </c>
      <c r="AF84">
        <f>(V84/[1]Население!A$2)*100000</f>
        <v>5.170178713309789</v>
      </c>
      <c r="AG84">
        <f>(W84/[1]Население!B$2)*100000</f>
        <v>25.424340917298665</v>
      </c>
      <c r="AH84">
        <f>(X84/[1]Население!C$2)*100000</f>
        <v>31.054341961630637</v>
      </c>
      <c r="AI84">
        <f>(Y84/[1]Население!D$2)*100000</f>
        <v>31.079736580281423</v>
      </c>
      <c r="AJ84">
        <f>(Z84/[1]Население!E$2)*100000</f>
        <v>37.866272270035822</v>
      </c>
      <c r="AK84">
        <f>(AA84/[1]Население!F$2)*100000</f>
        <v>37.60780282005252</v>
      </c>
      <c r="AL84">
        <f>(AB84/[1]Население!G$2)*100000</f>
        <v>28.206574696138262</v>
      </c>
      <c r="AM84">
        <f>(AC84/[1]Население!H$2)*100000</f>
        <v>25.85323977554085</v>
      </c>
      <c r="AN84">
        <f>(AD84/[1]Население!I$2)*100000</f>
        <v>21.856729140484124</v>
      </c>
      <c r="AO84">
        <f>(AE84/[1]Население!J$2)*100000</f>
        <v>26.857582311225144</v>
      </c>
    </row>
    <row r="85" spans="1:41" x14ac:dyDescent="0.3">
      <c r="A85" s="95">
        <v>44070</v>
      </c>
      <c r="B85">
        <v>1318</v>
      </c>
      <c r="C85">
        <v>1918</v>
      </c>
      <c r="D85">
        <v>2539</v>
      </c>
      <c r="E85">
        <v>2828</v>
      </c>
      <c r="F85">
        <v>2945</v>
      </c>
      <c r="G85">
        <v>2363</v>
      </c>
      <c r="H85">
        <v>1296</v>
      </c>
      <c r="I85">
        <v>487</v>
      </c>
      <c r="J85">
        <v>57</v>
      </c>
      <c r="K85">
        <f t="shared" si="21"/>
        <v>15751</v>
      </c>
      <c r="L85">
        <f t="shared" si="22"/>
        <v>10</v>
      </c>
      <c r="M85">
        <f t="shared" si="23"/>
        <v>15</v>
      </c>
      <c r="N85">
        <f t="shared" si="24"/>
        <v>19</v>
      </c>
      <c r="O85">
        <f t="shared" si="25"/>
        <v>26</v>
      </c>
      <c r="P85">
        <f t="shared" si="26"/>
        <v>30</v>
      </c>
      <c r="Q85">
        <f t="shared" si="27"/>
        <v>40</v>
      </c>
      <c r="R85">
        <f t="shared" si="28"/>
        <v>17</v>
      </c>
      <c r="S85">
        <f t="shared" si="29"/>
        <v>4</v>
      </c>
      <c r="T85">
        <f t="shared" si="30"/>
        <v>1</v>
      </c>
      <c r="U85">
        <f t="shared" si="31"/>
        <v>162</v>
      </c>
      <c r="V85">
        <f t="shared" si="32"/>
        <v>71</v>
      </c>
      <c r="W85">
        <f t="shared" si="33"/>
        <v>175</v>
      </c>
      <c r="X85">
        <f t="shared" si="34"/>
        <v>287</v>
      </c>
      <c r="Y85">
        <f t="shared" si="35"/>
        <v>318</v>
      </c>
      <c r="Z85">
        <f t="shared" si="36"/>
        <v>363</v>
      </c>
      <c r="AA85">
        <f t="shared" si="37"/>
        <v>362</v>
      </c>
      <c r="AB85">
        <f t="shared" si="38"/>
        <v>199</v>
      </c>
      <c r="AC85">
        <f t="shared" si="39"/>
        <v>74</v>
      </c>
      <c r="AD85">
        <f t="shared" si="40"/>
        <v>9</v>
      </c>
      <c r="AE85">
        <f t="shared" si="41"/>
        <v>1858</v>
      </c>
      <c r="AF85">
        <f>(V85/[1]Население!A$2)*100000</f>
        <v>5.3982748330146322</v>
      </c>
      <c r="AG85">
        <f>(W85/[1]Население!B$2)*100000</f>
        <v>25.279884434814011</v>
      </c>
      <c r="AH85">
        <f>(X85/[1]Население!C$2)*100000</f>
        <v>30.008741222181794</v>
      </c>
      <c r="AI85">
        <f>(Y85/[1]Население!D$2)*100000</f>
        <v>30.132183635760651</v>
      </c>
      <c r="AJ85">
        <f>(Z85/[1]Население!E$2)*100000</f>
        <v>38.076057711975075</v>
      </c>
      <c r="AK85">
        <f>(AA85/[1]Население!F$2)*100000</f>
        <v>38.566641985436299</v>
      </c>
      <c r="AL85">
        <f>(AB85/[1]Население!G$2)*100000</f>
        <v>28.349032144098562</v>
      </c>
      <c r="AM85">
        <f>(AC85/[1]Население!H$2)*100000</f>
        <v>24.527432607564393</v>
      </c>
      <c r="AN85">
        <f>(AD85/[1]Население!I$2)*100000</f>
        <v>24.588820283044644</v>
      </c>
      <c r="AO85">
        <f>(AE85/[1]Население!J$2)*100000</f>
        <v>26.728113515938041</v>
      </c>
    </row>
    <row r="86" spans="1:41" x14ac:dyDescent="0.3">
      <c r="A86" s="95">
        <v>44071</v>
      </c>
      <c r="B86">
        <v>1329</v>
      </c>
      <c r="C86">
        <v>1943</v>
      </c>
      <c r="D86">
        <v>2563</v>
      </c>
      <c r="E86">
        <v>2853</v>
      </c>
      <c r="F86">
        <v>2971</v>
      </c>
      <c r="G86">
        <v>2387</v>
      </c>
      <c r="H86">
        <v>1312</v>
      </c>
      <c r="I86">
        <v>493</v>
      </c>
      <c r="J86">
        <v>57</v>
      </c>
      <c r="K86">
        <f t="shared" si="21"/>
        <v>15908</v>
      </c>
      <c r="L86">
        <f t="shared" si="22"/>
        <v>11</v>
      </c>
      <c r="M86">
        <f t="shared" si="23"/>
        <v>25</v>
      </c>
      <c r="N86">
        <f t="shared" si="24"/>
        <v>24</v>
      </c>
      <c r="O86">
        <f t="shared" si="25"/>
        <v>25</v>
      </c>
      <c r="P86">
        <f t="shared" si="26"/>
        <v>26</v>
      </c>
      <c r="Q86">
        <f t="shared" si="27"/>
        <v>24</v>
      </c>
      <c r="R86">
        <f t="shared" si="28"/>
        <v>16</v>
      </c>
      <c r="S86">
        <f t="shared" si="29"/>
        <v>6</v>
      </c>
      <c r="T86">
        <f t="shared" si="30"/>
        <v>0</v>
      </c>
      <c r="U86">
        <f t="shared" si="31"/>
        <v>157</v>
      </c>
      <c r="V86">
        <f t="shared" si="32"/>
        <v>69</v>
      </c>
      <c r="W86">
        <f t="shared" si="33"/>
        <v>185</v>
      </c>
      <c r="X86">
        <f t="shared" si="34"/>
        <v>286</v>
      </c>
      <c r="Y86">
        <f t="shared" si="35"/>
        <v>301</v>
      </c>
      <c r="Z86">
        <f t="shared" si="36"/>
        <v>353</v>
      </c>
      <c r="AA86">
        <f t="shared" si="37"/>
        <v>361</v>
      </c>
      <c r="AB86">
        <f t="shared" si="38"/>
        <v>203</v>
      </c>
      <c r="AC86">
        <f t="shared" si="39"/>
        <v>72</v>
      </c>
      <c r="AD86">
        <f t="shared" si="40"/>
        <v>9</v>
      </c>
      <c r="AE86">
        <f t="shared" si="41"/>
        <v>1839</v>
      </c>
      <c r="AF86">
        <f>(V86/[1]Население!A$2)*100000</f>
        <v>5.2462107532114031</v>
      </c>
      <c r="AG86">
        <f>(W86/[1]Население!B$2)*100000</f>
        <v>26.724449259660524</v>
      </c>
      <c r="AH86">
        <f>(X86/[1]Население!C$2)*100000</f>
        <v>29.904181148236908</v>
      </c>
      <c r="AI86">
        <f>(Y86/[1]Население!D$2)*100000</f>
        <v>28.521343630075332</v>
      </c>
      <c r="AJ86">
        <f>(Z86/[1]Население!E$2)*100000</f>
        <v>37.027130502278794</v>
      </c>
      <c r="AK86">
        <f>(AA86/[1]Население!F$2)*100000</f>
        <v>38.460104300393652</v>
      </c>
      <c r="AL86">
        <f>(AB86/[1]Население!G$2)*100000</f>
        <v>28.918861935939734</v>
      </c>
      <c r="AM86">
        <f>(AC86/[1]Население!H$2)*100000</f>
        <v>23.864529023576168</v>
      </c>
      <c r="AN86">
        <f>(AD86/[1]Население!I$2)*100000</f>
        <v>24.588820283044644</v>
      </c>
      <c r="AO86">
        <f>(AE86/[1]Население!J$2)*100000</f>
        <v>26.454790503665262</v>
      </c>
    </row>
    <row r="87" spans="1:41" x14ac:dyDescent="0.3">
      <c r="A87" s="95">
        <v>44072</v>
      </c>
      <c r="B87">
        <v>1341</v>
      </c>
      <c r="C87">
        <v>1957</v>
      </c>
      <c r="D87">
        <v>2591</v>
      </c>
      <c r="E87">
        <v>2877</v>
      </c>
      <c r="F87">
        <v>3004</v>
      </c>
      <c r="G87">
        <v>2404</v>
      </c>
      <c r="H87">
        <v>1336</v>
      </c>
      <c r="I87">
        <v>498</v>
      </c>
      <c r="J87">
        <v>57</v>
      </c>
      <c r="K87">
        <f t="shared" si="21"/>
        <v>16065</v>
      </c>
      <c r="L87">
        <f t="shared" si="22"/>
        <v>12</v>
      </c>
      <c r="M87">
        <f t="shared" si="23"/>
        <v>14</v>
      </c>
      <c r="N87">
        <f t="shared" si="24"/>
        <v>28</v>
      </c>
      <c r="O87">
        <f t="shared" si="25"/>
        <v>24</v>
      </c>
      <c r="P87">
        <f t="shared" si="26"/>
        <v>33</v>
      </c>
      <c r="Q87">
        <f t="shared" si="27"/>
        <v>17</v>
      </c>
      <c r="R87">
        <f t="shared" si="28"/>
        <v>24</v>
      </c>
      <c r="S87">
        <f t="shared" si="29"/>
        <v>5</v>
      </c>
      <c r="T87">
        <f t="shared" si="30"/>
        <v>0</v>
      </c>
      <c r="U87">
        <f t="shared" si="31"/>
        <v>157</v>
      </c>
      <c r="V87">
        <f t="shared" si="32"/>
        <v>73</v>
      </c>
      <c r="W87">
        <f t="shared" si="33"/>
        <v>184</v>
      </c>
      <c r="X87">
        <f t="shared" si="34"/>
        <v>291</v>
      </c>
      <c r="Y87">
        <f t="shared" si="35"/>
        <v>300</v>
      </c>
      <c r="Z87">
        <f t="shared" si="36"/>
        <v>348</v>
      </c>
      <c r="AA87">
        <f t="shared" si="37"/>
        <v>341</v>
      </c>
      <c r="AB87">
        <f t="shared" si="38"/>
        <v>209</v>
      </c>
      <c r="AC87">
        <f t="shared" si="39"/>
        <v>68</v>
      </c>
      <c r="AD87">
        <f t="shared" si="40"/>
        <v>8</v>
      </c>
      <c r="AE87">
        <f t="shared" si="41"/>
        <v>1822</v>
      </c>
      <c r="AF87">
        <f>(V87/[1]Население!A$2)*100000</f>
        <v>5.5503389128178613</v>
      </c>
      <c r="AG87">
        <f>(W87/[1]Население!B$2)*100000</f>
        <v>26.579992777175878</v>
      </c>
      <c r="AH87">
        <f>(X87/[1]Население!C$2)*100000</f>
        <v>30.42698151796133</v>
      </c>
      <c r="AI87">
        <f>(Y87/[1]Население!D$2)*100000</f>
        <v>28.426588335623254</v>
      </c>
      <c r="AJ87">
        <f>(Z87/[1]Население!E$2)*100000</f>
        <v>36.50266689743065</v>
      </c>
      <c r="AK87">
        <f>(AA87/[1]Население!F$2)*100000</f>
        <v>36.329350599540824</v>
      </c>
      <c r="AL87">
        <f>(AB87/[1]Население!G$2)*100000</f>
        <v>29.7736066237015</v>
      </c>
      <c r="AM87">
        <f>(AC87/[1]Население!H$2)*100000</f>
        <v>22.538721855599714</v>
      </c>
      <c r="AN87">
        <f>(AD87/[1]Население!I$2)*100000</f>
        <v>21.856729140484124</v>
      </c>
      <c r="AO87">
        <f>(AE87/[1]Население!J$2)*100000</f>
        <v>26.210238334789619</v>
      </c>
    </row>
    <row r="88" spans="1:41" x14ac:dyDescent="0.3">
      <c r="A88" s="95">
        <v>44073</v>
      </c>
      <c r="B88">
        <v>1344</v>
      </c>
      <c r="C88">
        <v>1967</v>
      </c>
      <c r="D88">
        <v>2602</v>
      </c>
      <c r="E88">
        <v>2897</v>
      </c>
      <c r="F88">
        <v>3021</v>
      </c>
      <c r="G88">
        <v>2426</v>
      </c>
      <c r="H88">
        <v>1347</v>
      </c>
      <c r="I88">
        <v>502</v>
      </c>
      <c r="J88">
        <v>58</v>
      </c>
      <c r="K88">
        <f t="shared" si="21"/>
        <v>16164</v>
      </c>
      <c r="L88">
        <f t="shared" si="22"/>
        <v>3</v>
      </c>
      <c r="M88">
        <f t="shared" si="23"/>
        <v>10</v>
      </c>
      <c r="N88">
        <f t="shared" si="24"/>
        <v>11</v>
      </c>
      <c r="O88">
        <f t="shared" si="25"/>
        <v>20</v>
      </c>
      <c r="P88">
        <f t="shared" si="26"/>
        <v>17</v>
      </c>
      <c r="Q88">
        <f t="shared" si="27"/>
        <v>22</v>
      </c>
      <c r="R88">
        <f t="shared" si="28"/>
        <v>11</v>
      </c>
      <c r="S88">
        <f t="shared" si="29"/>
        <v>4</v>
      </c>
      <c r="T88">
        <f t="shared" si="30"/>
        <v>1</v>
      </c>
      <c r="U88">
        <f t="shared" si="31"/>
        <v>99</v>
      </c>
      <c r="V88">
        <f t="shared" si="32"/>
        <v>70</v>
      </c>
      <c r="W88">
        <f t="shared" si="33"/>
        <v>187</v>
      </c>
      <c r="X88">
        <f t="shared" si="34"/>
        <v>286</v>
      </c>
      <c r="Y88">
        <f t="shared" si="35"/>
        <v>309</v>
      </c>
      <c r="Z88">
        <f t="shared" si="36"/>
        <v>343</v>
      </c>
      <c r="AA88">
        <f t="shared" si="37"/>
        <v>348</v>
      </c>
      <c r="AB88">
        <f t="shared" si="38"/>
        <v>212</v>
      </c>
      <c r="AC88">
        <f t="shared" si="39"/>
        <v>67</v>
      </c>
      <c r="AD88">
        <f t="shared" si="40"/>
        <v>9</v>
      </c>
      <c r="AE88">
        <f t="shared" si="41"/>
        <v>1831</v>
      </c>
      <c r="AF88">
        <f>(V88/[1]Население!A$2)*100000</f>
        <v>5.3222427931130181</v>
      </c>
      <c r="AG88">
        <f>(W88/[1]Население!B$2)*100000</f>
        <v>27.01336222462983</v>
      </c>
      <c r="AH88">
        <f>(X88/[1]Население!C$2)*100000</f>
        <v>29.904181148236908</v>
      </c>
      <c r="AI88">
        <f>(Y88/[1]Население!D$2)*100000</f>
        <v>29.279385985691952</v>
      </c>
      <c r="AJ88">
        <f>(Z88/[1]Население!E$2)*100000</f>
        <v>35.978203292582513</v>
      </c>
      <c r="AK88">
        <f>(AA88/[1]Население!F$2)*100000</f>
        <v>37.075114394839311</v>
      </c>
      <c r="AL88">
        <f>(AB88/[1]Население!G$2)*100000</f>
        <v>30.20097896758238</v>
      </c>
      <c r="AM88">
        <f>(AC88/[1]Население!H$2)*100000</f>
        <v>22.207270063605598</v>
      </c>
      <c r="AN88">
        <f>(AD88/[1]Население!I$2)*100000</f>
        <v>24.588820283044644</v>
      </c>
      <c r="AO88">
        <f>(AE88/[1]Население!J$2)*100000</f>
        <v>26.339707130076722</v>
      </c>
    </row>
    <row r="89" spans="1:41" x14ac:dyDescent="0.3">
      <c r="A89" s="95">
        <v>44074</v>
      </c>
      <c r="B89">
        <v>1344</v>
      </c>
      <c r="C89">
        <v>1970</v>
      </c>
      <c r="D89">
        <v>2604</v>
      </c>
      <c r="E89">
        <v>2900</v>
      </c>
      <c r="F89">
        <v>3022</v>
      </c>
      <c r="G89">
        <v>2434</v>
      </c>
      <c r="H89">
        <v>1352</v>
      </c>
      <c r="I89">
        <v>506</v>
      </c>
      <c r="J89">
        <v>58</v>
      </c>
      <c r="K89">
        <f t="shared" si="21"/>
        <v>16190</v>
      </c>
      <c r="L89">
        <f t="shared" si="22"/>
        <v>0</v>
      </c>
      <c r="M89">
        <f t="shared" si="23"/>
        <v>3</v>
      </c>
      <c r="N89">
        <f t="shared" si="24"/>
        <v>2</v>
      </c>
      <c r="O89">
        <f t="shared" si="25"/>
        <v>3</v>
      </c>
      <c r="P89">
        <f t="shared" si="26"/>
        <v>1</v>
      </c>
      <c r="Q89">
        <f t="shared" si="27"/>
        <v>8</v>
      </c>
      <c r="R89">
        <f t="shared" si="28"/>
        <v>5</v>
      </c>
      <c r="S89">
        <f t="shared" si="29"/>
        <v>4</v>
      </c>
      <c r="T89">
        <f t="shared" si="30"/>
        <v>0</v>
      </c>
      <c r="U89">
        <f t="shared" si="31"/>
        <v>26</v>
      </c>
      <c r="V89">
        <f t="shared" si="32"/>
        <v>69</v>
      </c>
      <c r="W89">
        <f t="shared" si="33"/>
        <v>186</v>
      </c>
      <c r="X89">
        <f t="shared" si="34"/>
        <v>284</v>
      </c>
      <c r="Y89">
        <f t="shared" si="35"/>
        <v>307</v>
      </c>
      <c r="Z89">
        <f t="shared" si="36"/>
        <v>339</v>
      </c>
      <c r="AA89">
        <f t="shared" si="37"/>
        <v>348</v>
      </c>
      <c r="AB89">
        <f t="shared" si="38"/>
        <v>212</v>
      </c>
      <c r="AC89">
        <f t="shared" si="39"/>
        <v>71</v>
      </c>
      <c r="AD89">
        <f t="shared" si="40"/>
        <v>9</v>
      </c>
      <c r="AE89">
        <f t="shared" si="41"/>
        <v>1825</v>
      </c>
      <c r="AF89">
        <f>(V89/[1]Население!A$2)*100000</f>
        <v>5.2462107532114031</v>
      </c>
      <c r="AG89">
        <f>(W89/[1]Население!B$2)*100000</f>
        <v>26.868905742145177</v>
      </c>
      <c r="AH89">
        <f>(X89/[1]Население!C$2)*100000</f>
        <v>29.695061000347138</v>
      </c>
      <c r="AI89">
        <f>(Y89/[1]Население!D$2)*100000</f>
        <v>29.089875396787797</v>
      </c>
      <c r="AJ89">
        <f>(Z89/[1]Население!E$2)*100000</f>
        <v>35.558632408704</v>
      </c>
      <c r="AK89">
        <f>(AA89/[1]Население!F$2)*100000</f>
        <v>37.075114394839311</v>
      </c>
      <c r="AL89">
        <f>(AB89/[1]Население!G$2)*100000</f>
        <v>30.20097896758238</v>
      </c>
      <c r="AM89">
        <f>(AC89/[1]Население!H$2)*100000</f>
        <v>23.533077231582052</v>
      </c>
      <c r="AN89">
        <f>(AD89/[1]Население!I$2)*100000</f>
        <v>24.588820283044644</v>
      </c>
      <c r="AO89">
        <f>(AE89/[1]Население!J$2)*100000</f>
        <v>26.253394599885322</v>
      </c>
    </row>
    <row r="90" spans="1:41" x14ac:dyDescent="0.3">
      <c r="A90" s="95">
        <v>44075</v>
      </c>
      <c r="B90">
        <v>1347</v>
      </c>
      <c r="C90">
        <v>1979</v>
      </c>
      <c r="D90">
        <v>2620</v>
      </c>
      <c r="E90">
        <v>2915</v>
      </c>
      <c r="F90">
        <v>3032</v>
      </c>
      <c r="G90">
        <v>2450</v>
      </c>
      <c r="H90">
        <v>1355</v>
      </c>
      <c r="I90">
        <v>509</v>
      </c>
      <c r="J90">
        <v>59</v>
      </c>
      <c r="K90">
        <f t="shared" si="21"/>
        <v>16266</v>
      </c>
      <c r="L90">
        <f t="shared" si="22"/>
        <v>3</v>
      </c>
      <c r="M90">
        <f t="shared" si="23"/>
        <v>9</v>
      </c>
      <c r="N90">
        <f t="shared" si="24"/>
        <v>16</v>
      </c>
      <c r="O90">
        <f t="shared" si="25"/>
        <v>15</v>
      </c>
      <c r="P90">
        <f t="shared" si="26"/>
        <v>10</v>
      </c>
      <c r="Q90">
        <f t="shared" si="27"/>
        <v>16</v>
      </c>
      <c r="R90">
        <f t="shared" si="28"/>
        <v>3</v>
      </c>
      <c r="S90">
        <f t="shared" si="29"/>
        <v>3</v>
      </c>
      <c r="T90">
        <f t="shared" si="30"/>
        <v>1</v>
      </c>
      <c r="U90">
        <f t="shared" si="31"/>
        <v>76</v>
      </c>
      <c r="V90">
        <f t="shared" si="32"/>
        <v>64</v>
      </c>
      <c r="W90">
        <f t="shared" si="33"/>
        <v>181</v>
      </c>
      <c r="X90">
        <f t="shared" si="34"/>
        <v>280</v>
      </c>
      <c r="Y90">
        <f t="shared" si="35"/>
        <v>296</v>
      </c>
      <c r="Z90">
        <f t="shared" si="36"/>
        <v>323</v>
      </c>
      <c r="AA90">
        <f t="shared" si="37"/>
        <v>339</v>
      </c>
      <c r="AB90">
        <f t="shared" si="38"/>
        <v>203</v>
      </c>
      <c r="AC90">
        <f t="shared" si="39"/>
        <v>70</v>
      </c>
      <c r="AD90">
        <f t="shared" si="40"/>
        <v>10</v>
      </c>
      <c r="AE90">
        <f t="shared" si="41"/>
        <v>1766</v>
      </c>
      <c r="AF90">
        <f>(V90/[1]Население!A$2)*100000</f>
        <v>4.8660505537033307</v>
      </c>
      <c r="AG90">
        <f>(W90/[1]Население!B$2)*100000</f>
        <v>26.146623329721923</v>
      </c>
      <c r="AH90">
        <f>(X90/[1]Население!C$2)*100000</f>
        <v>29.276820704567601</v>
      </c>
      <c r="AI90">
        <f>(Y90/[1]Население!D$2)*100000</f>
        <v>28.047567157814946</v>
      </c>
      <c r="AJ90">
        <f>(Z90/[1]Население!E$2)*100000</f>
        <v>33.880348873189945</v>
      </c>
      <c r="AK90">
        <f>(AA90/[1]Население!F$2)*100000</f>
        <v>36.116275229455539</v>
      </c>
      <c r="AL90">
        <f>(AB90/[1]Население!G$2)*100000</f>
        <v>28.918861935939734</v>
      </c>
      <c r="AM90">
        <f>(AC90/[1]Население!H$2)*100000</f>
        <v>23.201625439587939</v>
      </c>
      <c r="AN90">
        <f>(AD90/[1]Население!I$2)*100000</f>
        <v>27.320911425605157</v>
      </c>
      <c r="AO90">
        <f>(AE90/[1]Население!J$2)*100000</f>
        <v>25.40465471966985</v>
      </c>
    </row>
    <row r="91" spans="1:41" x14ac:dyDescent="0.3">
      <c r="A91" s="95">
        <v>44076</v>
      </c>
      <c r="B91">
        <v>1354</v>
      </c>
      <c r="C91">
        <v>1992</v>
      </c>
      <c r="D91">
        <v>2648</v>
      </c>
      <c r="E91">
        <v>2946</v>
      </c>
      <c r="F91">
        <v>3065</v>
      </c>
      <c r="G91">
        <v>2486</v>
      </c>
      <c r="H91">
        <v>1384</v>
      </c>
      <c r="I91">
        <v>520</v>
      </c>
      <c r="J91">
        <v>59</v>
      </c>
      <c r="K91">
        <f t="shared" si="21"/>
        <v>16454</v>
      </c>
      <c r="L91">
        <f t="shared" si="22"/>
        <v>7</v>
      </c>
      <c r="M91">
        <f t="shared" si="23"/>
        <v>13</v>
      </c>
      <c r="N91">
        <f t="shared" si="24"/>
        <v>28</v>
      </c>
      <c r="O91">
        <f t="shared" si="25"/>
        <v>31</v>
      </c>
      <c r="P91">
        <f t="shared" si="26"/>
        <v>33</v>
      </c>
      <c r="Q91">
        <f t="shared" si="27"/>
        <v>36</v>
      </c>
      <c r="R91">
        <f t="shared" si="28"/>
        <v>29</v>
      </c>
      <c r="S91">
        <f t="shared" si="29"/>
        <v>11</v>
      </c>
      <c r="T91">
        <f t="shared" si="30"/>
        <v>0</v>
      </c>
      <c r="U91">
        <f t="shared" si="31"/>
        <v>188</v>
      </c>
      <c r="V91">
        <f t="shared" si="32"/>
        <v>60</v>
      </c>
      <c r="W91">
        <f t="shared" si="33"/>
        <v>183</v>
      </c>
      <c r="X91">
        <f t="shared" si="34"/>
        <v>284</v>
      </c>
      <c r="Y91">
        <f t="shared" si="35"/>
        <v>305</v>
      </c>
      <c r="Z91">
        <f t="shared" si="36"/>
        <v>317</v>
      </c>
      <c r="AA91">
        <f t="shared" si="37"/>
        <v>340</v>
      </c>
      <c r="AB91">
        <f t="shared" si="38"/>
        <v>215</v>
      </c>
      <c r="AC91">
        <f t="shared" si="39"/>
        <v>74</v>
      </c>
      <c r="AD91">
        <f t="shared" si="40"/>
        <v>7</v>
      </c>
      <c r="AE91">
        <f t="shared" si="41"/>
        <v>1785</v>
      </c>
      <c r="AF91">
        <f>(V91/[1]Население!A$2)*100000</f>
        <v>4.5619223940968725</v>
      </c>
      <c r="AG91">
        <f>(W91/[1]Население!B$2)*100000</f>
        <v>26.435536294691225</v>
      </c>
      <c r="AH91">
        <f>(X91/[1]Население!C$2)*100000</f>
        <v>29.695061000347138</v>
      </c>
      <c r="AI91">
        <f>(Y91/[1]Население!D$2)*100000</f>
        <v>28.900364807883641</v>
      </c>
      <c r="AJ91">
        <f>(Z91/[1]Население!E$2)*100000</f>
        <v>33.250992547372171</v>
      </c>
      <c r="AK91">
        <f>(AA91/[1]Население!F$2)*100000</f>
        <v>36.222812914498178</v>
      </c>
      <c r="AL91">
        <f>(AB91/[1]Население!G$2)*100000</f>
        <v>30.628351311463266</v>
      </c>
      <c r="AM91">
        <f>(AC91/[1]Население!H$2)*100000</f>
        <v>24.527432607564393</v>
      </c>
      <c r="AN91">
        <f>(AD91/[1]Население!I$2)*100000</f>
        <v>19.12463799792361</v>
      </c>
      <c r="AO91">
        <f>(AE91/[1]Население!J$2)*100000</f>
        <v>25.677977731942626</v>
      </c>
    </row>
    <row r="92" spans="1:41" x14ac:dyDescent="0.3">
      <c r="A92" s="95">
        <v>44077</v>
      </c>
      <c r="B92">
        <v>1363</v>
      </c>
      <c r="C92">
        <v>2012</v>
      </c>
      <c r="D92">
        <v>2673</v>
      </c>
      <c r="E92">
        <v>2979</v>
      </c>
      <c r="F92">
        <v>3091</v>
      </c>
      <c r="G92">
        <v>2515</v>
      </c>
      <c r="H92">
        <v>1401</v>
      </c>
      <c r="I92">
        <v>524</v>
      </c>
      <c r="J92">
        <v>59</v>
      </c>
      <c r="K92">
        <f t="shared" si="21"/>
        <v>16617</v>
      </c>
      <c r="L92">
        <f t="shared" si="22"/>
        <v>9</v>
      </c>
      <c r="M92">
        <f t="shared" si="23"/>
        <v>20</v>
      </c>
      <c r="N92">
        <f t="shared" si="24"/>
        <v>25</v>
      </c>
      <c r="O92">
        <f t="shared" si="25"/>
        <v>33</v>
      </c>
      <c r="P92">
        <f t="shared" si="26"/>
        <v>26</v>
      </c>
      <c r="Q92">
        <f t="shared" si="27"/>
        <v>29</v>
      </c>
      <c r="R92">
        <f t="shared" si="28"/>
        <v>17</v>
      </c>
      <c r="S92">
        <f t="shared" si="29"/>
        <v>4</v>
      </c>
      <c r="T92">
        <f t="shared" si="30"/>
        <v>0</v>
      </c>
      <c r="U92">
        <f t="shared" si="31"/>
        <v>163</v>
      </c>
      <c r="V92">
        <f t="shared" si="32"/>
        <v>63</v>
      </c>
      <c r="W92">
        <f t="shared" si="33"/>
        <v>194</v>
      </c>
      <c r="X92">
        <f t="shared" si="34"/>
        <v>288</v>
      </c>
      <c r="Y92">
        <f t="shared" si="35"/>
        <v>310</v>
      </c>
      <c r="Z92">
        <f t="shared" si="36"/>
        <v>307</v>
      </c>
      <c r="AA92">
        <f t="shared" si="37"/>
        <v>337</v>
      </c>
      <c r="AB92">
        <f t="shared" si="38"/>
        <v>220</v>
      </c>
      <c r="AC92">
        <f t="shared" si="39"/>
        <v>71</v>
      </c>
      <c r="AD92">
        <f t="shared" si="40"/>
        <v>7</v>
      </c>
      <c r="AE92">
        <f t="shared" si="41"/>
        <v>1797</v>
      </c>
      <c r="AF92">
        <f>(V92/[1]Население!A$2)*100000</f>
        <v>4.7900185138017157</v>
      </c>
      <c r="AG92">
        <f>(W92/[1]Население!B$2)*100000</f>
        <v>28.024557602022391</v>
      </c>
      <c r="AH92">
        <f>(X92/[1]Население!C$2)*100000</f>
        <v>30.113301296126675</v>
      </c>
      <c r="AI92">
        <f>(Y92/[1]Население!D$2)*100000</f>
        <v>29.37414128014403</v>
      </c>
      <c r="AJ92">
        <f>(Z92/[1]Население!E$2)*100000</f>
        <v>32.20206533767589</v>
      </c>
      <c r="AK92">
        <f>(AA92/[1]Население!F$2)*100000</f>
        <v>35.903199859370254</v>
      </c>
      <c r="AL92">
        <f>(AB92/[1]Население!G$2)*100000</f>
        <v>31.340638551264739</v>
      </c>
      <c r="AM92">
        <f>(AC92/[1]Население!H$2)*100000</f>
        <v>23.533077231582052</v>
      </c>
      <c r="AN92">
        <f>(AD92/[1]Население!I$2)*100000</f>
        <v>19.12463799792361</v>
      </c>
      <c r="AO92">
        <f>(AE92/[1]Население!J$2)*100000</f>
        <v>25.850602792325436</v>
      </c>
    </row>
    <row r="93" spans="1:41" x14ac:dyDescent="0.3">
      <c r="A93" s="95">
        <v>44078</v>
      </c>
      <c r="B93">
        <v>1372</v>
      </c>
      <c r="C93">
        <v>2031</v>
      </c>
      <c r="D93">
        <v>2693</v>
      </c>
      <c r="E93">
        <v>3000</v>
      </c>
      <c r="F93">
        <v>3114</v>
      </c>
      <c r="G93">
        <v>2548</v>
      </c>
      <c r="H93">
        <v>1424</v>
      </c>
      <c r="I93">
        <v>533</v>
      </c>
      <c r="J93">
        <v>60</v>
      </c>
      <c r="K93">
        <f t="shared" si="21"/>
        <v>16775</v>
      </c>
      <c r="L93">
        <f t="shared" si="22"/>
        <v>9</v>
      </c>
      <c r="M93">
        <f t="shared" si="23"/>
        <v>19</v>
      </c>
      <c r="N93">
        <f t="shared" si="24"/>
        <v>20</v>
      </c>
      <c r="O93">
        <f t="shared" si="25"/>
        <v>21</v>
      </c>
      <c r="P93">
        <f t="shared" si="26"/>
        <v>23</v>
      </c>
      <c r="Q93">
        <f t="shared" si="27"/>
        <v>33</v>
      </c>
      <c r="R93">
        <f t="shared" si="28"/>
        <v>23</v>
      </c>
      <c r="S93">
        <f t="shared" si="29"/>
        <v>9</v>
      </c>
      <c r="T93">
        <f t="shared" si="30"/>
        <v>1</v>
      </c>
      <c r="U93">
        <f t="shared" si="31"/>
        <v>158</v>
      </c>
      <c r="V93">
        <f t="shared" si="32"/>
        <v>69</v>
      </c>
      <c r="W93">
        <f t="shared" si="33"/>
        <v>193</v>
      </c>
      <c r="X93">
        <f t="shared" si="34"/>
        <v>283</v>
      </c>
      <c r="Y93">
        <f t="shared" si="35"/>
        <v>312</v>
      </c>
      <c r="Z93">
        <f t="shared" si="36"/>
        <v>310</v>
      </c>
      <c r="AA93">
        <f t="shared" si="37"/>
        <v>343</v>
      </c>
      <c r="AB93">
        <f t="shared" si="38"/>
        <v>226</v>
      </c>
      <c r="AC93">
        <f t="shared" si="39"/>
        <v>72</v>
      </c>
      <c r="AD93">
        <f t="shared" si="40"/>
        <v>5</v>
      </c>
      <c r="AE93">
        <f t="shared" si="41"/>
        <v>1813</v>
      </c>
      <c r="AF93">
        <f>(V93/[1]Население!A$2)*100000</f>
        <v>5.2462107532114031</v>
      </c>
      <c r="AG93">
        <f>(W93/[1]Население!B$2)*100000</f>
        <v>27.880101119537738</v>
      </c>
      <c r="AH93">
        <f>(X93/[1]Население!C$2)*100000</f>
        <v>29.590500926402257</v>
      </c>
      <c r="AI93">
        <f>(Y93/[1]Население!D$2)*100000</f>
        <v>29.563651869048183</v>
      </c>
      <c r="AJ93">
        <f>(Z93/[1]Население!E$2)*100000</f>
        <v>32.516743500584774</v>
      </c>
      <c r="AK93">
        <f>(AA93/[1]Население!F$2)*100000</f>
        <v>36.542425969626109</v>
      </c>
      <c r="AL93">
        <f>(AB93/[1]Население!G$2)*100000</f>
        <v>32.195383239026505</v>
      </c>
      <c r="AM93">
        <f>(AC93/[1]Население!H$2)*100000</f>
        <v>23.864529023576168</v>
      </c>
      <c r="AN93">
        <f>(AD93/[1]Население!I$2)*100000</f>
        <v>13.660455712802579</v>
      </c>
      <c r="AO93">
        <f>(AE93/[1]Население!J$2)*100000</f>
        <v>26.080769539502516</v>
      </c>
    </row>
    <row r="94" spans="1:41" x14ac:dyDescent="0.3">
      <c r="A94" s="95">
        <v>44079</v>
      </c>
      <c r="B94">
        <v>1379</v>
      </c>
      <c r="C94">
        <v>2064</v>
      </c>
      <c r="D94">
        <v>2732</v>
      </c>
      <c r="E94">
        <v>3025</v>
      </c>
      <c r="F94">
        <v>3151</v>
      </c>
      <c r="G94">
        <v>2569</v>
      </c>
      <c r="H94">
        <v>1438</v>
      </c>
      <c r="I94">
        <v>535</v>
      </c>
      <c r="J94">
        <v>61</v>
      </c>
      <c r="K94">
        <f t="shared" si="21"/>
        <v>16954</v>
      </c>
      <c r="L94">
        <f t="shared" si="22"/>
        <v>7</v>
      </c>
      <c r="M94">
        <f t="shared" si="23"/>
        <v>33</v>
      </c>
      <c r="N94">
        <f t="shared" si="24"/>
        <v>39</v>
      </c>
      <c r="O94">
        <f t="shared" si="25"/>
        <v>25</v>
      </c>
      <c r="P94">
        <f t="shared" si="26"/>
        <v>37</v>
      </c>
      <c r="Q94">
        <f t="shared" si="27"/>
        <v>21</v>
      </c>
      <c r="R94">
        <f t="shared" si="28"/>
        <v>14</v>
      </c>
      <c r="S94">
        <f t="shared" si="29"/>
        <v>2</v>
      </c>
      <c r="T94">
        <f t="shared" si="30"/>
        <v>1</v>
      </c>
      <c r="U94">
        <f t="shared" si="31"/>
        <v>179</v>
      </c>
      <c r="V94">
        <f t="shared" si="32"/>
        <v>65</v>
      </c>
      <c r="W94">
        <f t="shared" si="33"/>
        <v>214</v>
      </c>
      <c r="X94">
        <f t="shared" si="34"/>
        <v>303</v>
      </c>
      <c r="Y94">
        <f t="shared" si="35"/>
        <v>305</v>
      </c>
      <c r="Z94">
        <f t="shared" si="36"/>
        <v>327</v>
      </c>
      <c r="AA94">
        <f t="shared" si="37"/>
        <v>328</v>
      </c>
      <c r="AB94">
        <f t="shared" si="38"/>
        <v>209</v>
      </c>
      <c r="AC94">
        <f t="shared" si="39"/>
        <v>66</v>
      </c>
      <c r="AD94">
        <f t="shared" si="40"/>
        <v>6</v>
      </c>
      <c r="AE94">
        <f t="shared" si="41"/>
        <v>1823</v>
      </c>
      <c r="AF94">
        <f>(V94/[1]Население!A$2)*100000</f>
        <v>4.9420825936049448</v>
      </c>
      <c r="AG94">
        <f>(W94/[1]Население!B$2)*100000</f>
        <v>30.913687251715423</v>
      </c>
      <c r="AH94">
        <f>(X94/[1]Население!C$2)*100000</f>
        <v>31.681702405299941</v>
      </c>
      <c r="AI94">
        <f>(Y94/[1]Население!D$2)*100000</f>
        <v>28.900364807883641</v>
      </c>
      <c r="AJ94">
        <f>(Z94/[1]Население!E$2)*100000</f>
        <v>34.299919757068459</v>
      </c>
      <c r="AK94">
        <f>(AA94/[1]Население!F$2)*100000</f>
        <v>34.944360693986482</v>
      </c>
      <c r="AL94">
        <f>(AB94/[1]Население!G$2)*100000</f>
        <v>29.7736066237015</v>
      </c>
      <c r="AM94">
        <f>(AC94/[1]Население!H$2)*100000</f>
        <v>21.875818271611486</v>
      </c>
      <c r="AN94">
        <f>(AD94/[1]Население!I$2)*100000</f>
        <v>16.392546855363094</v>
      </c>
      <c r="AO94">
        <f>(AE94/[1]Население!J$2)*100000</f>
        <v>26.224623756488182</v>
      </c>
    </row>
    <row r="95" spans="1:41" x14ac:dyDescent="0.3">
      <c r="A95" s="95">
        <v>44080</v>
      </c>
      <c r="B95">
        <v>1383</v>
      </c>
      <c r="C95">
        <v>2074</v>
      </c>
      <c r="D95">
        <v>2755</v>
      </c>
      <c r="E95">
        <v>3031</v>
      </c>
      <c r="F95">
        <v>3170</v>
      </c>
      <c r="G95">
        <v>2579</v>
      </c>
      <c r="H95">
        <v>1450</v>
      </c>
      <c r="I95">
        <v>545</v>
      </c>
      <c r="J95">
        <v>63</v>
      </c>
      <c r="K95">
        <f t="shared" si="21"/>
        <v>17050</v>
      </c>
      <c r="L95">
        <f t="shared" si="22"/>
        <v>4</v>
      </c>
      <c r="M95">
        <f t="shared" si="23"/>
        <v>10</v>
      </c>
      <c r="N95">
        <f t="shared" si="24"/>
        <v>23</v>
      </c>
      <c r="O95">
        <f t="shared" si="25"/>
        <v>6</v>
      </c>
      <c r="P95">
        <f t="shared" si="26"/>
        <v>19</v>
      </c>
      <c r="Q95">
        <f t="shared" si="27"/>
        <v>10</v>
      </c>
      <c r="R95">
        <f t="shared" si="28"/>
        <v>12</v>
      </c>
      <c r="S95">
        <f t="shared" si="29"/>
        <v>10</v>
      </c>
      <c r="T95">
        <f t="shared" si="30"/>
        <v>2</v>
      </c>
      <c r="U95">
        <f t="shared" si="31"/>
        <v>96</v>
      </c>
      <c r="V95">
        <f t="shared" si="32"/>
        <v>65</v>
      </c>
      <c r="W95">
        <f t="shared" si="33"/>
        <v>208</v>
      </c>
      <c r="X95">
        <f t="shared" si="34"/>
        <v>303</v>
      </c>
      <c r="Y95">
        <f t="shared" si="35"/>
        <v>300</v>
      </c>
      <c r="Z95">
        <f t="shared" si="36"/>
        <v>325</v>
      </c>
      <c r="AA95">
        <f t="shared" si="37"/>
        <v>329</v>
      </c>
      <c r="AB95">
        <f t="shared" si="38"/>
        <v>210</v>
      </c>
      <c r="AC95">
        <f t="shared" si="39"/>
        <v>75</v>
      </c>
      <c r="AD95">
        <f t="shared" si="40"/>
        <v>8</v>
      </c>
      <c r="AE95">
        <f t="shared" si="41"/>
        <v>1823</v>
      </c>
      <c r="AF95">
        <f>(V95/[1]Население!A$2)*100000</f>
        <v>4.9420825936049448</v>
      </c>
      <c r="AG95">
        <f>(W95/[1]Население!B$2)*100000</f>
        <v>30.046948356807512</v>
      </c>
      <c r="AH95">
        <f>(X95/[1]Население!C$2)*100000</f>
        <v>31.681702405299941</v>
      </c>
      <c r="AI95">
        <f>(Y95/[1]Население!D$2)*100000</f>
        <v>28.426588335623254</v>
      </c>
      <c r="AJ95">
        <f>(Z95/[1]Население!E$2)*100000</f>
        <v>34.090134315129198</v>
      </c>
      <c r="AK95">
        <f>(AA95/[1]Население!F$2)*100000</f>
        <v>35.050898379029121</v>
      </c>
      <c r="AL95">
        <f>(AB95/[1]Население!G$2)*100000</f>
        <v>29.916064071661793</v>
      </c>
      <c r="AM95">
        <f>(AC95/[1]Население!H$2)*100000</f>
        <v>24.858884399558505</v>
      </c>
      <c r="AN95">
        <f>(AD95/[1]Население!I$2)*100000</f>
        <v>21.856729140484124</v>
      </c>
      <c r="AO95">
        <f>(AE95/[1]Население!J$2)*100000</f>
        <v>26.224623756488182</v>
      </c>
    </row>
    <row r="96" spans="1:41" x14ac:dyDescent="0.3">
      <c r="A96" s="95">
        <v>44081</v>
      </c>
      <c r="B96">
        <v>1385</v>
      </c>
      <c r="C96">
        <v>2078</v>
      </c>
      <c r="D96">
        <v>2761</v>
      </c>
      <c r="E96">
        <v>3037</v>
      </c>
      <c r="F96">
        <v>3177</v>
      </c>
      <c r="G96">
        <v>2588</v>
      </c>
      <c r="H96">
        <v>1453</v>
      </c>
      <c r="I96">
        <v>547</v>
      </c>
      <c r="J96">
        <v>63</v>
      </c>
      <c r="K96">
        <f t="shared" si="21"/>
        <v>17089</v>
      </c>
      <c r="L96">
        <f t="shared" si="22"/>
        <v>2</v>
      </c>
      <c r="M96">
        <f t="shared" si="23"/>
        <v>4</v>
      </c>
      <c r="N96">
        <f t="shared" si="24"/>
        <v>6</v>
      </c>
      <c r="O96">
        <f t="shared" si="25"/>
        <v>6</v>
      </c>
      <c r="P96">
        <f t="shared" si="26"/>
        <v>7</v>
      </c>
      <c r="Q96">
        <f t="shared" si="27"/>
        <v>9</v>
      </c>
      <c r="R96">
        <f t="shared" si="28"/>
        <v>3</v>
      </c>
      <c r="S96">
        <f t="shared" si="29"/>
        <v>2</v>
      </c>
      <c r="T96">
        <f t="shared" si="30"/>
        <v>0</v>
      </c>
      <c r="U96">
        <f t="shared" si="31"/>
        <v>39</v>
      </c>
      <c r="V96">
        <f t="shared" si="32"/>
        <v>64</v>
      </c>
      <c r="W96">
        <f t="shared" si="33"/>
        <v>208</v>
      </c>
      <c r="X96">
        <f t="shared" si="34"/>
        <v>299</v>
      </c>
      <c r="Y96">
        <f t="shared" si="35"/>
        <v>298</v>
      </c>
      <c r="Z96">
        <f t="shared" si="36"/>
        <v>320</v>
      </c>
      <c r="AA96">
        <f t="shared" si="37"/>
        <v>325</v>
      </c>
      <c r="AB96">
        <f t="shared" si="38"/>
        <v>206</v>
      </c>
      <c r="AC96">
        <f t="shared" si="39"/>
        <v>74</v>
      </c>
      <c r="AD96">
        <f t="shared" si="40"/>
        <v>8</v>
      </c>
      <c r="AE96">
        <f t="shared" si="41"/>
        <v>1802</v>
      </c>
      <c r="AF96">
        <f>(V96/[1]Население!A$2)*100000</f>
        <v>4.8660505537033307</v>
      </c>
      <c r="AG96">
        <f>(W96/[1]Население!B$2)*100000</f>
        <v>30.046948356807512</v>
      </c>
      <c r="AH96">
        <f>(X96/[1]Население!C$2)*100000</f>
        <v>31.263462109520404</v>
      </c>
      <c r="AI96">
        <f>(Y96/[1]Население!D$2)*100000</f>
        <v>28.237077746719098</v>
      </c>
      <c r="AJ96">
        <f>(Z96/[1]Население!E$2)*100000</f>
        <v>33.565670710281061</v>
      </c>
      <c r="AK96">
        <f>(AA96/[1]Население!F$2)*100000</f>
        <v>34.624747638858551</v>
      </c>
      <c r="AL96">
        <f>(AB96/[1]Население!G$2)*100000</f>
        <v>29.346234279820621</v>
      </c>
      <c r="AM96">
        <f>(AC96/[1]Население!H$2)*100000</f>
        <v>24.527432607564393</v>
      </c>
      <c r="AN96">
        <f>(AD96/[1]Население!I$2)*100000</f>
        <v>21.856729140484124</v>
      </c>
      <c r="AO96">
        <f>(AE96/[1]Население!J$2)*100000</f>
        <v>25.922529900818272</v>
      </c>
    </row>
    <row r="97" spans="1:41" x14ac:dyDescent="0.3">
      <c r="A97" s="95">
        <v>44082</v>
      </c>
      <c r="B97">
        <v>1394</v>
      </c>
      <c r="C97">
        <v>2083</v>
      </c>
      <c r="D97">
        <v>2770</v>
      </c>
      <c r="E97">
        <v>3040</v>
      </c>
      <c r="F97">
        <v>3194</v>
      </c>
      <c r="G97">
        <v>2595</v>
      </c>
      <c r="H97">
        <v>1456</v>
      </c>
      <c r="I97">
        <v>551</v>
      </c>
      <c r="J97">
        <v>63</v>
      </c>
      <c r="K97">
        <f t="shared" si="21"/>
        <v>17146</v>
      </c>
      <c r="L97">
        <f t="shared" si="22"/>
        <v>9</v>
      </c>
      <c r="M97">
        <f t="shared" si="23"/>
        <v>5</v>
      </c>
      <c r="N97">
        <f t="shared" si="24"/>
        <v>9</v>
      </c>
      <c r="O97">
        <f t="shared" si="25"/>
        <v>3</v>
      </c>
      <c r="P97">
        <f t="shared" si="26"/>
        <v>17</v>
      </c>
      <c r="Q97">
        <f t="shared" si="27"/>
        <v>7</v>
      </c>
      <c r="R97">
        <f t="shared" si="28"/>
        <v>3</v>
      </c>
      <c r="S97">
        <f t="shared" si="29"/>
        <v>4</v>
      </c>
      <c r="T97">
        <f t="shared" si="30"/>
        <v>0</v>
      </c>
      <c r="U97">
        <f t="shared" si="31"/>
        <v>57</v>
      </c>
      <c r="V97">
        <f t="shared" si="32"/>
        <v>69</v>
      </c>
      <c r="W97">
        <f t="shared" si="33"/>
        <v>205</v>
      </c>
      <c r="X97">
        <f t="shared" si="34"/>
        <v>294</v>
      </c>
      <c r="Y97">
        <f t="shared" si="35"/>
        <v>284</v>
      </c>
      <c r="Z97">
        <f t="shared" si="36"/>
        <v>317</v>
      </c>
      <c r="AA97">
        <f t="shared" si="37"/>
        <v>308</v>
      </c>
      <c r="AB97">
        <f t="shared" si="38"/>
        <v>205</v>
      </c>
      <c r="AC97">
        <f t="shared" si="39"/>
        <v>71</v>
      </c>
      <c r="AD97">
        <f t="shared" si="40"/>
        <v>7</v>
      </c>
      <c r="AE97">
        <f t="shared" si="41"/>
        <v>1760</v>
      </c>
      <c r="AF97">
        <f>(V97/[1]Население!A$2)*100000</f>
        <v>5.2462107532114031</v>
      </c>
      <c r="AG97">
        <f>(W97/[1]Население!B$2)*100000</f>
        <v>29.613578909353556</v>
      </c>
      <c r="AH97">
        <f>(X97/[1]Население!C$2)*100000</f>
        <v>30.740661739795982</v>
      </c>
      <c r="AI97">
        <f>(Y97/[1]Население!D$2)*100000</f>
        <v>26.910503624390014</v>
      </c>
      <c r="AJ97">
        <f>(Z97/[1]Население!E$2)*100000</f>
        <v>33.250992547372171</v>
      </c>
      <c r="AK97">
        <f>(AA97/[1]Население!F$2)*100000</f>
        <v>32.813606993133646</v>
      </c>
      <c r="AL97">
        <f>(AB97/[1]Население!G$2)*100000</f>
        <v>29.203776831860321</v>
      </c>
      <c r="AM97">
        <f>(AC97/[1]Население!H$2)*100000</f>
        <v>23.533077231582052</v>
      </c>
      <c r="AN97">
        <f>(AD97/[1]Население!I$2)*100000</f>
        <v>19.12463799792361</v>
      </c>
      <c r="AO97">
        <f>(AE97/[1]Население!J$2)*100000</f>
        <v>25.318342189478443</v>
      </c>
    </row>
    <row r="98" spans="1:41" x14ac:dyDescent="0.3">
      <c r="A98" s="95">
        <v>44083</v>
      </c>
      <c r="B98">
        <v>1406</v>
      </c>
      <c r="C98">
        <v>2103</v>
      </c>
      <c r="D98">
        <v>2799</v>
      </c>
      <c r="E98">
        <v>3067</v>
      </c>
      <c r="F98">
        <v>3225</v>
      </c>
      <c r="G98">
        <v>2622</v>
      </c>
      <c r="H98">
        <v>1473</v>
      </c>
      <c r="I98">
        <v>555</v>
      </c>
      <c r="J98">
        <v>63</v>
      </c>
      <c r="K98">
        <f t="shared" si="21"/>
        <v>17313</v>
      </c>
      <c r="L98">
        <f t="shared" si="22"/>
        <v>12</v>
      </c>
      <c r="M98">
        <f t="shared" si="23"/>
        <v>20</v>
      </c>
      <c r="N98">
        <f t="shared" si="24"/>
        <v>29</v>
      </c>
      <c r="O98">
        <f t="shared" si="25"/>
        <v>27</v>
      </c>
      <c r="P98">
        <f t="shared" si="26"/>
        <v>31</v>
      </c>
      <c r="Q98">
        <f t="shared" si="27"/>
        <v>27</v>
      </c>
      <c r="R98">
        <f t="shared" si="28"/>
        <v>17</v>
      </c>
      <c r="S98">
        <f t="shared" si="29"/>
        <v>4</v>
      </c>
      <c r="T98">
        <f t="shared" si="30"/>
        <v>0</v>
      </c>
      <c r="U98">
        <f t="shared" si="31"/>
        <v>167</v>
      </c>
      <c r="V98">
        <f t="shared" si="32"/>
        <v>98</v>
      </c>
      <c r="W98">
        <f t="shared" si="33"/>
        <v>200</v>
      </c>
      <c r="X98">
        <f t="shared" si="34"/>
        <v>279</v>
      </c>
      <c r="Y98">
        <f t="shared" si="35"/>
        <v>265</v>
      </c>
      <c r="Z98">
        <f t="shared" si="36"/>
        <v>310</v>
      </c>
      <c r="AA98">
        <f t="shared" si="37"/>
        <v>299</v>
      </c>
      <c r="AB98">
        <f t="shared" si="38"/>
        <v>194</v>
      </c>
      <c r="AC98">
        <f t="shared" si="39"/>
        <v>72</v>
      </c>
      <c r="AD98">
        <f t="shared" si="40"/>
        <v>7</v>
      </c>
      <c r="AE98">
        <f t="shared" si="41"/>
        <v>1724</v>
      </c>
      <c r="AF98">
        <f>(V98/[1]Население!A$2)*100000</f>
        <v>7.4511399103582248</v>
      </c>
      <c r="AG98">
        <f>(W98/[1]Население!B$2)*100000</f>
        <v>28.891296496930298</v>
      </c>
      <c r="AH98">
        <f>(X98/[1]Население!C$2)*100000</f>
        <v>29.17226063062272</v>
      </c>
      <c r="AI98">
        <f>(Y98/[1]Население!D$2)*100000</f>
        <v>25.110153029800543</v>
      </c>
      <c r="AJ98">
        <f>(Z98/[1]Население!E$2)*100000</f>
        <v>32.516743500584774</v>
      </c>
      <c r="AK98">
        <f>(AA98/[1]Население!F$2)*100000</f>
        <v>31.854767827749871</v>
      </c>
      <c r="AL98">
        <f>(AB98/[1]Население!G$2)*100000</f>
        <v>27.636744904297085</v>
      </c>
      <c r="AM98">
        <f>(AC98/[1]Население!H$2)*100000</f>
        <v>23.864529023576168</v>
      </c>
      <c r="AN98">
        <f>(AD98/[1]Население!I$2)*100000</f>
        <v>19.12463799792361</v>
      </c>
      <c r="AO98">
        <f>(AE98/[1]Население!J$2)*100000</f>
        <v>24.800467008330024</v>
      </c>
    </row>
    <row r="99" spans="1:41" x14ac:dyDescent="0.3">
      <c r="A99" s="95">
        <v>44084</v>
      </c>
      <c r="B99">
        <v>1411</v>
      </c>
      <c r="C99">
        <v>2117</v>
      </c>
      <c r="D99">
        <v>2816</v>
      </c>
      <c r="E99">
        <v>3087</v>
      </c>
      <c r="F99">
        <v>3256</v>
      </c>
      <c r="G99">
        <v>2643</v>
      </c>
      <c r="H99">
        <v>1485</v>
      </c>
      <c r="I99">
        <v>557</v>
      </c>
      <c r="J99">
        <v>63</v>
      </c>
      <c r="K99">
        <f t="shared" si="21"/>
        <v>17435</v>
      </c>
      <c r="L99">
        <f t="shared" si="22"/>
        <v>5</v>
      </c>
      <c r="M99">
        <f t="shared" si="23"/>
        <v>14</v>
      </c>
      <c r="N99">
        <f t="shared" si="24"/>
        <v>17</v>
      </c>
      <c r="O99">
        <f t="shared" si="25"/>
        <v>20</v>
      </c>
      <c r="P99">
        <f t="shared" si="26"/>
        <v>31</v>
      </c>
      <c r="Q99">
        <f t="shared" si="27"/>
        <v>21</v>
      </c>
      <c r="R99">
        <f t="shared" si="28"/>
        <v>12</v>
      </c>
      <c r="S99">
        <f t="shared" si="29"/>
        <v>2</v>
      </c>
      <c r="T99">
        <f t="shared" si="30"/>
        <v>0</v>
      </c>
      <c r="U99">
        <f t="shared" si="31"/>
        <v>122</v>
      </c>
      <c r="V99">
        <f t="shared" si="32"/>
        <v>93</v>
      </c>
      <c r="W99">
        <f t="shared" si="33"/>
        <v>199</v>
      </c>
      <c r="X99">
        <f t="shared" si="34"/>
        <v>277</v>
      </c>
      <c r="Y99">
        <f t="shared" si="35"/>
        <v>259</v>
      </c>
      <c r="Z99">
        <f t="shared" si="36"/>
        <v>311</v>
      </c>
      <c r="AA99">
        <f t="shared" si="37"/>
        <v>280</v>
      </c>
      <c r="AB99">
        <f t="shared" si="38"/>
        <v>189</v>
      </c>
      <c r="AC99">
        <f t="shared" si="39"/>
        <v>70</v>
      </c>
      <c r="AD99">
        <f t="shared" si="40"/>
        <v>6</v>
      </c>
      <c r="AE99">
        <f t="shared" si="41"/>
        <v>1684</v>
      </c>
      <c r="AF99">
        <f>(V99/[1]Население!A$2)*100000</f>
        <v>7.0709797108501524</v>
      </c>
      <c r="AG99">
        <f>(W99/[1]Население!B$2)*100000</f>
        <v>28.746840014445649</v>
      </c>
      <c r="AH99">
        <f>(X99/[1]Население!C$2)*100000</f>
        <v>28.963140482732946</v>
      </c>
      <c r="AI99">
        <f>(Y99/[1]Население!D$2)*100000</f>
        <v>24.541621263088075</v>
      </c>
      <c r="AJ99">
        <f>(Z99/[1]Население!E$2)*100000</f>
        <v>32.621636221554404</v>
      </c>
      <c r="AK99">
        <f>(AA99/[1]Население!F$2)*100000</f>
        <v>29.830551811939678</v>
      </c>
      <c r="AL99">
        <f>(AB99/[1]Население!G$2)*100000</f>
        <v>26.924457664495616</v>
      </c>
      <c r="AM99">
        <f>(AC99/[1]Население!H$2)*100000</f>
        <v>23.201625439587939</v>
      </c>
      <c r="AN99">
        <f>(AD99/[1]Население!I$2)*100000</f>
        <v>16.392546855363094</v>
      </c>
      <c r="AO99">
        <f>(AE99/[1]Население!J$2)*100000</f>
        <v>24.225050140387332</v>
      </c>
    </row>
    <row r="100" spans="1:41" x14ac:dyDescent="0.3">
      <c r="A100" s="95">
        <v>44085</v>
      </c>
      <c r="B100">
        <v>1421</v>
      </c>
      <c r="C100">
        <v>2131</v>
      </c>
      <c r="D100">
        <v>2847</v>
      </c>
      <c r="E100">
        <v>3112</v>
      </c>
      <c r="F100">
        <v>3289</v>
      </c>
      <c r="G100">
        <v>2675</v>
      </c>
      <c r="H100">
        <v>1501</v>
      </c>
      <c r="I100">
        <v>558</v>
      </c>
      <c r="J100">
        <v>64</v>
      </c>
      <c r="K100">
        <f t="shared" si="21"/>
        <v>17598</v>
      </c>
      <c r="L100">
        <f t="shared" si="22"/>
        <v>10</v>
      </c>
      <c r="M100">
        <f t="shared" si="23"/>
        <v>14</v>
      </c>
      <c r="N100">
        <f t="shared" si="24"/>
        <v>31</v>
      </c>
      <c r="O100">
        <f t="shared" si="25"/>
        <v>25</v>
      </c>
      <c r="P100">
        <f t="shared" si="26"/>
        <v>33</v>
      </c>
      <c r="Q100">
        <f t="shared" si="27"/>
        <v>32</v>
      </c>
      <c r="R100">
        <f t="shared" si="28"/>
        <v>16</v>
      </c>
      <c r="S100">
        <f t="shared" si="29"/>
        <v>1</v>
      </c>
      <c r="T100">
        <f t="shared" si="30"/>
        <v>1</v>
      </c>
      <c r="U100">
        <f t="shared" si="31"/>
        <v>163</v>
      </c>
      <c r="V100">
        <f t="shared" si="32"/>
        <v>92</v>
      </c>
      <c r="W100">
        <f t="shared" si="33"/>
        <v>188</v>
      </c>
      <c r="X100">
        <f t="shared" si="34"/>
        <v>284</v>
      </c>
      <c r="Y100">
        <f t="shared" si="35"/>
        <v>259</v>
      </c>
      <c r="Z100">
        <f t="shared" si="36"/>
        <v>318</v>
      </c>
      <c r="AA100">
        <f t="shared" si="37"/>
        <v>288</v>
      </c>
      <c r="AB100">
        <f t="shared" si="38"/>
        <v>189</v>
      </c>
      <c r="AC100">
        <f t="shared" si="39"/>
        <v>65</v>
      </c>
      <c r="AD100">
        <f t="shared" si="40"/>
        <v>7</v>
      </c>
      <c r="AE100">
        <f t="shared" si="41"/>
        <v>1690</v>
      </c>
      <c r="AF100">
        <f>(V100/[1]Население!A$2)*100000</f>
        <v>6.9949476709485383</v>
      </c>
      <c r="AG100">
        <f>(W100/[1]Население!B$2)*100000</f>
        <v>27.157818707114483</v>
      </c>
      <c r="AH100">
        <f>(X100/[1]Население!C$2)*100000</f>
        <v>29.695061000347138</v>
      </c>
      <c r="AI100">
        <f>(Y100/[1]Население!D$2)*100000</f>
        <v>24.541621263088075</v>
      </c>
      <c r="AJ100">
        <f>(Z100/[1]Население!E$2)*100000</f>
        <v>33.355885268341801</v>
      </c>
      <c r="AK100">
        <f>(AA100/[1]Население!F$2)*100000</f>
        <v>30.682853292280814</v>
      </c>
      <c r="AL100">
        <f>(AB100/[1]Население!G$2)*100000</f>
        <v>26.924457664495616</v>
      </c>
      <c r="AM100">
        <f>(AC100/[1]Население!H$2)*100000</f>
        <v>21.54436647961737</v>
      </c>
      <c r="AN100">
        <f>(AD100/[1]Население!I$2)*100000</f>
        <v>19.12463799792361</v>
      </c>
      <c r="AO100">
        <f>(AE100/[1]Население!J$2)*100000</f>
        <v>24.311362670578735</v>
      </c>
    </row>
    <row r="101" spans="1:41" x14ac:dyDescent="0.3">
      <c r="A101" s="95">
        <v>44086</v>
      </c>
      <c r="B101">
        <v>1428</v>
      </c>
      <c r="C101">
        <v>2153</v>
      </c>
      <c r="D101">
        <v>2897</v>
      </c>
      <c r="E101">
        <v>3148</v>
      </c>
      <c r="F101">
        <v>3326</v>
      </c>
      <c r="G101">
        <v>2704</v>
      </c>
      <c r="H101">
        <v>1516</v>
      </c>
      <c r="I101">
        <v>562</v>
      </c>
      <c r="J101">
        <v>65</v>
      </c>
      <c r="K101">
        <f t="shared" si="21"/>
        <v>17799</v>
      </c>
      <c r="L101">
        <f t="shared" si="22"/>
        <v>7</v>
      </c>
      <c r="M101">
        <f t="shared" si="23"/>
        <v>22</v>
      </c>
      <c r="N101">
        <f t="shared" si="24"/>
        <v>50</v>
      </c>
      <c r="O101">
        <f t="shared" si="25"/>
        <v>36</v>
      </c>
      <c r="P101">
        <f t="shared" si="26"/>
        <v>37</v>
      </c>
      <c r="Q101">
        <f t="shared" si="27"/>
        <v>29</v>
      </c>
      <c r="R101">
        <f t="shared" si="28"/>
        <v>15</v>
      </c>
      <c r="S101">
        <f t="shared" si="29"/>
        <v>4</v>
      </c>
      <c r="T101">
        <f t="shared" si="30"/>
        <v>1</v>
      </c>
      <c r="U101">
        <f t="shared" si="31"/>
        <v>201</v>
      </c>
      <c r="V101">
        <f t="shared" si="32"/>
        <v>87</v>
      </c>
      <c r="W101">
        <f t="shared" si="33"/>
        <v>196</v>
      </c>
      <c r="X101">
        <f t="shared" si="34"/>
        <v>306</v>
      </c>
      <c r="Y101">
        <f t="shared" si="35"/>
        <v>271</v>
      </c>
      <c r="Z101">
        <f t="shared" si="36"/>
        <v>322</v>
      </c>
      <c r="AA101">
        <f t="shared" si="37"/>
        <v>300</v>
      </c>
      <c r="AB101">
        <f t="shared" si="38"/>
        <v>180</v>
      </c>
      <c r="AC101">
        <f t="shared" si="39"/>
        <v>64</v>
      </c>
      <c r="AD101">
        <f t="shared" si="40"/>
        <v>8</v>
      </c>
      <c r="AE101">
        <f t="shared" si="41"/>
        <v>1734</v>
      </c>
      <c r="AF101">
        <f>(V101/[1]Население!A$2)*100000</f>
        <v>6.614787471440466</v>
      </c>
      <c r="AG101">
        <f>(W101/[1]Население!B$2)*100000</f>
        <v>28.31347056699169</v>
      </c>
      <c r="AH101">
        <f>(X101/[1]Население!C$2)*100000</f>
        <v>31.995382627134592</v>
      </c>
      <c r="AI101">
        <f>(Y101/[1]Население!D$2)*100000</f>
        <v>25.678684796513004</v>
      </c>
      <c r="AJ101">
        <f>(Z101/[1]Население!E$2)*100000</f>
        <v>33.775456152220315</v>
      </c>
      <c r="AK101">
        <f>(AA101/[1]Население!F$2)*100000</f>
        <v>31.961305512792514</v>
      </c>
      <c r="AL101">
        <f>(AB101/[1]Население!G$2)*100000</f>
        <v>25.642340632852967</v>
      </c>
      <c r="AM101">
        <f>(AC101/[1]Население!H$2)*100000</f>
        <v>21.212914687623257</v>
      </c>
      <c r="AN101">
        <f>(AD101/[1]Население!I$2)*100000</f>
        <v>21.856729140484124</v>
      </c>
      <c r="AO101">
        <f>(AE101/[1]Население!J$2)*100000</f>
        <v>24.944321225315697</v>
      </c>
    </row>
    <row r="102" spans="1:41" x14ac:dyDescent="0.3">
      <c r="A102" s="95">
        <v>44087</v>
      </c>
      <c r="B102">
        <v>1430</v>
      </c>
      <c r="C102">
        <v>2161</v>
      </c>
      <c r="D102">
        <v>2915</v>
      </c>
      <c r="E102">
        <v>3170</v>
      </c>
      <c r="F102">
        <v>3342</v>
      </c>
      <c r="G102">
        <v>2717</v>
      </c>
      <c r="H102">
        <v>1524</v>
      </c>
      <c r="I102">
        <v>567</v>
      </c>
      <c r="J102">
        <v>65</v>
      </c>
      <c r="K102">
        <f t="shared" si="21"/>
        <v>17891</v>
      </c>
      <c r="L102">
        <f t="shared" si="22"/>
        <v>2</v>
      </c>
      <c r="M102">
        <f t="shared" si="23"/>
        <v>8</v>
      </c>
      <c r="N102">
        <f t="shared" si="24"/>
        <v>18</v>
      </c>
      <c r="O102">
        <f t="shared" si="25"/>
        <v>22</v>
      </c>
      <c r="P102">
        <f t="shared" si="26"/>
        <v>16</v>
      </c>
      <c r="Q102">
        <f t="shared" si="27"/>
        <v>13</v>
      </c>
      <c r="R102">
        <f t="shared" si="28"/>
        <v>8</v>
      </c>
      <c r="S102">
        <f t="shared" si="29"/>
        <v>5</v>
      </c>
      <c r="T102">
        <f t="shared" si="30"/>
        <v>0</v>
      </c>
      <c r="U102">
        <f t="shared" si="31"/>
        <v>92</v>
      </c>
      <c r="V102">
        <f t="shared" si="32"/>
        <v>86</v>
      </c>
      <c r="W102">
        <f t="shared" si="33"/>
        <v>194</v>
      </c>
      <c r="X102">
        <f t="shared" si="34"/>
        <v>313</v>
      </c>
      <c r="Y102">
        <f t="shared" si="35"/>
        <v>273</v>
      </c>
      <c r="Z102">
        <f t="shared" si="36"/>
        <v>321</v>
      </c>
      <c r="AA102">
        <f t="shared" si="37"/>
        <v>291</v>
      </c>
      <c r="AB102">
        <f t="shared" si="38"/>
        <v>177</v>
      </c>
      <c r="AC102">
        <f t="shared" si="39"/>
        <v>65</v>
      </c>
      <c r="AD102">
        <f t="shared" si="40"/>
        <v>7</v>
      </c>
      <c r="AE102">
        <f t="shared" si="41"/>
        <v>1727</v>
      </c>
      <c r="AF102">
        <f>(V102/[1]Население!A$2)*100000</f>
        <v>6.5387554315388501</v>
      </c>
      <c r="AG102">
        <f>(W102/[1]Население!B$2)*100000</f>
        <v>28.024557602022391</v>
      </c>
      <c r="AH102">
        <f>(X102/[1]Население!C$2)*100000</f>
        <v>32.727303144748781</v>
      </c>
      <c r="AI102">
        <f>(Y102/[1]Население!D$2)*100000</f>
        <v>25.868195385417163</v>
      </c>
      <c r="AJ102">
        <f>(Z102/[1]Население!E$2)*100000</f>
        <v>33.670563431250692</v>
      </c>
      <c r="AK102">
        <f>(AA102/[1]Население!F$2)*100000</f>
        <v>31.002466347408735</v>
      </c>
      <c r="AL102">
        <f>(AB102/[1]Население!G$2)*100000</f>
        <v>25.214968288972084</v>
      </c>
      <c r="AM102">
        <f>(AC102/[1]Население!H$2)*100000</f>
        <v>21.54436647961737</v>
      </c>
      <c r="AN102">
        <f>(AD102/[1]Население!I$2)*100000</f>
        <v>19.12463799792361</v>
      </c>
      <c r="AO102">
        <f>(AE102/[1]Население!J$2)*100000</f>
        <v>24.843623273425727</v>
      </c>
    </row>
    <row r="103" spans="1:41" x14ac:dyDescent="0.3">
      <c r="A103" s="95">
        <v>44088</v>
      </c>
      <c r="B103">
        <v>1430</v>
      </c>
      <c r="C103">
        <v>2162</v>
      </c>
      <c r="D103">
        <v>2920</v>
      </c>
      <c r="E103">
        <v>3173</v>
      </c>
      <c r="F103">
        <v>3345</v>
      </c>
      <c r="G103">
        <v>2729</v>
      </c>
      <c r="H103">
        <v>1525</v>
      </c>
      <c r="I103">
        <v>569</v>
      </c>
      <c r="J103">
        <v>65</v>
      </c>
      <c r="K103">
        <f t="shared" si="21"/>
        <v>17918</v>
      </c>
      <c r="L103">
        <f t="shared" si="22"/>
        <v>0</v>
      </c>
      <c r="M103">
        <f t="shared" si="23"/>
        <v>1</v>
      </c>
      <c r="N103">
        <f t="shared" si="24"/>
        <v>5</v>
      </c>
      <c r="O103">
        <f t="shared" si="25"/>
        <v>3</v>
      </c>
      <c r="P103">
        <f t="shared" si="26"/>
        <v>3</v>
      </c>
      <c r="Q103">
        <f t="shared" si="27"/>
        <v>12</v>
      </c>
      <c r="R103">
        <f t="shared" si="28"/>
        <v>1</v>
      </c>
      <c r="S103">
        <f t="shared" si="29"/>
        <v>2</v>
      </c>
      <c r="T103">
        <f t="shared" si="30"/>
        <v>0</v>
      </c>
      <c r="U103">
        <f t="shared" si="31"/>
        <v>27</v>
      </c>
      <c r="V103">
        <f t="shared" si="32"/>
        <v>86</v>
      </c>
      <c r="W103">
        <f t="shared" si="33"/>
        <v>192</v>
      </c>
      <c r="X103">
        <f t="shared" si="34"/>
        <v>316</v>
      </c>
      <c r="Y103">
        <f t="shared" si="35"/>
        <v>273</v>
      </c>
      <c r="Z103">
        <f t="shared" si="36"/>
        <v>323</v>
      </c>
      <c r="AA103">
        <f t="shared" si="37"/>
        <v>295</v>
      </c>
      <c r="AB103">
        <f t="shared" si="38"/>
        <v>173</v>
      </c>
      <c r="AC103">
        <f t="shared" si="39"/>
        <v>63</v>
      </c>
      <c r="AD103">
        <f t="shared" si="40"/>
        <v>7</v>
      </c>
      <c r="AE103">
        <f t="shared" si="41"/>
        <v>1728</v>
      </c>
      <c r="AF103">
        <f>(V103/[1]Население!A$2)*100000</f>
        <v>6.5387554315388501</v>
      </c>
      <c r="AG103">
        <f>(W103/[1]Население!B$2)*100000</f>
        <v>27.735644637053092</v>
      </c>
      <c r="AH103">
        <f>(X103/[1]Население!C$2)*100000</f>
        <v>33.04098336658344</v>
      </c>
      <c r="AI103">
        <f>(Y103/[1]Население!D$2)*100000</f>
        <v>25.868195385417163</v>
      </c>
      <c r="AJ103">
        <f>(Z103/[1]Население!E$2)*100000</f>
        <v>33.880348873189945</v>
      </c>
      <c r="AK103">
        <f>(AA103/[1]Население!F$2)*100000</f>
        <v>31.428617087579305</v>
      </c>
      <c r="AL103">
        <f>(AB103/[1]Население!G$2)*100000</f>
        <v>24.645138497130908</v>
      </c>
      <c r="AM103">
        <f>(AC103/[1]Население!H$2)*100000</f>
        <v>20.881462895629145</v>
      </c>
      <c r="AN103">
        <f>(AD103/[1]Население!I$2)*100000</f>
        <v>19.12463799792361</v>
      </c>
      <c r="AO103">
        <f>(AE103/[1]Население!J$2)*100000</f>
        <v>24.85800869512429</v>
      </c>
    </row>
    <row r="104" spans="1:41" x14ac:dyDescent="0.3">
      <c r="A104" s="95">
        <v>44089</v>
      </c>
      <c r="B104">
        <v>1432</v>
      </c>
      <c r="C104">
        <v>2182</v>
      </c>
      <c r="D104">
        <v>2934</v>
      </c>
      <c r="E104">
        <v>3200</v>
      </c>
      <c r="F104">
        <v>3379</v>
      </c>
      <c r="G104">
        <v>2759</v>
      </c>
      <c r="H104">
        <v>1535</v>
      </c>
      <c r="I104">
        <v>575</v>
      </c>
      <c r="J104">
        <v>65</v>
      </c>
      <c r="K104">
        <f t="shared" si="21"/>
        <v>18061</v>
      </c>
      <c r="L104">
        <f t="shared" si="22"/>
        <v>2</v>
      </c>
      <c r="M104">
        <f t="shared" si="23"/>
        <v>20</v>
      </c>
      <c r="N104">
        <f t="shared" si="24"/>
        <v>14</v>
      </c>
      <c r="O104">
        <f t="shared" si="25"/>
        <v>27</v>
      </c>
      <c r="P104">
        <f t="shared" si="26"/>
        <v>34</v>
      </c>
      <c r="Q104">
        <f t="shared" si="27"/>
        <v>30</v>
      </c>
      <c r="R104">
        <f t="shared" si="28"/>
        <v>10</v>
      </c>
      <c r="S104">
        <f t="shared" si="29"/>
        <v>6</v>
      </c>
      <c r="T104">
        <f t="shared" si="30"/>
        <v>0</v>
      </c>
      <c r="U104">
        <f t="shared" si="31"/>
        <v>143</v>
      </c>
      <c r="V104">
        <f t="shared" si="32"/>
        <v>85</v>
      </c>
      <c r="W104">
        <f t="shared" si="33"/>
        <v>203</v>
      </c>
      <c r="X104">
        <f t="shared" si="34"/>
        <v>314</v>
      </c>
      <c r="Y104">
        <f t="shared" si="35"/>
        <v>285</v>
      </c>
      <c r="Z104">
        <f t="shared" si="36"/>
        <v>347</v>
      </c>
      <c r="AA104">
        <f t="shared" si="37"/>
        <v>309</v>
      </c>
      <c r="AB104">
        <f t="shared" si="38"/>
        <v>180</v>
      </c>
      <c r="AC104">
        <f t="shared" si="39"/>
        <v>66</v>
      </c>
      <c r="AD104">
        <f t="shared" si="40"/>
        <v>6</v>
      </c>
      <c r="AE104">
        <f t="shared" si="41"/>
        <v>1795</v>
      </c>
      <c r="AF104">
        <f>(V104/[1]Население!A$2)*100000</f>
        <v>6.462723391637236</v>
      </c>
      <c r="AG104">
        <f>(W104/[1]Население!B$2)*100000</f>
        <v>29.324665944384257</v>
      </c>
      <c r="AH104">
        <f>(X104/[1]Население!C$2)*100000</f>
        <v>32.83186321869367</v>
      </c>
      <c r="AI104">
        <f>(Y104/[1]Население!D$2)*100000</f>
        <v>27.005258918842088</v>
      </c>
      <c r="AJ104">
        <f>(Z104/[1]Население!E$2)*100000</f>
        <v>36.397774176461027</v>
      </c>
      <c r="AK104">
        <f>(AA104/[1]Население!F$2)*100000</f>
        <v>32.920144678176293</v>
      </c>
      <c r="AL104">
        <f>(AB104/[1]Население!G$2)*100000</f>
        <v>25.642340632852967</v>
      </c>
      <c r="AM104">
        <f>(AC104/[1]Население!H$2)*100000</f>
        <v>21.875818271611486</v>
      </c>
      <c r="AN104">
        <f>(AD104/[1]Население!I$2)*100000</f>
        <v>16.392546855363094</v>
      </c>
      <c r="AO104">
        <f>(AE104/[1]Население!J$2)*100000</f>
        <v>25.821831948928303</v>
      </c>
    </row>
    <row r="105" spans="1:41" x14ac:dyDescent="0.3">
      <c r="A105" s="95">
        <v>44090</v>
      </c>
      <c r="B105">
        <v>1440</v>
      </c>
      <c r="C105">
        <v>2192</v>
      </c>
      <c r="D105">
        <v>2957</v>
      </c>
      <c r="E105">
        <v>3222</v>
      </c>
      <c r="F105">
        <v>3409</v>
      </c>
      <c r="G105">
        <v>2799</v>
      </c>
      <c r="H105">
        <v>1555</v>
      </c>
      <c r="I105">
        <v>577</v>
      </c>
      <c r="J105">
        <v>65</v>
      </c>
      <c r="K105">
        <f t="shared" si="21"/>
        <v>18216</v>
      </c>
      <c r="L105">
        <f t="shared" si="22"/>
        <v>8</v>
      </c>
      <c r="M105">
        <f t="shared" si="23"/>
        <v>10</v>
      </c>
      <c r="N105">
        <f t="shared" si="24"/>
        <v>23</v>
      </c>
      <c r="O105">
        <f t="shared" si="25"/>
        <v>22</v>
      </c>
      <c r="P105">
        <f t="shared" si="26"/>
        <v>30</v>
      </c>
      <c r="Q105">
        <f t="shared" si="27"/>
        <v>40</v>
      </c>
      <c r="R105">
        <f t="shared" si="28"/>
        <v>20</v>
      </c>
      <c r="S105">
        <f t="shared" si="29"/>
        <v>2</v>
      </c>
      <c r="T105">
        <f t="shared" si="30"/>
        <v>0</v>
      </c>
      <c r="U105">
        <f t="shared" si="31"/>
        <v>155</v>
      </c>
      <c r="V105">
        <f t="shared" si="32"/>
        <v>86</v>
      </c>
      <c r="W105">
        <f t="shared" si="33"/>
        <v>200</v>
      </c>
      <c r="X105">
        <f t="shared" si="34"/>
        <v>309</v>
      </c>
      <c r="Y105">
        <f t="shared" si="35"/>
        <v>276</v>
      </c>
      <c r="Z105">
        <f t="shared" si="36"/>
        <v>344</v>
      </c>
      <c r="AA105">
        <f t="shared" si="37"/>
        <v>313</v>
      </c>
      <c r="AB105">
        <f t="shared" si="38"/>
        <v>171</v>
      </c>
      <c r="AC105">
        <f t="shared" si="39"/>
        <v>57</v>
      </c>
      <c r="AD105">
        <f t="shared" si="40"/>
        <v>6</v>
      </c>
      <c r="AE105">
        <f t="shared" si="41"/>
        <v>1762</v>
      </c>
      <c r="AF105">
        <f>(V105/[1]Население!A$2)*100000</f>
        <v>6.5387554315388501</v>
      </c>
      <c r="AG105">
        <f>(W105/[1]Население!B$2)*100000</f>
        <v>28.891296496930298</v>
      </c>
      <c r="AH105">
        <f>(X105/[1]Население!C$2)*100000</f>
        <v>32.309062848969248</v>
      </c>
      <c r="AI105">
        <f>(Y105/[1]Население!D$2)*100000</f>
        <v>26.152461268773393</v>
      </c>
      <c r="AJ105">
        <f>(Z105/[1]Население!E$2)*100000</f>
        <v>36.083096013552144</v>
      </c>
      <c r="AK105">
        <f>(AA105/[1]Население!F$2)*100000</f>
        <v>33.346295418346855</v>
      </c>
      <c r="AL105">
        <f>(AB105/[1]Население!G$2)*100000</f>
        <v>24.360223601210318</v>
      </c>
      <c r="AM105">
        <f>(AC105/[1]Население!H$2)*100000</f>
        <v>18.892752143664467</v>
      </c>
      <c r="AN105">
        <f>(AD105/[1]Население!I$2)*100000</f>
        <v>16.392546855363094</v>
      </c>
      <c r="AO105">
        <f>(AE105/[1]Население!J$2)*100000</f>
        <v>25.347113032875576</v>
      </c>
    </row>
    <row r="106" spans="1:41" x14ac:dyDescent="0.3">
      <c r="A106" s="95">
        <v>44091</v>
      </c>
      <c r="B106">
        <v>1452</v>
      </c>
      <c r="C106">
        <v>2208</v>
      </c>
      <c r="D106">
        <v>2995</v>
      </c>
      <c r="E106">
        <v>3258</v>
      </c>
      <c r="F106">
        <v>3425</v>
      </c>
      <c r="G106">
        <v>2827</v>
      </c>
      <c r="H106">
        <v>1574</v>
      </c>
      <c r="I106">
        <v>585</v>
      </c>
      <c r="J106">
        <v>66</v>
      </c>
      <c r="K106">
        <f t="shared" si="21"/>
        <v>18390</v>
      </c>
      <c r="L106">
        <f t="shared" si="22"/>
        <v>12</v>
      </c>
      <c r="M106">
        <f t="shared" si="23"/>
        <v>16</v>
      </c>
      <c r="N106">
        <f t="shared" si="24"/>
        <v>38</v>
      </c>
      <c r="O106">
        <f t="shared" si="25"/>
        <v>36</v>
      </c>
      <c r="P106">
        <f t="shared" si="26"/>
        <v>16</v>
      </c>
      <c r="Q106">
        <f t="shared" si="27"/>
        <v>28</v>
      </c>
      <c r="R106">
        <f t="shared" si="28"/>
        <v>19</v>
      </c>
      <c r="S106">
        <f t="shared" si="29"/>
        <v>8</v>
      </c>
      <c r="T106">
        <f t="shared" si="30"/>
        <v>1</v>
      </c>
      <c r="U106">
        <f t="shared" si="31"/>
        <v>174</v>
      </c>
      <c r="V106">
        <f t="shared" si="32"/>
        <v>89</v>
      </c>
      <c r="W106">
        <f t="shared" si="33"/>
        <v>196</v>
      </c>
      <c r="X106">
        <f t="shared" si="34"/>
        <v>322</v>
      </c>
      <c r="Y106">
        <f t="shared" si="35"/>
        <v>279</v>
      </c>
      <c r="Z106">
        <f t="shared" si="36"/>
        <v>334</v>
      </c>
      <c r="AA106">
        <f t="shared" si="37"/>
        <v>312</v>
      </c>
      <c r="AB106">
        <f t="shared" si="38"/>
        <v>173</v>
      </c>
      <c r="AC106">
        <f t="shared" si="39"/>
        <v>61</v>
      </c>
      <c r="AD106">
        <f t="shared" si="40"/>
        <v>7</v>
      </c>
      <c r="AE106">
        <f t="shared" si="41"/>
        <v>1773</v>
      </c>
      <c r="AF106">
        <f>(V106/[1]Население!A$2)*100000</f>
        <v>6.7668515512436942</v>
      </c>
      <c r="AG106">
        <f>(W106/[1]Население!B$2)*100000</f>
        <v>28.31347056699169</v>
      </c>
      <c r="AH106">
        <f>(X106/[1]Население!C$2)*100000</f>
        <v>33.668343810252743</v>
      </c>
      <c r="AI106">
        <f>(Y106/[1]Население!D$2)*100000</f>
        <v>26.436727152129627</v>
      </c>
      <c r="AJ106">
        <f>(Z106/[1]Население!E$2)*100000</f>
        <v>35.034168803855856</v>
      </c>
      <c r="AK106">
        <f>(AA106/[1]Население!F$2)*100000</f>
        <v>33.239757733304209</v>
      </c>
      <c r="AL106">
        <f>(AB106/[1]Население!G$2)*100000</f>
        <v>24.645138497130908</v>
      </c>
      <c r="AM106">
        <f>(AC106/[1]Население!H$2)*100000</f>
        <v>20.21855931164092</v>
      </c>
      <c r="AN106">
        <f>(AD106/[1]Население!I$2)*100000</f>
        <v>19.12463799792361</v>
      </c>
      <c r="AO106">
        <f>(AE106/[1]Население!J$2)*100000</f>
        <v>25.50535267155982</v>
      </c>
    </row>
    <row r="107" spans="1:41" x14ac:dyDescent="0.3">
      <c r="A107" s="95">
        <v>44092</v>
      </c>
      <c r="B107">
        <v>1460</v>
      </c>
      <c r="C107">
        <v>2220</v>
      </c>
      <c r="D107">
        <v>3014</v>
      </c>
      <c r="E107">
        <v>3284</v>
      </c>
      <c r="F107">
        <v>3467</v>
      </c>
      <c r="G107">
        <v>2853</v>
      </c>
      <c r="H107">
        <v>1592</v>
      </c>
      <c r="I107">
        <v>587</v>
      </c>
      <c r="J107">
        <v>67</v>
      </c>
      <c r="K107">
        <f t="shared" si="21"/>
        <v>18544</v>
      </c>
      <c r="L107">
        <f t="shared" si="22"/>
        <v>8</v>
      </c>
      <c r="M107">
        <f t="shared" si="23"/>
        <v>12</v>
      </c>
      <c r="N107">
        <f t="shared" si="24"/>
        <v>19</v>
      </c>
      <c r="O107">
        <f t="shared" si="25"/>
        <v>26</v>
      </c>
      <c r="P107">
        <f t="shared" si="26"/>
        <v>42</v>
      </c>
      <c r="Q107">
        <f t="shared" si="27"/>
        <v>26</v>
      </c>
      <c r="R107">
        <f t="shared" si="28"/>
        <v>18</v>
      </c>
      <c r="S107">
        <f t="shared" si="29"/>
        <v>2</v>
      </c>
      <c r="T107">
        <f t="shared" si="30"/>
        <v>1</v>
      </c>
      <c r="U107">
        <f t="shared" si="31"/>
        <v>154</v>
      </c>
      <c r="V107">
        <f t="shared" si="32"/>
        <v>88</v>
      </c>
      <c r="W107">
        <f t="shared" si="33"/>
        <v>189</v>
      </c>
      <c r="X107">
        <f t="shared" si="34"/>
        <v>321</v>
      </c>
      <c r="Y107">
        <f t="shared" si="35"/>
        <v>284</v>
      </c>
      <c r="Z107">
        <f t="shared" si="36"/>
        <v>353</v>
      </c>
      <c r="AA107">
        <f t="shared" si="37"/>
        <v>305</v>
      </c>
      <c r="AB107">
        <f t="shared" si="38"/>
        <v>168</v>
      </c>
      <c r="AC107">
        <f t="shared" si="39"/>
        <v>54</v>
      </c>
      <c r="AD107">
        <f t="shared" si="40"/>
        <v>7</v>
      </c>
      <c r="AE107">
        <f t="shared" si="41"/>
        <v>1769</v>
      </c>
      <c r="AF107">
        <f>(V107/[1]Население!A$2)*100000</f>
        <v>6.6908195113420801</v>
      </c>
      <c r="AG107">
        <f>(W107/[1]Население!B$2)*100000</f>
        <v>27.302275189599133</v>
      </c>
      <c r="AH107">
        <f>(X107/[1]Население!C$2)*100000</f>
        <v>33.563783736307855</v>
      </c>
      <c r="AI107">
        <f>(Y107/[1]Население!D$2)*100000</f>
        <v>26.910503624390014</v>
      </c>
      <c r="AJ107">
        <f>(Z107/[1]Население!E$2)*100000</f>
        <v>37.027130502278794</v>
      </c>
      <c r="AK107">
        <f>(AA107/[1]Население!F$2)*100000</f>
        <v>32.493993938005723</v>
      </c>
      <c r="AL107">
        <f>(AB107/[1]Население!G$2)*100000</f>
        <v>23.932851257329435</v>
      </c>
      <c r="AM107">
        <f>(AC107/[1]Население!H$2)*100000</f>
        <v>17.898396767682122</v>
      </c>
      <c r="AN107">
        <f>(AD107/[1]Население!I$2)*100000</f>
        <v>19.12463799792361</v>
      </c>
      <c r="AO107">
        <f>(AE107/[1]Население!J$2)*100000</f>
        <v>25.447810984765553</v>
      </c>
    </row>
    <row r="108" spans="1:41" x14ac:dyDescent="0.3">
      <c r="A108" s="95">
        <v>44093</v>
      </c>
      <c r="B108">
        <v>1472</v>
      </c>
      <c r="C108">
        <v>2245</v>
      </c>
      <c r="D108">
        <v>3040</v>
      </c>
      <c r="E108">
        <v>3315</v>
      </c>
      <c r="F108">
        <v>3508</v>
      </c>
      <c r="G108">
        <v>2885</v>
      </c>
      <c r="H108">
        <v>1608</v>
      </c>
      <c r="I108">
        <v>593</v>
      </c>
      <c r="J108">
        <v>67</v>
      </c>
      <c r="K108">
        <f t="shared" si="21"/>
        <v>18733</v>
      </c>
      <c r="L108">
        <f t="shared" si="22"/>
        <v>12</v>
      </c>
      <c r="M108">
        <f t="shared" si="23"/>
        <v>25</v>
      </c>
      <c r="N108">
        <f t="shared" si="24"/>
        <v>26</v>
      </c>
      <c r="O108">
        <f t="shared" si="25"/>
        <v>31</v>
      </c>
      <c r="P108">
        <f t="shared" si="26"/>
        <v>41</v>
      </c>
      <c r="Q108">
        <f t="shared" si="27"/>
        <v>32</v>
      </c>
      <c r="R108">
        <f t="shared" si="28"/>
        <v>16</v>
      </c>
      <c r="S108">
        <f t="shared" si="29"/>
        <v>6</v>
      </c>
      <c r="T108">
        <f t="shared" si="30"/>
        <v>0</v>
      </c>
      <c r="U108">
        <f t="shared" si="31"/>
        <v>189</v>
      </c>
      <c r="V108">
        <f t="shared" si="32"/>
        <v>93</v>
      </c>
      <c r="W108">
        <f t="shared" si="33"/>
        <v>181</v>
      </c>
      <c r="X108">
        <f t="shared" si="34"/>
        <v>308</v>
      </c>
      <c r="Y108">
        <f t="shared" si="35"/>
        <v>290</v>
      </c>
      <c r="Z108">
        <f t="shared" si="36"/>
        <v>357</v>
      </c>
      <c r="AA108">
        <f t="shared" si="37"/>
        <v>316</v>
      </c>
      <c r="AB108">
        <f t="shared" si="38"/>
        <v>170</v>
      </c>
      <c r="AC108">
        <f t="shared" si="39"/>
        <v>58</v>
      </c>
      <c r="AD108">
        <f t="shared" si="40"/>
        <v>6</v>
      </c>
      <c r="AE108">
        <f t="shared" si="41"/>
        <v>1779</v>
      </c>
      <c r="AF108">
        <f>(V108/[1]Население!A$2)*100000</f>
        <v>7.0709797108501524</v>
      </c>
      <c r="AG108">
        <f>(W108/[1]Население!B$2)*100000</f>
        <v>26.146623329721923</v>
      </c>
      <c r="AH108">
        <f>(X108/[1]Население!C$2)*100000</f>
        <v>32.204502775024366</v>
      </c>
      <c r="AI108">
        <f>(Y108/[1]Население!D$2)*100000</f>
        <v>27.479035391102478</v>
      </c>
      <c r="AJ108">
        <f>(Z108/[1]Население!E$2)*100000</f>
        <v>37.446701386157308</v>
      </c>
      <c r="AK108">
        <f>(AA108/[1]Население!F$2)*100000</f>
        <v>33.665908473474779</v>
      </c>
      <c r="AL108">
        <f>(AB108/[1]Население!G$2)*100000</f>
        <v>24.217766153250025</v>
      </c>
      <c r="AM108">
        <f>(AC108/[1]Население!H$2)*100000</f>
        <v>19.224203935658576</v>
      </c>
      <c r="AN108">
        <f>(AD108/[1]Население!I$2)*100000</f>
        <v>16.392546855363094</v>
      </c>
      <c r="AO108">
        <f>(AE108/[1]Население!J$2)*100000</f>
        <v>25.591665201751223</v>
      </c>
    </row>
    <row r="109" spans="1:41" x14ac:dyDescent="0.3">
      <c r="A109" s="95">
        <v>44094</v>
      </c>
      <c r="B109">
        <v>1482</v>
      </c>
      <c r="C109">
        <v>2251</v>
      </c>
      <c r="D109">
        <v>3050</v>
      </c>
      <c r="E109">
        <v>3331</v>
      </c>
      <c r="F109">
        <v>3532</v>
      </c>
      <c r="G109">
        <v>2899</v>
      </c>
      <c r="H109">
        <v>1613</v>
      </c>
      <c r="I109">
        <v>594</v>
      </c>
      <c r="J109">
        <v>67</v>
      </c>
      <c r="K109">
        <f t="shared" si="21"/>
        <v>18819</v>
      </c>
      <c r="L109">
        <f t="shared" si="22"/>
        <v>10</v>
      </c>
      <c r="M109">
        <f t="shared" si="23"/>
        <v>6</v>
      </c>
      <c r="N109">
        <f t="shared" si="24"/>
        <v>10</v>
      </c>
      <c r="O109">
        <f t="shared" si="25"/>
        <v>16</v>
      </c>
      <c r="P109">
        <f t="shared" si="26"/>
        <v>24</v>
      </c>
      <c r="Q109">
        <f t="shared" si="27"/>
        <v>14</v>
      </c>
      <c r="R109">
        <f t="shared" si="28"/>
        <v>5</v>
      </c>
      <c r="S109">
        <f t="shared" si="29"/>
        <v>1</v>
      </c>
      <c r="T109">
        <f t="shared" si="30"/>
        <v>0</v>
      </c>
      <c r="U109">
        <f t="shared" si="31"/>
        <v>86</v>
      </c>
      <c r="V109">
        <f t="shared" si="32"/>
        <v>99</v>
      </c>
      <c r="W109">
        <f t="shared" si="33"/>
        <v>177</v>
      </c>
      <c r="X109">
        <f t="shared" si="34"/>
        <v>295</v>
      </c>
      <c r="Y109">
        <f t="shared" si="35"/>
        <v>300</v>
      </c>
      <c r="Z109">
        <f t="shared" si="36"/>
        <v>362</v>
      </c>
      <c r="AA109">
        <f t="shared" si="37"/>
        <v>320</v>
      </c>
      <c r="AB109">
        <f t="shared" si="38"/>
        <v>163</v>
      </c>
      <c r="AC109">
        <f t="shared" si="39"/>
        <v>49</v>
      </c>
      <c r="AD109">
        <f t="shared" si="40"/>
        <v>4</v>
      </c>
      <c r="AE109">
        <f t="shared" si="41"/>
        <v>1769</v>
      </c>
      <c r="AF109">
        <f>(V109/[1]Население!A$2)*100000</f>
        <v>7.5271719502598389</v>
      </c>
      <c r="AG109">
        <f>(W109/[1]Население!B$2)*100000</f>
        <v>25.568797399783318</v>
      </c>
      <c r="AH109">
        <f>(X109/[1]Население!C$2)*100000</f>
        <v>30.845221813740867</v>
      </c>
      <c r="AI109">
        <f>(Y109/[1]Население!D$2)*100000</f>
        <v>28.426588335623254</v>
      </c>
      <c r="AJ109">
        <f>(Z109/[1]Население!E$2)*100000</f>
        <v>37.971164991005452</v>
      </c>
      <c r="AK109">
        <f>(AA109/[1]Население!F$2)*100000</f>
        <v>34.092059213645349</v>
      </c>
      <c r="AL109">
        <f>(AB109/[1]Население!G$2)*100000</f>
        <v>23.220564017527966</v>
      </c>
      <c r="AM109">
        <f>(AC109/[1]Население!H$2)*100000</f>
        <v>16.241137807711556</v>
      </c>
      <c r="AN109">
        <f>(AD109/[1]Население!I$2)*100000</f>
        <v>10.928364570242062</v>
      </c>
      <c r="AO109">
        <f>(AE109/[1]Население!J$2)*100000</f>
        <v>25.447810984765553</v>
      </c>
    </row>
    <row r="110" spans="1:41" x14ac:dyDescent="0.3">
      <c r="A110" s="95">
        <v>44095</v>
      </c>
      <c r="B110">
        <v>1487</v>
      </c>
      <c r="C110">
        <v>2251</v>
      </c>
      <c r="D110">
        <v>3056</v>
      </c>
      <c r="E110">
        <v>3339</v>
      </c>
      <c r="F110">
        <v>3539</v>
      </c>
      <c r="G110">
        <v>2909</v>
      </c>
      <c r="H110">
        <v>1620</v>
      </c>
      <c r="I110">
        <v>595</v>
      </c>
      <c r="J110">
        <v>67</v>
      </c>
      <c r="K110">
        <f t="shared" si="21"/>
        <v>18863</v>
      </c>
      <c r="L110">
        <f t="shared" si="22"/>
        <v>5</v>
      </c>
      <c r="M110">
        <f t="shared" si="23"/>
        <v>0</v>
      </c>
      <c r="N110">
        <f t="shared" si="24"/>
        <v>6</v>
      </c>
      <c r="O110">
        <f t="shared" si="25"/>
        <v>8</v>
      </c>
      <c r="P110">
        <f t="shared" si="26"/>
        <v>7</v>
      </c>
      <c r="Q110">
        <f t="shared" si="27"/>
        <v>10</v>
      </c>
      <c r="R110">
        <f t="shared" si="28"/>
        <v>7</v>
      </c>
      <c r="S110">
        <f t="shared" si="29"/>
        <v>1</v>
      </c>
      <c r="T110">
        <f t="shared" si="30"/>
        <v>0</v>
      </c>
      <c r="U110">
        <f t="shared" si="31"/>
        <v>44</v>
      </c>
      <c r="V110">
        <f t="shared" si="32"/>
        <v>102</v>
      </c>
      <c r="W110">
        <f t="shared" si="33"/>
        <v>173</v>
      </c>
      <c r="X110">
        <f t="shared" si="34"/>
        <v>295</v>
      </c>
      <c r="Y110">
        <f t="shared" si="35"/>
        <v>302</v>
      </c>
      <c r="Z110">
        <f t="shared" si="36"/>
        <v>362</v>
      </c>
      <c r="AA110">
        <f t="shared" si="37"/>
        <v>321</v>
      </c>
      <c r="AB110">
        <f t="shared" si="38"/>
        <v>167</v>
      </c>
      <c r="AC110">
        <f t="shared" si="39"/>
        <v>48</v>
      </c>
      <c r="AD110">
        <f t="shared" si="40"/>
        <v>4</v>
      </c>
      <c r="AE110">
        <f t="shared" si="41"/>
        <v>1774</v>
      </c>
      <c r="AF110">
        <f>(V110/[1]Население!A$2)*100000</f>
        <v>7.755268069964683</v>
      </c>
      <c r="AG110">
        <f>(W110/[1]Население!B$2)*100000</f>
        <v>24.990971469844709</v>
      </c>
      <c r="AH110">
        <f>(X110/[1]Население!C$2)*100000</f>
        <v>30.845221813740867</v>
      </c>
      <c r="AI110">
        <f>(Y110/[1]Население!D$2)*100000</f>
        <v>28.616098924527407</v>
      </c>
      <c r="AJ110">
        <f>(Z110/[1]Население!E$2)*100000</f>
        <v>37.971164991005452</v>
      </c>
      <c r="AK110">
        <f>(AA110/[1]Население!F$2)*100000</f>
        <v>34.198596898687988</v>
      </c>
      <c r="AL110">
        <f>(AB110/[1]Население!G$2)*100000</f>
        <v>23.790393809369142</v>
      </c>
      <c r="AM110">
        <f>(AC110/[1]Население!H$2)*100000</f>
        <v>15.909686015717444</v>
      </c>
      <c r="AN110">
        <f>(AD110/[1]Население!I$2)*100000</f>
        <v>10.928364570242062</v>
      </c>
      <c r="AO110">
        <f>(AE110/[1]Население!J$2)*100000</f>
        <v>25.519738093258386</v>
      </c>
    </row>
    <row r="111" spans="1:41" x14ac:dyDescent="0.3">
      <c r="A111" s="95">
        <v>44096</v>
      </c>
      <c r="B111">
        <v>1505</v>
      </c>
      <c r="C111">
        <v>2264</v>
      </c>
      <c r="D111">
        <v>3079</v>
      </c>
      <c r="E111">
        <v>3366</v>
      </c>
      <c r="F111">
        <v>3570</v>
      </c>
      <c r="G111">
        <v>2931</v>
      </c>
      <c r="H111">
        <v>1633</v>
      </c>
      <c r="I111">
        <v>599</v>
      </c>
      <c r="J111">
        <v>67</v>
      </c>
      <c r="K111">
        <f t="shared" si="21"/>
        <v>19014</v>
      </c>
      <c r="L111">
        <f t="shared" si="22"/>
        <v>18</v>
      </c>
      <c r="M111">
        <f t="shared" si="23"/>
        <v>13</v>
      </c>
      <c r="N111">
        <f t="shared" si="24"/>
        <v>23</v>
      </c>
      <c r="O111">
        <f t="shared" si="25"/>
        <v>27</v>
      </c>
      <c r="P111">
        <f t="shared" si="26"/>
        <v>31</v>
      </c>
      <c r="Q111">
        <f t="shared" si="27"/>
        <v>22</v>
      </c>
      <c r="R111">
        <f t="shared" si="28"/>
        <v>13</v>
      </c>
      <c r="S111">
        <f t="shared" si="29"/>
        <v>4</v>
      </c>
      <c r="T111">
        <f t="shared" si="30"/>
        <v>0</v>
      </c>
      <c r="U111">
        <f t="shared" si="31"/>
        <v>151</v>
      </c>
      <c r="V111">
        <f t="shared" si="32"/>
        <v>111</v>
      </c>
      <c r="W111">
        <f t="shared" si="33"/>
        <v>181</v>
      </c>
      <c r="X111">
        <f t="shared" si="34"/>
        <v>309</v>
      </c>
      <c r="Y111">
        <f t="shared" si="35"/>
        <v>326</v>
      </c>
      <c r="Z111">
        <f t="shared" si="36"/>
        <v>376</v>
      </c>
      <c r="AA111">
        <f t="shared" si="37"/>
        <v>336</v>
      </c>
      <c r="AB111">
        <f t="shared" si="38"/>
        <v>177</v>
      </c>
      <c r="AC111">
        <f t="shared" si="39"/>
        <v>48</v>
      </c>
      <c r="AD111">
        <f t="shared" si="40"/>
        <v>4</v>
      </c>
      <c r="AE111">
        <f t="shared" si="41"/>
        <v>1868</v>
      </c>
      <c r="AF111">
        <f>(V111/[1]Население!A$2)*100000</f>
        <v>8.4395564290792127</v>
      </c>
      <c r="AG111">
        <f>(W111/[1]Население!B$2)*100000</f>
        <v>26.146623329721923</v>
      </c>
      <c r="AH111">
        <f>(X111/[1]Население!C$2)*100000</f>
        <v>32.309062848969248</v>
      </c>
      <c r="AI111">
        <f>(Y111/[1]Население!D$2)*100000</f>
        <v>30.890225991377271</v>
      </c>
      <c r="AJ111">
        <f>(Z111/[1]Население!E$2)*100000</f>
        <v>39.439663084580246</v>
      </c>
      <c r="AK111">
        <f>(AA111/[1]Население!F$2)*100000</f>
        <v>35.796662174327615</v>
      </c>
      <c r="AL111">
        <f>(AB111/[1]Население!G$2)*100000</f>
        <v>25.214968288972084</v>
      </c>
      <c r="AM111">
        <f>(AC111/[1]Население!H$2)*100000</f>
        <v>15.909686015717444</v>
      </c>
      <c r="AN111">
        <f>(AD111/[1]Население!I$2)*100000</f>
        <v>10.928364570242062</v>
      </c>
      <c r="AO111">
        <f>(AE111/[1]Население!J$2)*100000</f>
        <v>26.871967732923714</v>
      </c>
    </row>
    <row r="112" spans="1:41" x14ac:dyDescent="0.3">
      <c r="A112" s="95">
        <v>44097</v>
      </c>
      <c r="B112">
        <v>1514</v>
      </c>
      <c r="C112">
        <v>2274</v>
      </c>
      <c r="D112">
        <v>3099</v>
      </c>
      <c r="E112">
        <v>3392</v>
      </c>
      <c r="F112">
        <v>3583</v>
      </c>
      <c r="G112">
        <v>2948</v>
      </c>
      <c r="H112">
        <v>1643</v>
      </c>
      <c r="I112">
        <v>603</v>
      </c>
      <c r="J112">
        <v>67</v>
      </c>
      <c r="K112">
        <f t="shared" si="21"/>
        <v>19123</v>
      </c>
      <c r="L112">
        <f t="shared" si="22"/>
        <v>9</v>
      </c>
      <c r="M112">
        <f t="shared" si="23"/>
        <v>10</v>
      </c>
      <c r="N112">
        <f t="shared" si="24"/>
        <v>20</v>
      </c>
      <c r="O112">
        <f t="shared" si="25"/>
        <v>26</v>
      </c>
      <c r="P112">
        <f t="shared" si="26"/>
        <v>13</v>
      </c>
      <c r="Q112">
        <f t="shared" si="27"/>
        <v>17</v>
      </c>
      <c r="R112">
        <f t="shared" si="28"/>
        <v>10</v>
      </c>
      <c r="S112">
        <f t="shared" si="29"/>
        <v>4</v>
      </c>
      <c r="T112">
        <f t="shared" si="30"/>
        <v>0</v>
      </c>
      <c r="U112">
        <f t="shared" si="31"/>
        <v>109</v>
      </c>
      <c r="V112">
        <f t="shared" si="32"/>
        <v>108</v>
      </c>
      <c r="W112">
        <f t="shared" si="33"/>
        <v>171</v>
      </c>
      <c r="X112">
        <f t="shared" si="34"/>
        <v>300</v>
      </c>
      <c r="Y112">
        <f t="shared" si="35"/>
        <v>325</v>
      </c>
      <c r="Z112">
        <f t="shared" si="36"/>
        <v>358</v>
      </c>
      <c r="AA112">
        <f t="shared" si="37"/>
        <v>326</v>
      </c>
      <c r="AB112">
        <f t="shared" si="38"/>
        <v>170</v>
      </c>
      <c r="AC112">
        <f t="shared" si="39"/>
        <v>48</v>
      </c>
      <c r="AD112">
        <f t="shared" si="40"/>
        <v>4</v>
      </c>
      <c r="AE112">
        <f t="shared" si="41"/>
        <v>1810</v>
      </c>
      <c r="AF112">
        <f>(V112/[1]Население!A$2)*100000</f>
        <v>8.2114603093743703</v>
      </c>
      <c r="AG112">
        <f>(W112/[1]Население!B$2)*100000</f>
        <v>24.702058504875406</v>
      </c>
      <c r="AH112">
        <f>(X112/[1]Население!C$2)*100000</f>
        <v>31.368022183465289</v>
      </c>
      <c r="AI112">
        <f>(Y112/[1]Население!D$2)*100000</f>
        <v>30.795470696925189</v>
      </c>
      <c r="AJ112">
        <f>(Z112/[1]Население!E$2)*100000</f>
        <v>37.551594107126931</v>
      </c>
      <c r="AK112">
        <f>(AA112/[1]Население!F$2)*100000</f>
        <v>34.731285323901197</v>
      </c>
      <c r="AL112">
        <f>(AB112/[1]Население!G$2)*100000</f>
        <v>24.217766153250025</v>
      </c>
      <c r="AM112">
        <f>(AC112/[1]Население!H$2)*100000</f>
        <v>15.909686015717444</v>
      </c>
      <c r="AN112">
        <f>(AD112/[1]Население!I$2)*100000</f>
        <v>10.928364570242062</v>
      </c>
      <c r="AO112">
        <f>(AE112/[1]Население!J$2)*100000</f>
        <v>26.037613274406812</v>
      </c>
    </row>
    <row r="113" spans="1:41" x14ac:dyDescent="0.3">
      <c r="A113" s="95">
        <v>44098</v>
      </c>
      <c r="B113">
        <v>1529</v>
      </c>
      <c r="C113">
        <v>2287</v>
      </c>
      <c r="D113">
        <v>3123</v>
      </c>
      <c r="E113">
        <v>3416</v>
      </c>
      <c r="F113">
        <v>3614</v>
      </c>
      <c r="G113">
        <v>2978</v>
      </c>
      <c r="H113">
        <v>1664</v>
      </c>
      <c r="I113">
        <v>605</v>
      </c>
      <c r="J113">
        <v>67</v>
      </c>
      <c r="K113">
        <f t="shared" si="21"/>
        <v>19283</v>
      </c>
      <c r="L113">
        <f t="shared" si="22"/>
        <v>15</v>
      </c>
      <c r="M113">
        <f t="shared" si="23"/>
        <v>13</v>
      </c>
      <c r="N113">
        <f t="shared" si="24"/>
        <v>24</v>
      </c>
      <c r="O113">
        <f t="shared" si="25"/>
        <v>24</v>
      </c>
      <c r="P113">
        <f t="shared" si="26"/>
        <v>31</v>
      </c>
      <c r="Q113">
        <f t="shared" si="27"/>
        <v>30</v>
      </c>
      <c r="R113">
        <f t="shared" si="28"/>
        <v>21</v>
      </c>
      <c r="S113">
        <f t="shared" si="29"/>
        <v>2</v>
      </c>
      <c r="T113">
        <f t="shared" si="30"/>
        <v>0</v>
      </c>
      <c r="U113">
        <f t="shared" si="31"/>
        <v>160</v>
      </c>
      <c r="V113">
        <f t="shared" si="32"/>
        <v>118</v>
      </c>
      <c r="W113">
        <f t="shared" si="33"/>
        <v>170</v>
      </c>
      <c r="X113">
        <f t="shared" si="34"/>
        <v>307</v>
      </c>
      <c r="Y113">
        <f t="shared" si="35"/>
        <v>329</v>
      </c>
      <c r="Z113">
        <f t="shared" si="36"/>
        <v>358</v>
      </c>
      <c r="AA113">
        <f t="shared" si="37"/>
        <v>335</v>
      </c>
      <c r="AB113">
        <f t="shared" si="38"/>
        <v>179</v>
      </c>
      <c r="AC113">
        <f t="shared" si="39"/>
        <v>48</v>
      </c>
      <c r="AD113">
        <f t="shared" si="40"/>
        <v>4</v>
      </c>
      <c r="AE113">
        <f t="shared" si="41"/>
        <v>1848</v>
      </c>
      <c r="AF113">
        <f>(V113/[1]Население!A$2)*100000</f>
        <v>8.971780708390515</v>
      </c>
      <c r="AG113">
        <f>(W113/[1]Население!B$2)*100000</f>
        <v>24.557602022390757</v>
      </c>
      <c r="AH113">
        <f>(X113/[1]Население!C$2)*100000</f>
        <v>32.099942701079478</v>
      </c>
      <c r="AI113">
        <f>(Y113/[1]Население!D$2)*100000</f>
        <v>31.174491874733501</v>
      </c>
      <c r="AJ113">
        <f>(Z113/[1]Население!E$2)*100000</f>
        <v>37.551594107126931</v>
      </c>
      <c r="AK113">
        <f>(AA113/[1]Население!F$2)*100000</f>
        <v>35.690124489284969</v>
      </c>
      <c r="AL113">
        <f>(AB113/[1]Население!G$2)*100000</f>
        <v>25.499883184892674</v>
      </c>
      <c r="AM113">
        <f>(AC113/[1]Население!H$2)*100000</f>
        <v>15.909686015717444</v>
      </c>
      <c r="AN113">
        <f>(AD113/[1]Население!I$2)*100000</f>
        <v>10.928364570242062</v>
      </c>
      <c r="AO113">
        <f>(AE113/[1]Население!J$2)*100000</f>
        <v>26.584259298952365</v>
      </c>
    </row>
    <row r="114" spans="1:41" x14ac:dyDescent="0.3">
      <c r="A114" s="95">
        <v>44099</v>
      </c>
      <c r="B114">
        <v>1545</v>
      </c>
      <c r="C114">
        <v>2310</v>
      </c>
      <c r="D114">
        <v>3174</v>
      </c>
      <c r="E114">
        <v>3475</v>
      </c>
      <c r="F114">
        <v>3675</v>
      </c>
      <c r="G114">
        <v>3013</v>
      </c>
      <c r="H114">
        <v>1699</v>
      </c>
      <c r="I114">
        <v>615</v>
      </c>
      <c r="J114">
        <v>67</v>
      </c>
      <c r="K114">
        <f t="shared" si="21"/>
        <v>19573</v>
      </c>
      <c r="L114">
        <f t="shared" si="22"/>
        <v>16</v>
      </c>
      <c r="M114">
        <f t="shared" si="23"/>
        <v>23</v>
      </c>
      <c r="N114">
        <f t="shared" si="24"/>
        <v>51</v>
      </c>
      <c r="O114">
        <f t="shared" si="25"/>
        <v>59</v>
      </c>
      <c r="P114">
        <f t="shared" si="26"/>
        <v>61</v>
      </c>
      <c r="Q114">
        <f t="shared" si="27"/>
        <v>35</v>
      </c>
      <c r="R114">
        <f t="shared" si="28"/>
        <v>35</v>
      </c>
      <c r="S114">
        <f t="shared" si="29"/>
        <v>10</v>
      </c>
      <c r="T114">
        <f t="shared" si="30"/>
        <v>0</v>
      </c>
      <c r="U114">
        <f t="shared" si="31"/>
        <v>290</v>
      </c>
      <c r="V114">
        <f t="shared" si="32"/>
        <v>124</v>
      </c>
      <c r="W114">
        <f t="shared" si="33"/>
        <v>179</v>
      </c>
      <c r="X114">
        <f t="shared" si="34"/>
        <v>327</v>
      </c>
      <c r="Y114">
        <f t="shared" si="35"/>
        <v>363</v>
      </c>
      <c r="Z114">
        <f t="shared" si="36"/>
        <v>386</v>
      </c>
      <c r="AA114">
        <f t="shared" si="37"/>
        <v>338</v>
      </c>
      <c r="AB114">
        <f t="shared" si="38"/>
        <v>198</v>
      </c>
      <c r="AC114">
        <f t="shared" si="39"/>
        <v>57</v>
      </c>
      <c r="AD114">
        <f t="shared" si="40"/>
        <v>3</v>
      </c>
      <c r="AE114">
        <f t="shared" si="41"/>
        <v>1975</v>
      </c>
      <c r="AF114">
        <f>(V114/[1]Население!A$2)*100000</f>
        <v>9.4279729478002032</v>
      </c>
      <c r="AG114">
        <f>(W114/[1]Население!B$2)*100000</f>
        <v>25.857710364752617</v>
      </c>
      <c r="AH114">
        <f>(X114/[1]Население!C$2)*100000</f>
        <v>34.191144179977165</v>
      </c>
      <c r="AI114">
        <f>(Y114/[1]Население!D$2)*100000</f>
        <v>34.396171886104135</v>
      </c>
      <c r="AJ114">
        <f>(Z114/[1]Население!E$2)*100000</f>
        <v>40.488590294276527</v>
      </c>
      <c r="AK114">
        <f>(AA114/[1]Население!F$2)*100000</f>
        <v>36.0097375444129</v>
      </c>
      <c r="AL114">
        <f>(AB114/[1]Население!G$2)*100000</f>
        <v>28.206574696138262</v>
      </c>
      <c r="AM114">
        <f>(AC114/[1]Население!H$2)*100000</f>
        <v>18.892752143664467</v>
      </c>
      <c r="AN114">
        <f>(AD114/[1]Население!I$2)*100000</f>
        <v>8.1962734276815468</v>
      </c>
      <c r="AO114">
        <f>(AE114/[1]Население!J$2)*100000</f>
        <v>28.411207854670412</v>
      </c>
    </row>
    <row r="115" spans="1:41" x14ac:dyDescent="0.3">
      <c r="A115" s="95">
        <v>44100</v>
      </c>
      <c r="B115">
        <v>1565</v>
      </c>
      <c r="C115">
        <v>2331</v>
      </c>
      <c r="D115">
        <v>3209</v>
      </c>
      <c r="E115">
        <v>3523</v>
      </c>
      <c r="F115">
        <v>3723</v>
      </c>
      <c r="G115">
        <v>3065</v>
      </c>
      <c r="H115">
        <v>1716</v>
      </c>
      <c r="I115">
        <v>628</v>
      </c>
      <c r="J115">
        <v>68</v>
      </c>
      <c r="K115">
        <f t="shared" si="21"/>
        <v>19828</v>
      </c>
      <c r="L115">
        <f t="shared" si="22"/>
        <v>20</v>
      </c>
      <c r="M115">
        <f t="shared" si="23"/>
        <v>21</v>
      </c>
      <c r="N115">
        <f t="shared" si="24"/>
        <v>35</v>
      </c>
      <c r="O115">
        <f t="shared" si="25"/>
        <v>48</v>
      </c>
      <c r="P115">
        <f t="shared" si="26"/>
        <v>48</v>
      </c>
      <c r="Q115">
        <f t="shared" si="27"/>
        <v>52</v>
      </c>
      <c r="R115">
        <f t="shared" si="28"/>
        <v>17</v>
      </c>
      <c r="S115">
        <f t="shared" si="29"/>
        <v>13</v>
      </c>
      <c r="T115">
        <f t="shared" si="30"/>
        <v>1</v>
      </c>
      <c r="U115">
        <f t="shared" si="31"/>
        <v>255</v>
      </c>
      <c r="V115">
        <f t="shared" si="32"/>
        <v>137</v>
      </c>
      <c r="W115">
        <f t="shared" si="33"/>
        <v>178</v>
      </c>
      <c r="X115">
        <f t="shared" si="34"/>
        <v>312</v>
      </c>
      <c r="Y115">
        <f t="shared" si="35"/>
        <v>375</v>
      </c>
      <c r="Z115">
        <f t="shared" si="36"/>
        <v>397</v>
      </c>
      <c r="AA115">
        <f t="shared" si="37"/>
        <v>361</v>
      </c>
      <c r="AB115">
        <f t="shared" si="38"/>
        <v>200</v>
      </c>
      <c r="AC115">
        <f t="shared" si="39"/>
        <v>66</v>
      </c>
      <c r="AD115">
        <f t="shared" si="40"/>
        <v>3</v>
      </c>
      <c r="AE115">
        <f t="shared" si="41"/>
        <v>2029</v>
      </c>
      <c r="AF115">
        <f>(V115/[1]Население!A$2)*100000</f>
        <v>10.416389466521192</v>
      </c>
      <c r="AG115">
        <f>(W115/[1]Население!B$2)*100000</f>
        <v>25.713253882267963</v>
      </c>
      <c r="AH115">
        <f>(X115/[1]Население!C$2)*100000</f>
        <v>32.622743070803899</v>
      </c>
      <c r="AI115">
        <f>(Y115/[1]Население!D$2)*100000</f>
        <v>35.533235419529063</v>
      </c>
      <c r="AJ115">
        <f>(Z115/[1]Население!E$2)*100000</f>
        <v>41.642410224942438</v>
      </c>
      <c r="AK115">
        <f>(AA115/[1]Население!F$2)*100000</f>
        <v>38.460104300393652</v>
      </c>
      <c r="AL115">
        <f>(AB115/[1]Население!G$2)*100000</f>
        <v>28.491489592058851</v>
      </c>
      <c r="AM115">
        <f>(AC115/[1]Население!H$2)*100000</f>
        <v>21.875818271611486</v>
      </c>
      <c r="AN115">
        <f>(AD115/[1]Население!I$2)*100000</f>
        <v>8.1962734276815468</v>
      </c>
      <c r="AO115">
        <f>(AE115/[1]Население!J$2)*100000</f>
        <v>29.188020626393048</v>
      </c>
    </row>
    <row r="116" spans="1:41" x14ac:dyDescent="0.3">
      <c r="A116" s="95">
        <v>44101</v>
      </c>
      <c r="B116">
        <v>1583</v>
      </c>
      <c r="C116">
        <v>2345</v>
      </c>
      <c r="D116">
        <v>3225</v>
      </c>
      <c r="E116">
        <v>3562</v>
      </c>
      <c r="F116">
        <v>3755</v>
      </c>
      <c r="G116">
        <v>3094</v>
      </c>
      <c r="H116">
        <v>1727</v>
      </c>
      <c r="I116">
        <v>638</v>
      </c>
      <c r="J116">
        <v>68</v>
      </c>
      <c r="K116">
        <f t="shared" si="21"/>
        <v>19997</v>
      </c>
      <c r="L116">
        <f t="shared" si="22"/>
        <v>18</v>
      </c>
      <c r="M116">
        <f t="shared" si="23"/>
        <v>14</v>
      </c>
      <c r="N116">
        <f t="shared" si="24"/>
        <v>16</v>
      </c>
      <c r="O116">
        <f t="shared" si="25"/>
        <v>39</v>
      </c>
      <c r="P116">
        <f t="shared" si="26"/>
        <v>32</v>
      </c>
      <c r="Q116">
        <f t="shared" si="27"/>
        <v>29</v>
      </c>
      <c r="R116">
        <f t="shared" si="28"/>
        <v>11</v>
      </c>
      <c r="S116">
        <f t="shared" si="29"/>
        <v>10</v>
      </c>
      <c r="T116">
        <f t="shared" si="30"/>
        <v>0</v>
      </c>
      <c r="U116">
        <f t="shared" si="31"/>
        <v>169</v>
      </c>
      <c r="V116">
        <f t="shared" si="32"/>
        <v>153</v>
      </c>
      <c r="W116">
        <f t="shared" si="33"/>
        <v>184</v>
      </c>
      <c r="X116">
        <f t="shared" si="34"/>
        <v>310</v>
      </c>
      <c r="Y116">
        <f t="shared" si="35"/>
        <v>392</v>
      </c>
      <c r="Z116">
        <f t="shared" si="36"/>
        <v>413</v>
      </c>
      <c r="AA116">
        <f t="shared" si="37"/>
        <v>377</v>
      </c>
      <c r="AB116">
        <f t="shared" si="38"/>
        <v>203</v>
      </c>
      <c r="AC116">
        <f t="shared" si="39"/>
        <v>71</v>
      </c>
      <c r="AD116">
        <f t="shared" si="40"/>
        <v>3</v>
      </c>
      <c r="AE116">
        <f t="shared" si="41"/>
        <v>2106</v>
      </c>
      <c r="AF116">
        <f>(V116/[1]Население!A$2)*100000</f>
        <v>11.632902104947025</v>
      </c>
      <c r="AG116">
        <f>(W116/[1]Население!B$2)*100000</f>
        <v>26.579992777175878</v>
      </c>
      <c r="AH116">
        <f>(X116/[1]Население!C$2)*100000</f>
        <v>32.413622922914129</v>
      </c>
      <c r="AI116">
        <f>(Y116/[1]Население!D$2)*100000</f>
        <v>37.144075425214382</v>
      </c>
      <c r="AJ116">
        <f>(Z116/[1]Население!E$2)*100000</f>
        <v>43.320693760456493</v>
      </c>
      <c r="AK116">
        <f>(AA116/[1]Население!F$2)*100000</f>
        <v>40.164707261075925</v>
      </c>
      <c r="AL116">
        <f>(AB116/[1]Население!G$2)*100000</f>
        <v>28.918861935939734</v>
      </c>
      <c r="AM116">
        <f>(AC116/[1]Население!H$2)*100000</f>
        <v>23.533077231582052</v>
      </c>
      <c r="AN116">
        <f>(AD116/[1]Население!I$2)*100000</f>
        <v>8.1962734276815468</v>
      </c>
      <c r="AO116">
        <f>(AE116/[1]Население!J$2)*100000</f>
        <v>30.295698097182733</v>
      </c>
    </row>
    <row r="117" spans="1:41" x14ac:dyDescent="0.3">
      <c r="A117" s="95">
        <v>44102</v>
      </c>
      <c r="B117">
        <v>1588</v>
      </c>
      <c r="C117">
        <v>2352</v>
      </c>
      <c r="D117">
        <v>3237</v>
      </c>
      <c r="E117">
        <v>3575</v>
      </c>
      <c r="F117">
        <v>3764</v>
      </c>
      <c r="G117">
        <v>3098</v>
      </c>
      <c r="H117">
        <v>1733</v>
      </c>
      <c r="I117">
        <v>640</v>
      </c>
      <c r="J117">
        <v>68</v>
      </c>
      <c r="K117">
        <f t="shared" si="21"/>
        <v>20055</v>
      </c>
      <c r="L117">
        <f t="shared" si="22"/>
        <v>5</v>
      </c>
      <c r="M117">
        <f t="shared" si="23"/>
        <v>7</v>
      </c>
      <c r="N117">
        <f t="shared" si="24"/>
        <v>12</v>
      </c>
      <c r="O117">
        <f t="shared" si="25"/>
        <v>13</v>
      </c>
      <c r="P117">
        <f t="shared" si="26"/>
        <v>9</v>
      </c>
      <c r="Q117">
        <f t="shared" si="27"/>
        <v>4</v>
      </c>
      <c r="R117">
        <f t="shared" si="28"/>
        <v>6</v>
      </c>
      <c r="S117">
        <f t="shared" si="29"/>
        <v>2</v>
      </c>
      <c r="T117">
        <f t="shared" si="30"/>
        <v>0</v>
      </c>
      <c r="U117">
        <f t="shared" si="31"/>
        <v>58</v>
      </c>
      <c r="V117">
        <f t="shared" si="32"/>
        <v>158</v>
      </c>
      <c r="W117">
        <f t="shared" si="33"/>
        <v>190</v>
      </c>
      <c r="X117">
        <f t="shared" si="34"/>
        <v>317</v>
      </c>
      <c r="Y117">
        <f t="shared" si="35"/>
        <v>402</v>
      </c>
      <c r="Z117">
        <f t="shared" si="36"/>
        <v>419</v>
      </c>
      <c r="AA117">
        <f t="shared" si="37"/>
        <v>369</v>
      </c>
      <c r="AB117">
        <f t="shared" si="38"/>
        <v>208</v>
      </c>
      <c r="AC117">
        <f t="shared" si="39"/>
        <v>71</v>
      </c>
      <c r="AD117">
        <f t="shared" si="40"/>
        <v>3</v>
      </c>
      <c r="AE117">
        <f t="shared" si="41"/>
        <v>2137</v>
      </c>
      <c r="AF117">
        <f>(V117/[1]Население!A$2)*100000</f>
        <v>12.013062304455097</v>
      </c>
      <c r="AG117">
        <f>(W117/[1]Население!B$2)*100000</f>
        <v>27.446731672083786</v>
      </c>
      <c r="AH117">
        <f>(X117/[1]Население!C$2)*100000</f>
        <v>33.145543440528321</v>
      </c>
      <c r="AI117">
        <f>(Y117/[1]Население!D$2)*100000</f>
        <v>38.091628369735162</v>
      </c>
      <c r="AJ117">
        <f>(Z117/[1]Население!E$2)*100000</f>
        <v>43.95005008627426</v>
      </c>
      <c r="AK117">
        <f>(AA117/[1]Население!F$2)*100000</f>
        <v>39.312405780734792</v>
      </c>
      <c r="AL117">
        <f>(AB117/[1]Население!G$2)*100000</f>
        <v>29.631149175741207</v>
      </c>
      <c r="AM117">
        <f>(AC117/[1]Население!H$2)*100000</f>
        <v>23.533077231582052</v>
      </c>
      <c r="AN117">
        <f>(AD117/[1]Население!I$2)*100000</f>
        <v>8.1962734276815468</v>
      </c>
      <c r="AO117">
        <f>(AE117/[1]Население!J$2)*100000</f>
        <v>30.741646169838315</v>
      </c>
    </row>
    <row r="118" spans="1:41" x14ac:dyDescent="0.3">
      <c r="A118" s="95">
        <v>44103</v>
      </c>
      <c r="B118">
        <v>1597</v>
      </c>
      <c r="C118">
        <v>2369</v>
      </c>
      <c r="D118">
        <v>3258</v>
      </c>
      <c r="E118">
        <v>3616</v>
      </c>
      <c r="F118">
        <v>3828</v>
      </c>
      <c r="G118">
        <v>3137</v>
      </c>
      <c r="H118">
        <v>1756</v>
      </c>
      <c r="I118">
        <v>642</v>
      </c>
      <c r="J118">
        <v>68</v>
      </c>
      <c r="K118">
        <f t="shared" si="21"/>
        <v>20271</v>
      </c>
      <c r="L118">
        <f t="shared" si="22"/>
        <v>9</v>
      </c>
      <c r="M118">
        <f t="shared" si="23"/>
        <v>17</v>
      </c>
      <c r="N118">
        <f t="shared" si="24"/>
        <v>21</v>
      </c>
      <c r="O118">
        <f t="shared" si="25"/>
        <v>41</v>
      </c>
      <c r="P118">
        <f t="shared" si="26"/>
        <v>64</v>
      </c>
      <c r="Q118">
        <f t="shared" si="27"/>
        <v>39</v>
      </c>
      <c r="R118">
        <f t="shared" si="28"/>
        <v>23</v>
      </c>
      <c r="S118">
        <f t="shared" si="29"/>
        <v>2</v>
      </c>
      <c r="T118">
        <f t="shared" si="30"/>
        <v>0</v>
      </c>
      <c r="U118">
        <f t="shared" si="31"/>
        <v>216</v>
      </c>
      <c r="V118">
        <f t="shared" si="32"/>
        <v>165</v>
      </c>
      <c r="W118">
        <f t="shared" si="33"/>
        <v>187</v>
      </c>
      <c r="X118">
        <f t="shared" si="34"/>
        <v>324</v>
      </c>
      <c r="Y118">
        <f t="shared" si="35"/>
        <v>416</v>
      </c>
      <c r="Z118">
        <f t="shared" si="36"/>
        <v>449</v>
      </c>
      <c r="AA118">
        <f t="shared" si="37"/>
        <v>378</v>
      </c>
      <c r="AB118">
        <f t="shared" si="38"/>
        <v>221</v>
      </c>
      <c r="AC118">
        <f t="shared" si="39"/>
        <v>67</v>
      </c>
      <c r="AD118">
        <f t="shared" si="40"/>
        <v>3</v>
      </c>
      <c r="AE118">
        <f t="shared" si="41"/>
        <v>2210</v>
      </c>
      <c r="AF118">
        <f>(V118/[1]Население!A$2)*100000</f>
        <v>12.545286583766398</v>
      </c>
      <c r="AG118">
        <f>(W118/[1]Население!B$2)*100000</f>
        <v>27.01336222462983</v>
      </c>
      <c r="AH118">
        <f>(X118/[1]Население!C$2)*100000</f>
        <v>33.877463958142513</v>
      </c>
      <c r="AI118">
        <f>(Y118/[1]Население!D$2)*100000</f>
        <v>39.418202492064246</v>
      </c>
      <c r="AJ118">
        <f>(Z118/[1]Население!E$2)*100000</f>
        <v>47.096831715363109</v>
      </c>
      <c r="AK118">
        <f>(AA118/[1]Население!F$2)*100000</f>
        <v>40.271244946118564</v>
      </c>
      <c r="AL118">
        <f>(AB118/[1]Население!G$2)*100000</f>
        <v>31.483095999225029</v>
      </c>
      <c r="AM118">
        <f>(AC118/[1]Население!H$2)*100000</f>
        <v>22.207270063605598</v>
      </c>
      <c r="AN118">
        <f>(AD118/[1]Население!I$2)*100000</f>
        <v>8.1962734276815468</v>
      </c>
      <c r="AO118">
        <f>(AE118/[1]Население!J$2)*100000</f>
        <v>31.791781953833727</v>
      </c>
    </row>
    <row r="119" spans="1:41" x14ac:dyDescent="0.3">
      <c r="A119" s="95">
        <v>44104</v>
      </c>
      <c r="B119">
        <v>1620</v>
      </c>
      <c r="C119">
        <v>2400</v>
      </c>
      <c r="D119">
        <v>3303</v>
      </c>
      <c r="E119">
        <v>3674</v>
      </c>
      <c r="F119">
        <v>3871</v>
      </c>
      <c r="G119">
        <v>3185</v>
      </c>
      <c r="H119">
        <v>1777</v>
      </c>
      <c r="I119">
        <v>649</v>
      </c>
      <c r="J119">
        <v>68</v>
      </c>
      <c r="K119">
        <f t="shared" si="21"/>
        <v>20547</v>
      </c>
      <c r="L119">
        <f t="shared" si="22"/>
        <v>23</v>
      </c>
      <c r="M119">
        <f t="shared" si="23"/>
        <v>31</v>
      </c>
      <c r="N119">
        <f t="shared" si="24"/>
        <v>45</v>
      </c>
      <c r="O119">
        <f t="shared" si="25"/>
        <v>58</v>
      </c>
      <c r="P119">
        <f t="shared" si="26"/>
        <v>43</v>
      </c>
      <c r="Q119">
        <f t="shared" si="27"/>
        <v>48</v>
      </c>
      <c r="R119">
        <f t="shared" si="28"/>
        <v>21</v>
      </c>
      <c r="S119">
        <f t="shared" si="29"/>
        <v>7</v>
      </c>
      <c r="T119">
        <f t="shared" si="30"/>
        <v>0</v>
      </c>
      <c r="U119">
        <f t="shared" si="31"/>
        <v>276</v>
      </c>
      <c r="V119">
        <f t="shared" si="32"/>
        <v>180</v>
      </c>
      <c r="W119">
        <f t="shared" si="33"/>
        <v>208</v>
      </c>
      <c r="X119">
        <f t="shared" si="34"/>
        <v>346</v>
      </c>
      <c r="Y119">
        <f t="shared" si="35"/>
        <v>452</v>
      </c>
      <c r="Z119">
        <f t="shared" si="36"/>
        <v>462</v>
      </c>
      <c r="AA119">
        <f t="shared" si="37"/>
        <v>386</v>
      </c>
      <c r="AB119">
        <f t="shared" si="38"/>
        <v>222</v>
      </c>
      <c r="AC119">
        <f t="shared" si="39"/>
        <v>72</v>
      </c>
      <c r="AD119">
        <f t="shared" si="40"/>
        <v>3</v>
      </c>
      <c r="AE119">
        <f t="shared" si="41"/>
        <v>2331</v>
      </c>
      <c r="AF119">
        <f>(V119/[1]Население!A$2)*100000</f>
        <v>13.685767182290617</v>
      </c>
      <c r="AG119">
        <f>(W119/[1]Население!B$2)*100000</f>
        <v>30.046948356807512</v>
      </c>
      <c r="AH119">
        <f>(X119/[1]Население!C$2)*100000</f>
        <v>36.177785584929964</v>
      </c>
      <c r="AI119">
        <f>(Y119/[1]Население!D$2)*100000</f>
        <v>42.829393092339032</v>
      </c>
      <c r="AJ119">
        <f>(Z119/[1]Население!E$2)*100000</f>
        <v>48.46043708796828</v>
      </c>
      <c r="AK119">
        <f>(AA119/[1]Население!F$2)*100000</f>
        <v>41.123546426459704</v>
      </c>
      <c r="AL119">
        <f>(AB119/[1]Население!G$2)*100000</f>
        <v>31.625553447185325</v>
      </c>
      <c r="AM119">
        <f>(AC119/[1]Население!H$2)*100000</f>
        <v>23.864529023576168</v>
      </c>
      <c r="AN119">
        <f>(AD119/[1]Население!I$2)*100000</f>
        <v>8.1962734276815468</v>
      </c>
      <c r="AO119">
        <f>(AE119/[1]Население!J$2)*100000</f>
        <v>33.532417979360375</v>
      </c>
    </row>
    <row r="120" spans="1:41" x14ac:dyDescent="0.3">
      <c r="A120" s="95">
        <v>44105</v>
      </c>
      <c r="B120">
        <v>1646</v>
      </c>
      <c r="C120">
        <v>2443</v>
      </c>
      <c r="D120">
        <v>3338</v>
      </c>
      <c r="E120">
        <v>3728</v>
      </c>
      <c r="F120">
        <v>3931</v>
      </c>
      <c r="G120">
        <v>3226</v>
      </c>
      <c r="H120">
        <v>1793</v>
      </c>
      <c r="I120">
        <v>658</v>
      </c>
      <c r="J120">
        <v>70</v>
      </c>
      <c r="K120">
        <f t="shared" si="21"/>
        <v>20833</v>
      </c>
      <c r="L120">
        <f t="shared" si="22"/>
        <v>26</v>
      </c>
      <c r="M120">
        <f t="shared" si="23"/>
        <v>43</v>
      </c>
      <c r="N120">
        <f t="shared" si="24"/>
        <v>35</v>
      </c>
      <c r="O120">
        <f t="shared" si="25"/>
        <v>54</v>
      </c>
      <c r="P120">
        <f t="shared" si="26"/>
        <v>60</v>
      </c>
      <c r="Q120">
        <f t="shared" si="27"/>
        <v>41</v>
      </c>
      <c r="R120">
        <f t="shared" si="28"/>
        <v>16</v>
      </c>
      <c r="S120">
        <f t="shared" si="29"/>
        <v>9</v>
      </c>
      <c r="T120">
        <f t="shared" si="30"/>
        <v>2</v>
      </c>
      <c r="U120">
        <f t="shared" si="31"/>
        <v>286</v>
      </c>
      <c r="V120">
        <f t="shared" si="32"/>
        <v>194</v>
      </c>
      <c r="W120">
        <f t="shared" si="33"/>
        <v>235</v>
      </c>
      <c r="X120">
        <f t="shared" si="34"/>
        <v>343</v>
      </c>
      <c r="Y120">
        <f t="shared" si="35"/>
        <v>470</v>
      </c>
      <c r="Z120">
        <f t="shared" si="36"/>
        <v>506</v>
      </c>
      <c r="AA120">
        <f t="shared" si="37"/>
        <v>399</v>
      </c>
      <c r="AB120">
        <f t="shared" si="38"/>
        <v>219</v>
      </c>
      <c r="AC120">
        <f t="shared" si="39"/>
        <v>73</v>
      </c>
      <c r="AD120">
        <f t="shared" si="40"/>
        <v>4</v>
      </c>
      <c r="AE120">
        <f t="shared" si="41"/>
        <v>2443</v>
      </c>
      <c r="AF120">
        <f>(V120/[1]Население!A$2)*100000</f>
        <v>14.750215740913221</v>
      </c>
      <c r="AG120">
        <f>(W120/[1]Население!B$2)*100000</f>
        <v>33.947273383893105</v>
      </c>
      <c r="AH120">
        <f>(X120/[1]Население!C$2)*100000</f>
        <v>35.864105363095312</v>
      </c>
      <c r="AI120">
        <f>(Y120/[1]Население!D$2)*100000</f>
        <v>44.534988392476428</v>
      </c>
      <c r="AJ120">
        <f>(Z120/[1]Население!E$2)*100000</f>
        <v>53.075716810631931</v>
      </c>
      <c r="AK120">
        <f>(AA120/[1]Население!F$2)*100000</f>
        <v>42.508536332014046</v>
      </c>
      <c r="AL120">
        <f>(AB120/[1]Население!G$2)*100000</f>
        <v>31.198181103304446</v>
      </c>
      <c r="AM120">
        <f>(AC120/[1]Население!H$2)*100000</f>
        <v>24.19598081557028</v>
      </c>
      <c r="AN120">
        <f>(AD120/[1]Население!I$2)*100000</f>
        <v>10.928364570242062</v>
      </c>
      <c r="AO120">
        <f>(AE120/[1]Население!J$2)*100000</f>
        <v>35.143585209599912</v>
      </c>
    </row>
    <row r="121" spans="1:41" x14ac:dyDescent="0.3">
      <c r="A121" s="95">
        <v>44106</v>
      </c>
      <c r="B121">
        <v>1668</v>
      </c>
      <c r="C121">
        <v>2474</v>
      </c>
      <c r="D121">
        <v>3374</v>
      </c>
      <c r="E121">
        <v>3768</v>
      </c>
      <c r="F121">
        <v>3977</v>
      </c>
      <c r="G121">
        <v>3277</v>
      </c>
      <c r="H121">
        <v>1818</v>
      </c>
      <c r="I121">
        <v>670</v>
      </c>
      <c r="J121">
        <v>70</v>
      </c>
      <c r="K121">
        <f t="shared" si="21"/>
        <v>21096</v>
      </c>
      <c r="L121">
        <f t="shared" si="22"/>
        <v>22</v>
      </c>
      <c r="M121">
        <f t="shared" si="23"/>
        <v>31</v>
      </c>
      <c r="N121">
        <f t="shared" si="24"/>
        <v>36</v>
      </c>
      <c r="O121">
        <f t="shared" si="25"/>
        <v>40</v>
      </c>
      <c r="P121">
        <f t="shared" si="26"/>
        <v>46</v>
      </c>
      <c r="Q121">
        <f t="shared" si="27"/>
        <v>51</v>
      </c>
      <c r="R121">
        <f t="shared" si="28"/>
        <v>25</v>
      </c>
      <c r="S121">
        <f t="shared" si="29"/>
        <v>12</v>
      </c>
      <c r="T121">
        <f t="shared" si="30"/>
        <v>0</v>
      </c>
      <c r="U121">
        <f t="shared" si="31"/>
        <v>263</v>
      </c>
      <c r="V121">
        <f t="shared" si="32"/>
        <v>208</v>
      </c>
      <c r="W121">
        <f t="shared" si="33"/>
        <v>254</v>
      </c>
      <c r="X121">
        <f t="shared" si="34"/>
        <v>360</v>
      </c>
      <c r="Y121">
        <f t="shared" si="35"/>
        <v>484</v>
      </c>
      <c r="Z121">
        <f t="shared" si="36"/>
        <v>510</v>
      </c>
      <c r="AA121">
        <f t="shared" si="37"/>
        <v>424</v>
      </c>
      <c r="AB121">
        <f t="shared" si="38"/>
        <v>226</v>
      </c>
      <c r="AC121">
        <f t="shared" si="39"/>
        <v>83</v>
      </c>
      <c r="AD121">
        <f t="shared" si="40"/>
        <v>3</v>
      </c>
      <c r="AE121">
        <f t="shared" si="41"/>
        <v>2552</v>
      </c>
      <c r="AF121">
        <f>(V121/[1]Население!A$2)*100000</f>
        <v>15.814664299535826</v>
      </c>
      <c r="AG121">
        <f>(W121/[1]Население!B$2)*100000</f>
        <v>36.691946551101481</v>
      </c>
      <c r="AH121">
        <f>(X121/[1]Население!C$2)*100000</f>
        <v>37.641626620158348</v>
      </c>
      <c r="AI121">
        <f>(Y121/[1]Население!D$2)*100000</f>
        <v>45.861562514805513</v>
      </c>
      <c r="AJ121">
        <f>(Z121/[1]Население!E$2)*100000</f>
        <v>53.495287694510445</v>
      </c>
      <c r="AK121">
        <f>(AA121/[1]Население!F$2)*100000</f>
        <v>45.171978458080083</v>
      </c>
      <c r="AL121">
        <f>(AB121/[1]Население!G$2)*100000</f>
        <v>32.195383239026505</v>
      </c>
      <c r="AM121">
        <f>(AC121/[1]Население!H$2)*100000</f>
        <v>27.510498735511415</v>
      </c>
      <c r="AN121">
        <f>(AD121/[1]Население!I$2)*100000</f>
        <v>8.1962734276815468</v>
      </c>
      <c r="AO121">
        <f>(AE121/[1]Население!J$2)*100000</f>
        <v>36.711596174743747</v>
      </c>
    </row>
    <row r="122" spans="1:41" x14ac:dyDescent="0.3">
      <c r="A122" s="95">
        <v>44107</v>
      </c>
      <c r="B122">
        <v>1681</v>
      </c>
      <c r="C122">
        <v>2501</v>
      </c>
      <c r="D122">
        <v>3414</v>
      </c>
      <c r="E122">
        <v>3813</v>
      </c>
      <c r="F122">
        <v>4031</v>
      </c>
      <c r="G122">
        <v>3310</v>
      </c>
      <c r="H122">
        <v>1845</v>
      </c>
      <c r="I122">
        <v>671</v>
      </c>
      <c r="J122">
        <v>70</v>
      </c>
      <c r="K122">
        <f t="shared" si="21"/>
        <v>21336</v>
      </c>
      <c r="L122">
        <f t="shared" si="22"/>
        <v>13</v>
      </c>
      <c r="M122">
        <f t="shared" si="23"/>
        <v>27</v>
      </c>
      <c r="N122">
        <f t="shared" si="24"/>
        <v>40</v>
      </c>
      <c r="O122">
        <f t="shared" si="25"/>
        <v>45</v>
      </c>
      <c r="P122">
        <f t="shared" si="26"/>
        <v>54</v>
      </c>
      <c r="Q122">
        <f t="shared" si="27"/>
        <v>33</v>
      </c>
      <c r="R122">
        <f t="shared" si="28"/>
        <v>27</v>
      </c>
      <c r="S122">
        <f t="shared" si="29"/>
        <v>1</v>
      </c>
      <c r="T122">
        <f t="shared" si="30"/>
        <v>0</v>
      </c>
      <c r="U122">
        <f t="shared" si="31"/>
        <v>240</v>
      </c>
      <c r="V122">
        <f t="shared" si="32"/>
        <v>209</v>
      </c>
      <c r="W122">
        <f t="shared" si="33"/>
        <v>256</v>
      </c>
      <c r="X122">
        <f t="shared" si="34"/>
        <v>374</v>
      </c>
      <c r="Y122">
        <f t="shared" si="35"/>
        <v>498</v>
      </c>
      <c r="Z122">
        <f t="shared" si="36"/>
        <v>523</v>
      </c>
      <c r="AA122">
        <f t="shared" si="37"/>
        <v>425</v>
      </c>
      <c r="AB122">
        <f t="shared" si="38"/>
        <v>237</v>
      </c>
      <c r="AC122">
        <f t="shared" si="39"/>
        <v>78</v>
      </c>
      <c r="AD122">
        <f t="shared" si="40"/>
        <v>3</v>
      </c>
      <c r="AE122">
        <f t="shared" si="41"/>
        <v>2603</v>
      </c>
      <c r="AF122">
        <f>(V122/[1]Население!A$2)*100000</f>
        <v>15.89069633943744</v>
      </c>
      <c r="AG122">
        <f>(W122/[1]Население!B$2)*100000</f>
        <v>36.980859516070787</v>
      </c>
      <c r="AH122">
        <f>(X122/[1]Население!C$2)*100000</f>
        <v>39.105467655386725</v>
      </c>
      <c r="AI122">
        <f>(Y122/[1]Население!D$2)*100000</f>
        <v>47.188136637134605</v>
      </c>
      <c r="AJ122">
        <f>(Z122/[1]Население!E$2)*100000</f>
        <v>54.858893067115602</v>
      </c>
      <c r="AK122">
        <f>(AA122/[1]Население!F$2)*100000</f>
        <v>45.278516143122722</v>
      </c>
      <c r="AL122">
        <f>(AB122/[1]Население!G$2)*100000</f>
        <v>33.76241516658974</v>
      </c>
      <c r="AM122">
        <f>(AC122/[1]Население!H$2)*100000</f>
        <v>25.85323977554085</v>
      </c>
      <c r="AN122">
        <f>(AD122/[1]Население!I$2)*100000</f>
        <v>8.1962734276815468</v>
      </c>
      <c r="AO122">
        <f>(AE122/[1]Население!J$2)*100000</f>
        <v>37.445252681370675</v>
      </c>
    </row>
    <row r="123" spans="1:41" x14ac:dyDescent="0.3">
      <c r="A123" s="95">
        <v>44108</v>
      </c>
      <c r="B123">
        <v>1696</v>
      </c>
      <c r="C123">
        <v>2523</v>
      </c>
      <c r="D123">
        <v>3455</v>
      </c>
      <c r="E123">
        <v>3847</v>
      </c>
      <c r="F123">
        <v>4048</v>
      </c>
      <c r="G123">
        <v>3339</v>
      </c>
      <c r="H123">
        <v>1859</v>
      </c>
      <c r="I123">
        <v>681</v>
      </c>
      <c r="J123">
        <v>70</v>
      </c>
      <c r="K123">
        <f t="shared" si="21"/>
        <v>21518</v>
      </c>
      <c r="L123">
        <f t="shared" si="22"/>
        <v>15</v>
      </c>
      <c r="M123">
        <f t="shared" si="23"/>
        <v>22</v>
      </c>
      <c r="N123">
        <f t="shared" si="24"/>
        <v>41</v>
      </c>
      <c r="O123">
        <f t="shared" si="25"/>
        <v>34</v>
      </c>
      <c r="P123">
        <f t="shared" si="26"/>
        <v>17</v>
      </c>
      <c r="Q123">
        <f t="shared" si="27"/>
        <v>29</v>
      </c>
      <c r="R123">
        <f t="shared" si="28"/>
        <v>14</v>
      </c>
      <c r="S123">
        <f t="shared" si="29"/>
        <v>10</v>
      </c>
      <c r="T123">
        <f t="shared" si="30"/>
        <v>0</v>
      </c>
      <c r="U123">
        <f t="shared" si="31"/>
        <v>182</v>
      </c>
      <c r="V123">
        <f t="shared" si="32"/>
        <v>214</v>
      </c>
      <c r="W123">
        <f t="shared" si="33"/>
        <v>272</v>
      </c>
      <c r="X123">
        <f t="shared" si="34"/>
        <v>405</v>
      </c>
      <c r="Y123">
        <f t="shared" si="35"/>
        <v>516</v>
      </c>
      <c r="Z123">
        <f t="shared" si="36"/>
        <v>516</v>
      </c>
      <c r="AA123">
        <f t="shared" si="37"/>
        <v>440</v>
      </c>
      <c r="AB123">
        <f t="shared" si="38"/>
        <v>246</v>
      </c>
      <c r="AC123">
        <f t="shared" si="39"/>
        <v>87</v>
      </c>
      <c r="AD123">
        <f t="shared" si="40"/>
        <v>3</v>
      </c>
      <c r="AE123">
        <f t="shared" si="41"/>
        <v>2699</v>
      </c>
      <c r="AF123">
        <f>(V123/[1]Население!A$2)*100000</f>
        <v>16.270856538945509</v>
      </c>
      <c r="AG123">
        <f>(W123/[1]Население!B$2)*100000</f>
        <v>39.292163235825207</v>
      </c>
      <c r="AH123">
        <f>(X123/[1]Население!C$2)*100000</f>
        <v>42.346829947678138</v>
      </c>
      <c r="AI123">
        <f>(Y123/[1]Население!D$2)*100000</f>
        <v>48.893731937271994</v>
      </c>
      <c r="AJ123">
        <f>(Z123/[1]Население!E$2)*100000</f>
        <v>54.124644020328212</v>
      </c>
      <c r="AK123">
        <f>(AA123/[1]Население!F$2)*100000</f>
        <v>46.876581418762349</v>
      </c>
      <c r="AL123">
        <f>(AB123/[1]Население!G$2)*100000</f>
        <v>35.044532198232389</v>
      </c>
      <c r="AM123">
        <f>(AC123/[1]Население!H$2)*100000</f>
        <v>28.836305903487869</v>
      </c>
      <c r="AN123">
        <f>(AD123/[1]Население!I$2)*100000</f>
        <v>8.1962734276815468</v>
      </c>
      <c r="AO123">
        <f>(AE123/[1]Население!J$2)*100000</f>
        <v>38.82625316443314</v>
      </c>
    </row>
    <row r="124" spans="1:41" x14ac:dyDescent="0.3">
      <c r="A124" s="95">
        <v>44109</v>
      </c>
      <c r="B124">
        <v>1704</v>
      </c>
      <c r="C124">
        <v>2532</v>
      </c>
      <c r="D124">
        <v>3466</v>
      </c>
      <c r="E124">
        <v>3860</v>
      </c>
      <c r="F124">
        <v>4059</v>
      </c>
      <c r="G124">
        <v>3348</v>
      </c>
      <c r="H124">
        <v>1867</v>
      </c>
      <c r="I124">
        <v>681</v>
      </c>
      <c r="J124">
        <v>70</v>
      </c>
      <c r="K124">
        <f t="shared" si="21"/>
        <v>21587</v>
      </c>
      <c r="L124">
        <f t="shared" si="22"/>
        <v>8</v>
      </c>
      <c r="M124">
        <f t="shared" si="23"/>
        <v>9</v>
      </c>
      <c r="N124">
        <f t="shared" si="24"/>
        <v>11</v>
      </c>
      <c r="O124">
        <f t="shared" si="25"/>
        <v>13</v>
      </c>
      <c r="P124">
        <f t="shared" si="26"/>
        <v>11</v>
      </c>
      <c r="Q124">
        <f t="shared" si="27"/>
        <v>9</v>
      </c>
      <c r="R124">
        <f t="shared" si="28"/>
        <v>8</v>
      </c>
      <c r="S124">
        <f t="shared" si="29"/>
        <v>0</v>
      </c>
      <c r="T124">
        <f t="shared" si="30"/>
        <v>0</v>
      </c>
      <c r="U124">
        <f t="shared" si="31"/>
        <v>69</v>
      </c>
      <c r="V124">
        <f t="shared" si="32"/>
        <v>217</v>
      </c>
      <c r="W124">
        <f t="shared" si="33"/>
        <v>281</v>
      </c>
      <c r="X124">
        <f t="shared" si="34"/>
        <v>410</v>
      </c>
      <c r="Y124">
        <f t="shared" si="35"/>
        <v>521</v>
      </c>
      <c r="Z124">
        <f t="shared" si="36"/>
        <v>520</v>
      </c>
      <c r="AA124">
        <f t="shared" si="37"/>
        <v>439</v>
      </c>
      <c r="AB124">
        <f t="shared" si="38"/>
        <v>247</v>
      </c>
      <c r="AC124">
        <f t="shared" si="39"/>
        <v>86</v>
      </c>
      <c r="AD124">
        <f t="shared" si="40"/>
        <v>3</v>
      </c>
      <c r="AE124">
        <f t="shared" si="41"/>
        <v>2724</v>
      </c>
      <c r="AF124">
        <f>(V124/[1]Население!A$2)*100000</f>
        <v>16.498952658650357</v>
      </c>
      <c r="AG124">
        <f>(W124/[1]Население!B$2)*100000</f>
        <v>40.592271578187066</v>
      </c>
      <c r="AH124">
        <f>(X124/[1]Население!C$2)*100000</f>
        <v>42.86963031740256</v>
      </c>
      <c r="AI124">
        <f>(Y124/[1]Население!D$2)*100000</f>
        <v>49.367508409532384</v>
      </c>
      <c r="AJ124">
        <f>(Z124/[1]Население!E$2)*100000</f>
        <v>54.544214904206726</v>
      </c>
      <c r="AK124">
        <f>(AA124/[1]Население!F$2)*100000</f>
        <v>46.77004373371971</v>
      </c>
      <c r="AL124">
        <f>(AB124/[1]Население!G$2)*100000</f>
        <v>35.186989646192679</v>
      </c>
      <c r="AM124">
        <f>(AC124/[1]Население!H$2)*100000</f>
        <v>28.504854111493753</v>
      </c>
      <c r="AN124">
        <f>(AD124/[1]Население!I$2)*100000</f>
        <v>8.1962734276815468</v>
      </c>
      <c r="AO124">
        <f>(AE124/[1]Население!J$2)*100000</f>
        <v>39.185888706897323</v>
      </c>
    </row>
    <row r="125" spans="1:41" x14ac:dyDescent="0.3">
      <c r="A125" s="95">
        <v>44110</v>
      </c>
      <c r="B125">
        <v>1724</v>
      </c>
      <c r="C125">
        <v>2577</v>
      </c>
      <c r="D125">
        <v>3510</v>
      </c>
      <c r="E125">
        <v>3908</v>
      </c>
      <c r="F125">
        <v>4118</v>
      </c>
      <c r="G125">
        <v>3379</v>
      </c>
      <c r="H125">
        <v>1890</v>
      </c>
      <c r="I125">
        <v>692</v>
      </c>
      <c r="J125">
        <v>72</v>
      </c>
      <c r="K125">
        <f t="shared" si="21"/>
        <v>21870</v>
      </c>
      <c r="L125">
        <f t="shared" si="22"/>
        <v>20</v>
      </c>
      <c r="M125">
        <f t="shared" si="23"/>
        <v>45</v>
      </c>
      <c r="N125">
        <f t="shared" si="24"/>
        <v>44</v>
      </c>
      <c r="O125">
        <f t="shared" si="25"/>
        <v>48</v>
      </c>
      <c r="P125">
        <f t="shared" si="26"/>
        <v>59</v>
      </c>
      <c r="Q125">
        <f t="shared" si="27"/>
        <v>31</v>
      </c>
      <c r="R125">
        <f t="shared" si="28"/>
        <v>23</v>
      </c>
      <c r="S125">
        <f t="shared" si="29"/>
        <v>11</v>
      </c>
      <c r="T125">
        <f t="shared" si="30"/>
        <v>2</v>
      </c>
      <c r="U125">
        <f t="shared" si="31"/>
        <v>283</v>
      </c>
      <c r="V125">
        <f t="shared" si="32"/>
        <v>219</v>
      </c>
      <c r="W125">
        <f t="shared" si="33"/>
        <v>313</v>
      </c>
      <c r="X125">
        <f t="shared" si="34"/>
        <v>431</v>
      </c>
      <c r="Y125">
        <f t="shared" si="35"/>
        <v>542</v>
      </c>
      <c r="Z125">
        <f t="shared" si="36"/>
        <v>548</v>
      </c>
      <c r="AA125">
        <f t="shared" si="37"/>
        <v>448</v>
      </c>
      <c r="AB125">
        <f t="shared" si="38"/>
        <v>257</v>
      </c>
      <c r="AC125">
        <f t="shared" si="39"/>
        <v>93</v>
      </c>
      <c r="AD125">
        <f t="shared" si="40"/>
        <v>5</v>
      </c>
      <c r="AE125">
        <f t="shared" si="41"/>
        <v>2856</v>
      </c>
      <c r="AF125">
        <f>(V125/[1]Население!A$2)*100000</f>
        <v>16.651016738453585</v>
      </c>
      <c r="AG125">
        <f>(W125/[1]Население!B$2)*100000</f>
        <v>45.214879017695914</v>
      </c>
      <c r="AH125">
        <f>(X125/[1]Население!C$2)*100000</f>
        <v>45.065391870245129</v>
      </c>
      <c r="AI125">
        <f>(Y125/[1]Население!D$2)*100000</f>
        <v>51.357369593026007</v>
      </c>
      <c r="AJ125">
        <f>(Z125/[1]Население!E$2)*100000</f>
        <v>57.481211091356315</v>
      </c>
      <c r="AK125">
        <f>(AA125/[1]Население!F$2)*100000</f>
        <v>47.728882899103489</v>
      </c>
      <c r="AL125">
        <f>(AB125/[1]Население!G$2)*100000</f>
        <v>36.611564125795624</v>
      </c>
      <c r="AM125">
        <f>(AC125/[1]Население!H$2)*100000</f>
        <v>30.825016655452547</v>
      </c>
      <c r="AN125">
        <f>(AD125/[1]Население!I$2)*100000</f>
        <v>13.660455712802579</v>
      </c>
      <c r="AO125">
        <f>(AE125/[1]Население!J$2)*100000</f>
        <v>41.084764371108207</v>
      </c>
    </row>
    <row r="126" spans="1:41" x14ac:dyDescent="0.3">
      <c r="A126" s="95">
        <v>44111</v>
      </c>
      <c r="B126">
        <v>1750</v>
      </c>
      <c r="C126">
        <v>2624</v>
      </c>
      <c r="D126">
        <v>3584</v>
      </c>
      <c r="E126">
        <v>4014</v>
      </c>
      <c r="F126">
        <v>4207</v>
      </c>
      <c r="G126">
        <v>3431</v>
      </c>
      <c r="H126">
        <v>1925</v>
      </c>
      <c r="I126">
        <v>699</v>
      </c>
      <c r="J126">
        <v>72</v>
      </c>
      <c r="K126">
        <f t="shared" si="21"/>
        <v>22306</v>
      </c>
      <c r="L126">
        <f t="shared" si="22"/>
        <v>26</v>
      </c>
      <c r="M126">
        <f t="shared" si="23"/>
        <v>47</v>
      </c>
      <c r="N126">
        <f t="shared" si="24"/>
        <v>74</v>
      </c>
      <c r="O126">
        <f t="shared" si="25"/>
        <v>106</v>
      </c>
      <c r="P126">
        <f t="shared" si="26"/>
        <v>89</v>
      </c>
      <c r="Q126">
        <f t="shared" si="27"/>
        <v>52</v>
      </c>
      <c r="R126">
        <f t="shared" si="28"/>
        <v>35</v>
      </c>
      <c r="S126">
        <f t="shared" si="29"/>
        <v>7</v>
      </c>
      <c r="T126">
        <f t="shared" si="30"/>
        <v>0</v>
      </c>
      <c r="U126">
        <f t="shared" si="31"/>
        <v>436</v>
      </c>
      <c r="V126">
        <f t="shared" si="32"/>
        <v>236</v>
      </c>
      <c r="W126">
        <f t="shared" si="33"/>
        <v>350</v>
      </c>
      <c r="X126">
        <f t="shared" si="34"/>
        <v>485</v>
      </c>
      <c r="Y126">
        <f t="shared" si="35"/>
        <v>622</v>
      </c>
      <c r="Z126">
        <f t="shared" si="36"/>
        <v>624</v>
      </c>
      <c r="AA126">
        <f t="shared" si="37"/>
        <v>483</v>
      </c>
      <c r="AB126">
        <f t="shared" si="38"/>
        <v>282</v>
      </c>
      <c r="AC126">
        <f t="shared" si="39"/>
        <v>96</v>
      </c>
      <c r="AD126">
        <f t="shared" si="40"/>
        <v>5</v>
      </c>
      <c r="AE126">
        <f t="shared" si="41"/>
        <v>3183</v>
      </c>
      <c r="AF126">
        <f>(V126/[1]Население!A$2)*100000</f>
        <v>17.94356141678103</v>
      </c>
      <c r="AG126">
        <f>(W126/[1]Население!B$2)*100000</f>
        <v>50.559768869628023</v>
      </c>
      <c r="AH126">
        <f>(X126/[1]Население!C$2)*100000</f>
        <v>50.711635863268882</v>
      </c>
      <c r="AI126">
        <f>(Y126/[1]Население!D$2)*100000</f>
        <v>58.93779314919221</v>
      </c>
      <c r="AJ126">
        <f>(Z126/[1]Население!E$2)*100000</f>
        <v>65.453057885048068</v>
      </c>
      <c r="AK126">
        <f>(AA126/[1]Население!F$2)*100000</f>
        <v>51.457701875595944</v>
      </c>
      <c r="AL126">
        <f>(AB126/[1]Население!G$2)*100000</f>
        <v>40.173000324802985</v>
      </c>
      <c r="AM126">
        <f>(AC126/[1]Население!H$2)*100000</f>
        <v>31.819372031434888</v>
      </c>
      <c r="AN126">
        <f>(AD126/[1]Население!I$2)*100000</f>
        <v>13.660455712802579</v>
      </c>
      <c r="AO126">
        <f>(AE126/[1]Население!J$2)*100000</f>
        <v>45.78879726653971</v>
      </c>
    </row>
    <row r="127" spans="1:41" x14ac:dyDescent="0.3">
      <c r="A127" s="95">
        <v>44112</v>
      </c>
      <c r="B127">
        <v>1775</v>
      </c>
      <c r="C127">
        <v>2668</v>
      </c>
      <c r="D127">
        <v>3659</v>
      </c>
      <c r="E127">
        <v>4101</v>
      </c>
      <c r="F127">
        <v>4292</v>
      </c>
      <c r="G127">
        <v>3509</v>
      </c>
      <c r="H127">
        <v>1951</v>
      </c>
      <c r="I127">
        <v>716</v>
      </c>
      <c r="J127">
        <v>72</v>
      </c>
      <c r="K127">
        <f t="shared" si="21"/>
        <v>22743</v>
      </c>
      <c r="L127">
        <f t="shared" si="22"/>
        <v>25</v>
      </c>
      <c r="M127">
        <f t="shared" si="23"/>
        <v>44</v>
      </c>
      <c r="N127">
        <f t="shared" si="24"/>
        <v>75</v>
      </c>
      <c r="O127">
        <f t="shared" si="25"/>
        <v>87</v>
      </c>
      <c r="P127">
        <f t="shared" si="26"/>
        <v>85</v>
      </c>
      <c r="Q127">
        <f t="shared" si="27"/>
        <v>78</v>
      </c>
      <c r="R127">
        <f t="shared" si="28"/>
        <v>26</v>
      </c>
      <c r="S127">
        <f t="shared" si="29"/>
        <v>17</v>
      </c>
      <c r="T127">
        <f t="shared" si="30"/>
        <v>0</v>
      </c>
      <c r="U127">
        <f t="shared" si="31"/>
        <v>437</v>
      </c>
      <c r="V127">
        <f t="shared" si="32"/>
        <v>246</v>
      </c>
      <c r="W127">
        <f t="shared" si="33"/>
        <v>381</v>
      </c>
      <c r="X127">
        <f t="shared" si="34"/>
        <v>536</v>
      </c>
      <c r="Y127">
        <f t="shared" si="35"/>
        <v>685</v>
      </c>
      <c r="Z127">
        <f t="shared" si="36"/>
        <v>678</v>
      </c>
      <c r="AA127">
        <f t="shared" si="37"/>
        <v>531</v>
      </c>
      <c r="AB127">
        <f t="shared" si="38"/>
        <v>287</v>
      </c>
      <c r="AC127">
        <f t="shared" si="39"/>
        <v>111</v>
      </c>
      <c r="AD127">
        <f t="shared" si="40"/>
        <v>5</v>
      </c>
      <c r="AE127">
        <f t="shared" si="41"/>
        <v>3460</v>
      </c>
      <c r="AF127">
        <f>(V127/[1]Население!A$2)*100000</f>
        <v>18.703881815797175</v>
      </c>
      <c r="AG127">
        <f>(W127/[1]Население!B$2)*100000</f>
        <v>55.037919826652214</v>
      </c>
      <c r="AH127">
        <f>(X127/[1]Население!C$2)*100000</f>
        <v>56.044199634457982</v>
      </c>
      <c r="AI127">
        <f>(Y127/[1]Население!D$2)*100000</f>
        <v>64.907376699673094</v>
      </c>
      <c r="AJ127">
        <f>(Z127/[1]Население!E$2)*100000</f>
        <v>71.117264817408</v>
      </c>
      <c r="AK127">
        <f>(AA127/[1]Население!F$2)*100000</f>
        <v>56.571510757642741</v>
      </c>
      <c r="AL127">
        <f>(AB127/[1]Население!G$2)*100000</f>
        <v>40.885287564604454</v>
      </c>
      <c r="AM127">
        <f>(AC127/[1]Население!H$2)*100000</f>
        <v>36.791148911346589</v>
      </c>
      <c r="AN127">
        <f>(AD127/[1]Население!I$2)*100000</f>
        <v>13.660455712802579</v>
      </c>
      <c r="AO127">
        <f>(AE127/[1]Население!J$2)*100000</f>
        <v>49.773559077042847</v>
      </c>
    </row>
    <row r="128" spans="1:41" x14ac:dyDescent="0.3">
      <c r="A128" s="95">
        <v>44113</v>
      </c>
      <c r="B128">
        <v>1809</v>
      </c>
      <c r="C128">
        <v>2736</v>
      </c>
      <c r="D128">
        <v>3744</v>
      </c>
      <c r="E128">
        <v>4210</v>
      </c>
      <c r="F128">
        <v>4389</v>
      </c>
      <c r="G128">
        <v>3590</v>
      </c>
      <c r="H128">
        <v>1987</v>
      </c>
      <c r="I128">
        <v>721</v>
      </c>
      <c r="J128">
        <v>73</v>
      </c>
      <c r="K128">
        <f t="shared" si="21"/>
        <v>23259</v>
      </c>
      <c r="L128">
        <f t="shared" si="22"/>
        <v>34</v>
      </c>
      <c r="M128">
        <f t="shared" si="23"/>
        <v>68</v>
      </c>
      <c r="N128">
        <f t="shared" si="24"/>
        <v>85</v>
      </c>
      <c r="O128">
        <f t="shared" si="25"/>
        <v>109</v>
      </c>
      <c r="P128">
        <f t="shared" si="26"/>
        <v>97</v>
      </c>
      <c r="Q128">
        <f t="shared" si="27"/>
        <v>81</v>
      </c>
      <c r="R128">
        <f t="shared" si="28"/>
        <v>36</v>
      </c>
      <c r="S128">
        <f t="shared" si="29"/>
        <v>5</v>
      </c>
      <c r="T128">
        <f t="shared" si="30"/>
        <v>1</v>
      </c>
      <c r="U128">
        <f t="shared" si="31"/>
        <v>516</v>
      </c>
      <c r="V128">
        <f t="shared" si="32"/>
        <v>264</v>
      </c>
      <c r="W128">
        <f t="shared" si="33"/>
        <v>426</v>
      </c>
      <c r="X128">
        <f t="shared" si="34"/>
        <v>570</v>
      </c>
      <c r="Y128">
        <f t="shared" si="35"/>
        <v>735</v>
      </c>
      <c r="Z128">
        <f t="shared" si="36"/>
        <v>714</v>
      </c>
      <c r="AA128">
        <f t="shared" si="37"/>
        <v>577</v>
      </c>
      <c r="AB128">
        <f t="shared" si="38"/>
        <v>288</v>
      </c>
      <c r="AC128">
        <f t="shared" si="39"/>
        <v>106</v>
      </c>
      <c r="AD128">
        <f t="shared" si="40"/>
        <v>6</v>
      </c>
      <c r="AE128">
        <f t="shared" si="41"/>
        <v>3686</v>
      </c>
      <c r="AF128">
        <f>(V128/[1]Население!A$2)*100000</f>
        <v>20.072458534026239</v>
      </c>
      <c r="AG128">
        <f>(W128/[1]Население!B$2)*100000</f>
        <v>61.53846153846154</v>
      </c>
      <c r="AH128">
        <f>(X128/[1]Население!C$2)*100000</f>
        <v>59.599242148584054</v>
      </c>
      <c r="AI128">
        <f>(Y128/[1]Население!D$2)*100000</f>
        <v>69.645141422276978</v>
      </c>
      <c r="AJ128">
        <f>(Z128/[1]Население!E$2)*100000</f>
        <v>74.893402772314616</v>
      </c>
      <c r="AK128">
        <f>(AA128/[1]Население!F$2)*100000</f>
        <v>61.472244269604261</v>
      </c>
      <c r="AL128">
        <f>(AB128/[1]Население!G$2)*100000</f>
        <v>41.02774501256475</v>
      </c>
      <c r="AM128">
        <f>(AC128/[1]Население!H$2)*100000</f>
        <v>35.13388995137602</v>
      </c>
      <c r="AN128">
        <f>(AD128/[1]Население!I$2)*100000</f>
        <v>16.392546855363094</v>
      </c>
      <c r="AO128">
        <f>(AE128/[1]Население!J$2)*100000</f>
        <v>53.024664380919056</v>
      </c>
    </row>
    <row r="129" spans="1:41" x14ac:dyDescent="0.3">
      <c r="A129" s="95">
        <v>44114</v>
      </c>
      <c r="B129">
        <v>1859</v>
      </c>
      <c r="C129">
        <v>2800</v>
      </c>
      <c r="D129">
        <v>3848</v>
      </c>
      <c r="E129">
        <v>4335</v>
      </c>
      <c r="F129">
        <v>4505</v>
      </c>
      <c r="G129">
        <v>3688</v>
      </c>
      <c r="H129">
        <v>2028</v>
      </c>
      <c r="I129">
        <v>735</v>
      </c>
      <c r="J129">
        <v>73</v>
      </c>
      <c r="K129">
        <f t="shared" si="21"/>
        <v>23871</v>
      </c>
      <c r="L129">
        <f t="shared" si="22"/>
        <v>50</v>
      </c>
      <c r="M129">
        <f t="shared" si="23"/>
        <v>64</v>
      </c>
      <c r="N129">
        <f t="shared" si="24"/>
        <v>104</v>
      </c>
      <c r="O129">
        <f t="shared" si="25"/>
        <v>125</v>
      </c>
      <c r="P129">
        <f t="shared" si="26"/>
        <v>116</v>
      </c>
      <c r="Q129">
        <f t="shared" si="27"/>
        <v>98</v>
      </c>
      <c r="R129">
        <f t="shared" si="28"/>
        <v>41</v>
      </c>
      <c r="S129">
        <f t="shared" si="29"/>
        <v>14</v>
      </c>
      <c r="T129">
        <f t="shared" si="30"/>
        <v>0</v>
      </c>
      <c r="U129">
        <f t="shared" si="31"/>
        <v>612</v>
      </c>
      <c r="V129">
        <f t="shared" si="32"/>
        <v>294</v>
      </c>
      <c r="W129">
        <f t="shared" si="33"/>
        <v>469</v>
      </c>
      <c r="X129">
        <f t="shared" si="34"/>
        <v>639</v>
      </c>
      <c r="Y129">
        <f t="shared" si="35"/>
        <v>812</v>
      </c>
      <c r="Z129">
        <f t="shared" si="36"/>
        <v>782</v>
      </c>
      <c r="AA129">
        <f t="shared" si="37"/>
        <v>623</v>
      </c>
      <c r="AB129">
        <f t="shared" si="38"/>
        <v>312</v>
      </c>
      <c r="AC129">
        <f t="shared" si="39"/>
        <v>107</v>
      </c>
      <c r="AD129">
        <f t="shared" si="40"/>
        <v>5</v>
      </c>
      <c r="AE129">
        <f t="shared" si="41"/>
        <v>4043</v>
      </c>
      <c r="AF129">
        <f>(V129/[1]Население!A$2)*100000</f>
        <v>22.353419731074673</v>
      </c>
      <c r="AG129">
        <f>(W129/[1]Население!B$2)*100000</f>
        <v>67.750090285301553</v>
      </c>
      <c r="AH129">
        <f>(X129/[1]Население!C$2)*100000</f>
        <v>66.813887250781065</v>
      </c>
      <c r="AI129">
        <f>(Y129/[1]Население!D$2)*100000</f>
        <v>76.941299095086933</v>
      </c>
      <c r="AJ129">
        <f>(Z129/[1]Население!E$2)*100000</f>
        <v>82.026107798249342</v>
      </c>
      <c r="AK129">
        <f>(AA129/[1]Население!F$2)*100000</f>
        <v>66.37297778156578</v>
      </c>
      <c r="AL129">
        <f>(AB129/[1]Население!G$2)*100000</f>
        <v>44.446723763611807</v>
      </c>
      <c r="AM129">
        <f>(AC129/[1]Население!H$2)*100000</f>
        <v>35.465341743370132</v>
      </c>
      <c r="AN129">
        <f>(AD129/[1]Население!I$2)*100000</f>
        <v>13.660455712802579</v>
      </c>
      <c r="AO129">
        <f>(AE129/[1]Население!J$2)*100000</f>
        <v>58.160259927307592</v>
      </c>
    </row>
    <row r="130" spans="1:41" x14ac:dyDescent="0.3">
      <c r="A130" s="95">
        <v>44115</v>
      </c>
      <c r="B130">
        <v>1889</v>
      </c>
      <c r="C130">
        <v>2868</v>
      </c>
      <c r="D130">
        <v>3927</v>
      </c>
      <c r="E130">
        <v>4421</v>
      </c>
      <c r="F130">
        <v>4580</v>
      </c>
      <c r="G130">
        <v>3755</v>
      </c>
      <c r="H130">
        <v>2055</v>
      </c>
      <c r="I130">
        <v>751</v>
      </c>
      <c r="J130">
        <v>73</v>
      </c>
      <c r="K130">
        <f t="shared" si="21"/>
        <v>24319</v>
      </c>
      <c r="L130">
        <f t="shared" si="22"/>
        <v>30</v>
      </c>
      <c r="M130">
        <f t="shared" si="23"/>
        <v>68</v>
      </c>
      <c r="N130">
        <f t="shared" si="24"/>
        <v>79</v>
      </c>
      <c r="O130">
        <f t="shared" si="25"/>
        <v>86</v>
      </c>
      <c r="P130">
        <f t="shared" si="26"/>
        <v>75</v>
      </c>
      <c r="Q130">
        <f t="shared" si="27"/>
        <v>67</v>
      </c>
      <c r="R130">
        <f t="shared" si="28"/>
        <v>27</v>
      </c>
      <c r="S130">
        <f t="shared" si="29"/>
        <v>16</v>
      </c>
      <c r="T130">
        <f t="shared" si="30"/>
        <v>0</v>
      </c>
      <c r="U130">
        <f t="shared" si="31"/>
        <v>448</v>
      </c>
      <c r="V130">
        <f t="shared" si="32"/>
        <v>306</v>
      </c>
      <c r="W130">
        <f t="shared" si="33"/>
        <v>523</v>
      </c>
      <c r="X130">
        <f t="shared" si="34"/>
        <v>702</v>
      </c>
      <c r="Y130">
        <f t="shared" si="35"/>
        <v>859</v>
      </c>
      <c r="Z130">
        <f t="shared" si="36"/>
        <v>825</v>
      </c>
      <c r="AA130">
        <f t="shared" si="37"/>
        <v>661</v>
      </c>
      <c r="AB130">
        <f t="shared" si="38"/>
        <v>328</v>
      </c>
      <c r="AC130">
        <f t="shared" si="39"/>
        <v>113</v>
      </c>
      <c r="AD130">
        <f t="shared" si="40"/>
        <v>5</v>
      </c>
      <c r="AE130">
        <f t="shared" si="41"/>
        <v>4322</v>
      </c>
      <c r="AF130">
        <f>(V130/[1]Население!A$2)*100000</f>
        <v>23.26580420989405</v>
      </c>
      <c r="AG130">
        <f>(W130/[1]Население!B$2)*100000</f>
        <v>75.550740339472739</v>
      </c>
      <c r="AH130">
        <f>(X130/[1]Население!C$2)*100000</f>
        <v>73.401171909308772</v>
      </c>
      <c r="AI130">
        <f>(Y130/[1]Население!D$2)*100000</f>
        <v>81.394797934334576</v>
      </c>
      <c r="AJ130">
        <f>(Z130/[1]Население!E$2)*100000</f>
        <v>86.536494799943355</v>
      </c>
      <c r="AK130">
        <f>(AA130/[1]Население!F$2)*100000</f>
        <v>70.421409813186173</v>
      </c>
      <c r="AL130">
        <f>(AB130/[1]Население!G$2)*100000</f>
        <v>46.726042930976519</v>
      </c>
      <c r="AM130">
        <f>(AC130/[1]Население!H$2)*100000</f>
        <v>37.454052495334821</v>
      </c>
      <c r="AN130">
        <f>(AD130/[1]Население!I$2)*100000</f>
        <v>13.660455712802579</v>
      </c>
      <c r="AO130">
        <f>(AE130/[1]Население!J$2)*100000</f>
        <v>62.173792581207863</v>
      </c>
    </row>
    <row r="131" spans="1:41" x14ac:dyDescent="0.3">
      <c r="A131" s="95">
        <v>44116</v>
      </c>
      <c r="B131">
        <v>1892</v>
      </c>
      <c r="C131">
        <v>2882</v>
      </c>
      <c r="D131">
        <v>3942</v>
      </c>
      <c r="E131">
        <v>4443</v>
      </c>
      <c r="F131">
        <v>4593</v>
      </c>
      <c r="G131">
        <v>3764</v>
      </c>
      <c r="H131">
        <v>2060</v>
      </c>
      <c r="I131">
        <v>752</v>
      </c>
      <c r="J131">
        <v>74</v>
      </c>
      <c r="K131">
        <f t="shared" ref="K131:K194" si="42">SUM(B131:J131)</f>
        <v>24402</v>
      </c>
      <c r="L131">
        <f t="shared" si="22"/>
        <v>3</v>
      </c>
      <c r="M131">
        <f t="shared" si="23"/>
        <v>14</v>
      </c>
      <c r="N131">
        <f t="shared" si="24"/>
        <v>15</v>
      </c>
      <c r="O131">
        <f t="shared" si="25"/>
        <v>22</v>
      </c>
      <c r="P131">
        <f t="shared" si="26"/>
        <v>13</v>
      </c>
      <c r="Q131">
        <f t="shared" si="27"/>
        <v>9</v>
      </c>
      <c r="R131">
        <f t="shared" si="28"/>
        <v>5</v>
      </c>
      <c r="S131">
        <f t="shared" si="29"/>
        <v>1</v>
      </c>
      <c r="T131">
        <f t="shared" si="30"/>
        <v>1</v>
      </c>
      <c r="U131">
        <f t="shared" si="31"/>
        <v>83</v>
      </c>
      <c r="V131">
        <f t="shared" si="32"/>
        <v>304</v>
      </c>
      <c r="W131">
        <f t="shared" si="33"/>
        <v>530</v>
      </c>
      <c r="X131">
        <f t="shared" si="34"/>
        <v>705</v>
      </c>
      <c r="Y131">
        <f t="shared" si="35"/>
        <v>868</v>
      </c>
      <c r="Z131">
        <f t="shared" si="36"/>
        <v>829</v>
      </c>
      <c r="AA131">
        <f t="shared" si="37"/>
        <v>666</v>
      </c>
      <c r="AB131">
        <f t="shared" si="38"/>
        <v>327</v>
      </c>
      <c r="AC131">
        <f t="shared" si="39"/>
        <v>112</v>
      </c>
      <c r="AD131">
        <f t="shared" si="40"/>
        <v>6</v>
      </c>
      <c r="AE131">
        <f t="shared" si="41"/>
        <v>4347</v>
      </c>
      <c r="AF131">
        <f>(V131/[1]Население!A$2)*100000</f>
        <v>23.113740130090822</v>
      </c>
      <c r="AG131">
        <f>(W131/[1]Население!B$2)*100000</f>
        <v>76.561935716865293</v>
      </c>
      <c r="AH131">
        <f>(X131/[1]Население!C$2)*100000</f>
        <v>73.714852131143431</v>
      </c>
      <c r="AI131">
        <f>(Y131/[1]Население!D$2)*100000</f>
        <v>82.247595584403271</v>
      </c>
      <c r="AJ131">
        <f>(Z131/[1]Население!E$2)*100000</f>
        <v>86.956065683821876</v>
      </c>
      <c r="AK131">
        <f>(AA131/[1]Население!F$2)*100000</f>
        <v>70.954098238399368</v>
      </c>
      <c r="AL131">
        <f>(AB131/[1]Население!G$2)*100000</f>
        <v>46.583585483016222</v>
      </c>
      <c r="AM131">
        <f>(AC131/[1]Население!H$2)*100000</f>
        <v>37.122600703340702</v>
      </c>
      <c r="AN131">
        <f>(AD131/[1]Население!I$2)*100000</f>
        <v>16.392546855363094</v>
      </c>
      <c r="AO131">
        <f>(AE131/[1]Население!J$2)*100000</f>
        <v>62.533428123672053</v>
      </c>
    </row>
    <row r="132" spans="1:41" x14ac:dyDescent="0.3">
      <c r="A132" s="95">
        <v>44117</v>
      </c>
      <c r="B132">
        <v>1931</v>
      </c>
      <c r="C132">
        <v>2942</v>
      </c>
      <c r="D132">
        <v>4042</v>
      </c>
      <c r="E132">
        <v>4555</v>
      </c>
      <c r="F132">
        <v>4722</v>
      </c>
      <c r="G132">
        <v>3853</v>
      </c>
      <c r="H132">
        <v>2097</v>
      </c>
      <c r="I132">
        <v>771</v>
      </c>
      <c r="J132">
        <v>76</v>
      </c>
      <c r="K132">
        <f t="shared" si="42"/>
        <v>24989</v>
      </c>
      <c r="L132">
        <f t="shared" ref="L132:L195" si="43">B132-B131</f>
        <v>39</v>
      </c>
      <c r="M132">
        <f t="shared" ref="M132:M195" si="44">C132-C131</f>
        <v>60</v>
      </c>
      <c r="N132">
        <f t="shared" ref="N132:N195" si="45">D132-D131</f>
        <v>100</v>
      </c>
      <c r="O132">
        <f t="shared" ref="O132:O195" si="46">E132-E131</f>
        <v>112</v>
      </c>
      <c r="P132">
        <f t="shared" ref="P132:P195" si="47">F132-F131</f>
        <v>129</v>
      </c>
      <c r="Q132">
        <f t="shared" ref="Q132:Q195" si="48">G132-G131</f>
        <v>89</v>
      </c>
      <c r="R132">
        <f t="shared" ref="R132:R195" si="49">H132-H131</f>
        <v>37</v>
      </c>
      <c r="S132">
        <f t="shared" ref="S132:S195" si="50">I132-I131</f>
        <v>19</v>
      </c>
      <c r="T132">
        <f t="shared" ref="T132:T195" si="51">J132-J131</f>
        <v>2</v>
      </c>
      <c r="U132">
        <f t="shared" ref="U132:U195" si="52">K132-K131</f>
        <v>587</v>
      </c>
      <c r="V132">
        <f t="shared" si="32"/>
        <v>334</v>
      </c>
      <c r="W132">
        <f t="shared" si="33"/>
        <v>573</v>
      </c>
      <c r="X132">
        <f t="shared" si="34"/>
        <v>784</v>
      </c>
      <c r="Y132">
        <f t="shared" si="35"/>
        <v>939</v>
      </c>
      <c r="Z132">
        <f t="shared" si="36"/>
        <v>894</v>
      </c>
      <c r="AA132">
        <f t="shared" si="37"/>
        <v>716</v>
      </c>
      <c r="AB132">
        <f t="shared" si="38"/>
        <v>341</v>
      </c>
      <c r="AC132">
        <f t="shared" si="39"/>
        <v>129</v>
      </c>
      <c r="AD132">
        <f t="shared" si="40"/>
        <v>8</v>
      </c>
      <c r="AE132">
        <f t="shared" si="41"/>
        <v>4718</v>
      </c>
      <c r="AF132">
        <f>(V132/[1]Население!A$2)*100000</f>
        <v>25.394701327139259</v>
      </c>
      <c r="AG132">
        <f>(W132/[1]Население!B$2)*100000</f>
        <v>82.773564463705313</v>
      </c>
      <c r="AH132">
        <f>(X132/[1]Население!C$2)*100000</f>
        <v>81.975097972789285</v>
      </c>
      <c r="AI132">
        <f>(Y132/[1]Население!D$2)*100000</f>
        <v>88.975221490500786</v>
      </c>
      <c r="AJ132">
        <f>(Z132/[1]Население!E$2)*100000</f>
        <v>93.774092546847712</v>
      </c>
      <c r="AK132">
        <f>(AA132/[1]Население!F$2)*100000</f>
        <v>76.280982490531471</v>
      </c>
      <c r="AL132">
        <f>(AB132/[1]Население!G$2)*100000</f>
        <v>48.57798975446034</v>
      </c>
      <c r="AM132">
        <f>(AC132/[1]Население!H$2)*100000</f>
        <v>42.757281167240627</v>
      </c>
      <c r="AN132">
        <f>(AD132/[1]Население!I$2)*100000</f>
        <v>21.856729140484124</v>
      </c>
      <c r="AO132">
        <f>(AE132/[1]Население!J$2)*100000</f>
        <v>67.870419573840508</v>
      </c>
    </row>
    <row r="133" spans="1:41" x14ac:dyDescent="0.3">
      <c r="A133" s="95">
        <v>44118</v>
      </c>
      <c r="B133">
        <v>1972</v>
      </c>
      <c r="C133">
        <v>3022</v>
      </c>
      <c r="D133">
        <v>4182</v>
      </c>
      <c r="E133">
        <v>4722</v>
      </c>
      <c r="F133">
        <v>4878</v>
      </c>
      <c r="G133">
        <v>3972</v>
      </c>
      <c r="H133">
        <v>2161</v>
      </c>
      <c r="I133">
        <v>788</v>
      </c>
      <c r="J133">
        <v>77</v>
      </c>
      <c r="K133">
        <f t="shared" si="42"/>
        <v>25774</v>
      </c>
      <c r="L133">
        <f t="shared" si="43"/>
        <v>41</v>
      </c>
      <c r="M133">
        <f t="shared" si="44"/>
        <v>80</v>
      </c>
      <c r="N133">
        <f t="shared" si="45"/>
        <v>140</v>
      </c>
      <c r="O133">
        <f t="shared" si="46"/>
        <v>167</v>
      </c>
      <c r="P133">
        <f t="shared" si="47"/>
        <v>156</v>
      </c>
      <c r="Q133">
        <f t="shared" si="48"/>
        <v>119</v>
      </c>
      <c r="R133">
        <f t="shared" si="49"/>
        <v>64</v>
      </c>
      <c r="S133">
        <f t="shared" si="50"/>
        <v>17</v>
      </c>
      <c r="T133">
        <f t="shared" si="51"/>
        <v>1</v>
      </c>
      <c r="U133">
        <f t="shared" si="52"/>
        <v>785</v>
      </c>
      <c r="V133">
        <f t="shared" si="32"/>
        <v>352</v>
      </c>
      <c r="W133">
        <f t="shared" si="33"/>
        <v>622</v>
      </c>
      <c r="X133">
        <f t="shared" si="34"/>
        <v>879</v>
      </c>
      <c r="Y133">
        <f t="shared" si="35"/>
        <v>1048</v>
      </c>
      <c r="Z133">
        <f t="shared" si="36"/>
        <v>1007</v>
      </c>
      <c r="AA133">
        <f t="shared" si="37"/>
        <v>787</v>
      </c>
      <c r="AB133">
        <f t="shared" si="38"/>
        <v>384</v>
      </c>
      <c r="AC133">
        <f t="shared" si="39"/>
        <v>139</v>
      </c>
      <c r="AD133">
        <f t="shared" si="40"/>
        <v>9</v>
      </c>
      <c r="AE133">
        <f t="shared" si="41"/>
        <v>5227</v>
      </c>
      <c r="AF133">
        <f>(V133/[1]Население!A$2)*100000</f>
        <v>26.76327804536832</v>
      </c>
      <c r="AG133">
        <f>(W133/[1]Население!B$2)*100000</f>
        <v>89.85193210545323</v>
      </c>
      <c r="AH133">
        <f>(X133/[1]Население!C$2)*100000</f>
        <v>91.908304997553302</v>
      </c>
      <c r="AI133">
        <f>(Y133/[1]Население!D$2)*100000</f>
        <v>99.303548585777236</v>
      </c>
      <c r="AJ133">
        <f>(Z133/[1]Население!E$2)*100000</f>
        <v>105.62697001641573</v>
      </c>
      <c r="AK133">
        <f>(AA133/[1]Население!F$2)*100000</f>
        <v>83.845158128559021</v>
      </c>
      <c r="AL133">
        <f>(AB133/[1]Население!G$2)*100000</f>
        <v>54.703660016752991</v>
      </c>
      <c r="AM133">
        <f>(AC133/[1]Население!H$2)*100000</f>
        <v>46.071799087181766</v>
      </c>
      <c r="AN133">
        <f>(AD133/[1]Население!I$2)*100000</f>
        <v>24.588820283044644</v>
      </c>
      <c r="AO133">
        <f>(AE133/[1]Население!J$2)*100000</f>
        <v>75.192599218411274</v>
      </c>
    </row>
    <row r="134" spans="1:41" x14ac:dyDescent="0.3">
      <c r="A134" s="95">
        <v>44119</v>
      </c>
      <c r="B134">
        <v>2033</v>
      </c>
      <c r="C134">
        <v>3126</v>
      </c>
      <c r="D134">
        <v>4343</v>
      </c>
      <c r="E134">
        <v>4892</v>
      </c>
      <c r="F134">
        <v>5039</v>
      </c>
      <c r="G134">
        <v>4072</v>
      </c>
      <c r="H134">
        <v>2204</v>
      </c>
      <c r="I134">
        <v>806</v>
      </c>
      <c r="J134">
        <v>78</v>
      </c>
      <c r="K134">
        <f t="shared" si="42"/>
        <v>26593</v>
      </c>
      <c r="L134">
        <f t="shared" si="43"/>
        <v>61</v>
      </c>
      <c r="M134">
        <f t="shared" si="44"/>
        <v>104</v>
      </c>
      <c r="N134">
        <f t="shared" si="45"/>
        <v>161</v>
      </c>
      <c r="O134">
        <f t="shared" si="46"/>
        <v>170</v>
      </c>
      <c r="P134">
        <f t="shared" si="47"/>
        <v>161</v>
      </c>
      <c r="Q134">
        <f t="shared" si="48"/>
        <v>100</v>
      </c>
      <c r="R134">
        <f t="shared" si="49"/>
        <v>43</v>
      </c>
      <c r="S134">
        <f t="shared" si="50"/>
        <v>18</v>
      </c>
      <c r="T134">
        <f t="shared" si="51"/>
        <v>1</v>
      </c>
      <c r="U134">
        <f t="shared" si="52"/>
        <v>819</v>
      </c>
      <c r="V134">
        <f t="shared" si="32"/>
        <v>387</v>
      </c>
      <c r="W134">
        <f t="shared" si="33"/>
        <v>683</v>
      </c>
      <c r="X134">
        <f t="shared" si="34"/>
        <v>1005</v>
      </c>
      <c r="Y134">
        <f t="shared" si="35"/>
        <v>1164</v>
      </c>
      <c r="Z134">
        <f t="shared" si="36"/>
        <v>1108</v>
      </c>
      <c r="AA134">
        <f t="shared" si="37"/>
        <v>846</v>
      </c>
      <c r="AB134">
        <f t="shared" si="38"/>
        <v>411</v>
      </c>
      <c r="AC134">
        <f t="shared" si="39"/>
        <v>148</v>
      </c>
      <c r="AD134">
        <f t="shared" si="40"/>
        <v>8</v>
      </c>
      <c r="AE134">
        <f t="shared" si="41"/>
        <v>5760</v>
      </c>
      <c r="AF134">
        <f>(V134/[1]Население!A$2)*100000</f>
        <v>29.424399441924823</v>
      </c>
      <c r="AG134">
        <f>(W134/[1]Население!B$2)*100000</f>
        <v>98.663777537016983</v>
      </c>
      <c r="AH134">
        <f>(X134/[1]Население!C$2)*100000</f>
        <v>105.08287431460872</v>
      </c>
      <c r="AI134">
        <f>(Y134/[1]Население!D$2)*100000</f>
        <v>110.29516274221821</v>
      </c>
      <c r="AJ134">
        <f>(Z134/[1]Население!E$2)*100000</f>
        <v>116.22113483434816</v>
      </c>
      <c r="AK134">
        <f>(AA134/[1]Население!F$2)*100000</f>
        <v>90.130881546074875</v>
      </c>
      <c r="AL134">
        <f>(AB134/[1]Население!G$2)*100000</f>
        <v>58.550011111680938</v>
      </c>
      <c r="AM134">
        <f>(AC134/[1]Население!H$2)*100000</f>
        <v>49.054865215128785</v>
      </c>
      <c r="AN134">
        <f>(AD134/[1]Население!I$2)*100000</f>
        <v>21.856729140484124</v>
      </c>
      <c r="AO134">
        <f>(AE134/[1]Население!J$2)*100000</f>
        <v>82.86002898374764</v>
      </c>
    </row>
    <row r="135" spans="1:41" x14ac:dyDescent="0.3">
      <c r="A135" s="95">
        <v>44120</v>
      </c>
      <c r="B135">
        <v>2093</v>
      </c>
      <c r="C135">
        <v>3253</v>
      </c>
      <c r="D135">
        <v>4502</v>
      </c>
      <c r="E135">
        <v>5060</v>
      </c>
      <c r="F135">
        <v>5210</v>
      </c>
      <c r="G135">
        <v>4210</v>
      </c>
      <c r="H135">
        <v>2277</v>
      </c>
      <c r="I135">
        <v>822</v>
      </c>
      <c r="J135">
        <v>80</v>
      </c>
      <c r="K135">
        <f t="shared" si="42"/>
        <v>27507</v>
      </c>
      <c r="L135">
        <f t="shared" si="43"/>
        <v>60</v>
      </c>
      <c r="M135">
        <f t="shared" si="44"/>
        <v>127</v>
      </c>
      <c r="N135">
        <f t="shared" si="45"/>
        <v>159</v>
      </c>
      <c r="O135">
        <f t="shared" si="46"/>
        <v>168</v>
      </c>
      <c r="P135">
        <f t="shared" si="47"/>
        <v>171</v>
      </c>
      <c r="Q135">
        <f t="shared" si="48"/>
        <v>138</v>
      </c>
      <c r="R135">
        <f t="shared" si="49"/>
        <v>73</v>
      </c>
      <c r="S135">
        <f t="shared" si="50"/>
        <v>16</v>
      </c>
      <c r="T135">
        <f t="shared" si="51"/>
        <v>2</v>
      </c>
      <c r="U135">
        <f t="shared" si="52"/>
        <v>914</v>
      </c>
      <c r="V135">
        <f t="shared" si="32"/>
        <v>425</v>
      </c>
      <c r="W135">
        <f t="shared" si="33"/>
        <v>779</v>
      </c>
      <c r="X135">
        <f t="shared" si="34"/>
        <v>1128</v>
      </c>
      <c r="Y135">
        <f t="shared" si="35"/>
        <v>1292</v>
      </c>
      <c r="Z135">
        <f t="shared" si="36"/>
        <v>1233</v>
      </c>
      <c r="AA135">
        <f t="shared" si="37"/>
        <v>933</v>
      </c>
      <c r="AB135">
        <f t="shared" si="38"/>
        <v>459</v>
      </c>
      <c r="AC135">
        <f t="shared" si="39"/>
        <v>152</v>
      </c>
      <c r="AD135">
        <f t="shared" si="40"/>
        <v>10</v>
      </c>
      <c r="AE135">
        <f t="shared" si="41"/>
        <v>6411</v>
      </c>
      <c r="AF135">
        <f>(V135/[1]Население!A$2)*100000</f>
        <v>32.313616958186181</v>
      </c>
      <c r="AG135">
        <f>(W135/[1]Население!B$2)*100000</f>
        <v>112.53159985554352</v>
      </c>
      <c r="AH135">
        <f>(X135/[1]Население!C$2)*100000</f>
        <v>117.94376340982949</v>
      </c>
      <c r="AI135">
        <f>(Y135/[1]Население!D$2)*100000</f>
        <v>122.42384043208415</v>
      </c>
      <c r="AJ135">
        <f>(Z135/[1]Население!E$2)*100000</f>
        <v>129.3327249555517</v>
      </c>
      <c r="AK135">
        <f>(AA135/[1]Население!F$2)*100000</f>
        <v>99.399660144784704</v>
      </c>
      <c r="AL135">
        <f>(AB135/[1]Население!G$2)*100000</f>
        <v>65.387968613775072</v>
      </c>
      <c r="AM135">
        <f>(AC135/[1]Население!H$2)*100000</f>
        <v>50.380672383105235</v>
      </c>
      <c r="AN135">
        <f>(AD135/[1]Население!I$2)*100000</f>
        <v>27.320911425605157</v>
      </c>
      <c r="AO135">
        <f>(AE135/[1]Население!J$2)*100000</f>
        <v>92.224938509514956</v>
      </c>
    </row>
    <row r="136" spans="1:41" x14ac:dyDescent="0.3">
      <c r="A136" s="95">
        <v>44121</v>
      </c>
      <c r="B136">
        <v>2133</v>
      </c>
      <c r="C136">
        <v>3362</v>
      </c>
      <c r="D136">
        <v>4708</v>
      </c>
      <c r="E136">
        <v>5279</v>
      </c>
      <c r="F136">
        <v>5416</v>
      </c>
      <c r="G136">
        <v>4348</v>
      </c>
      <c r="H136">
        <v>2335</v>
      </c>
      <c r="I136">
        <v>843</v>
      </c>
      <c r="J136">
        <v>81</v>
      </c>
      <c r="K136">
        <f t="shared" si="42"/>
        <v>28505</v>
      </c>
      <c r="L136">
        <f t="shared" si="43"/>
        <v>40</v>
      </c>
      <c r="M136">
        <f t="shared" si="44"/>
        <v>109</v>
      </c>
      <c r="N136">
        <f t="shared" si="45"/>
        <v>206</v>
      </c>
      <c r="O136">
        <f t="shared" si="46"/>
        <v>219</v>
      </c>
      <c r="P136">
        <f t="shared" si="47"/>
        <v>206</v>
      </c>
      <c r="Q136">
        <f t="shared" si="48"/>
        <v>138</v>
      </c>
      <c r="R136">
        <f t="shared" si="49"/>
        <v>58</v>
      </c>
      <c r="S136">
        <f t="shared" si="50"/>
        <v>21</v>
      </c>
      <c r="T136">
        <f t="shared" si="51"/>
        <v>1</v>
      </c>
      <c r="U136">
        <f t="shared" si="52"/>
        <v>998</v>
      </c>
      <c r="V136">
        <f t="shared" si="32"/>
        <v>452</v>
      </c>
      <c r="W136">
        <f t="shared" si="33"/>
        <v>861</v>
      </c>
      <c r="X136">
        <f t="shared" si="34"/>
        <v>1294</v>
      </c>
      <c r="Y136">
        <f t="shared" si="35"/>
        <v>1466</v>
      </c>
      <c r="Z136">
        <f t="shared" si="36"/>
        <v>1385</v>
      </c>
      <c r="AA136">
        <f t="shared" si="37"/>
        <v>1038</v>
      </c>
      <c r="AB136">
        <f t="shared" si="38"/>
        <v>490</v>
      </c>
      <c r="AC136">
        <f t="shared" si="39"/>
        <v>172</v>
      </c>
      <c r="AD136">
        <f t="shared" si="40"/>
        <v>11</v>
      </c>
      <c r="AE136">
        <f t="shared" si="41"/>
        <v>7169</v>
      </c>
      <c r="AF136">
        <f>(V136/[1]Население!A$2)*100000</f>
        <v>34.366482035529771</v>
      </c>
      <c r="AG136">
        <f>(W136/[1]Население!B$2)*100000</f>
        <v>124.37703141928495</v>
      </c>
      <c r="AH136">
        <f>(X136/[1]Население!C$2)*100000</f>
        <v>135.30073568468029</v>
      </c>
      <c r="AI136">
        <f>(Y136/[1]Население!D$2)*100000</f>
        <v>138.91126166674565</v>
      </c>
      <c r="AJ136">
        <f>(Z136/[1]Население!E$2)*100000</f>
        <v>145.2764185429352</v>
      </c>
      <c r="AK136">
        <f>(AA136/[1]Население!F$2)*100000</f>
        <v>110.58611707426209</v>
      </c>
      <c r="AL136">
        <f>(AB136/[1]Население!G$2)*100000</f>
        <v>69.804149500544185</v>
      </c>
      <c r="AM136">
        <f>(AC136/[1]Население!H$2)*100000</f>
        <v>57.009708222987506</v>
      </c>
      <c r="AN136">
        <f>(AD136/[1]Население!I$2)*100000</f>
        <v>30.053002568165674</v>
      </c>
      <c r="AO136">
        <f>(AE136/[1]Население!J$2)*100000</f>
        <v>103.12908815702896</v>
      </c>
    </row>
    <row r="137" spans="1:41" x14ac:dyDescent="0.3">
      <c r="A137" s="95">
        <v>44122</v>
      </c>
      <c r="B137">
        <v>2183</v>
      </c>
      <c r="C137">
        <v>3442</v>
      </c>
      <c r="D137">
        <v>4815</v>
      </c>
      <c r="E137">
        <v>5386</v>
      </c>
      <c r="F137">
        <v>5542</v>
      </c>
      <c r="G137">
        <v>4423</v>
      </c>
      <c r="H137">
        <v>2374</v>
      </c>
      <c r="I137">
        <v>860</v>
      </c>
      <c r="J137">
        <v>83</v>
      </c>
      <c r="K137">
        <f t="shared" si="42"/>
        <v>29108</v>
      </c>
      <c r="L137">
        <f t="shared" si="43"/>
        <v>50</v>
      </c>
      <c r="M137">
        <f t="shared" si="44"/>
        <v>80</v>
      </c>
      <c r="N137">
        <f t="shared" si="45"/>
        <v>107</v>
      </c>
      <c r="O137">
        <f t="shared" si="46"/>
        <v>107</v>
      </c>
      <c r="P137">
        <f t="shared" si="47"/>
        <v>126</v>
      </c>
      <c r="Q137">
        <f t="shared" si="48"/>
        <v>75</v>
      </c>
      <c r="R137">
        <f t="shared" si="49"/>
        <v>39</v>
      </c>
      <c r="S137">
        <f t="shared" si="50"/>
        <v>17</v>
      </c>
      <c r="T137">
        <f t="shared" si="51"/>
        <v>2</v>
      </c>
      <c r="U137">
        <f t="shared" si="52"/>
        <v>603</v>
      </c>
      <c r="V137">
        <f t="shared" si="32"/>
        <v>487</v>
      </c>
      <c r="W137">
        <f t="shared" si="33"/>
        <v>919</v>
      </c>
      <c r="X137">
        <f t="shared" si="34"/>
        <v>1360</v>
      </c>
      <c r="Y137">
        <f t="shared" si="35"/>
        <v>1539</v>
      </c>
      <c r="Z137">
        <f t="shared" si="36"/>
        <v>1494</v>
      </c>
      <c r="AA137">
        <f t="shared" si="37"/>
        <v>1084</v>
      </c>
      <c r="AB137">
        <f t="shared" si="38"/>
        <v>515</v>
      </c>
      <c r="AC137">
        <f t="shared" si="39"/>
        <v>179</v>
      </c>
      <c r="AD137">
        <f t="shared" si="40"/>
        <v>13</v>
      </c>
      <c r="AE137">
        <f t="shared" si="41"/>
        <v>7590</v>
      </c>
      <c r="AF137">
        <f>(V137/[1]Население!A$2)*100000</f>
        <v>37.027603432086281</v>
      </c>
      <c r="AG137">
        <f>(W137/[1]Население!B$2)*100000</f>
        <v>132.75550740339472</v>
      </c>
      <c r="AH137">
        <f>(X137/[1]Население!C$2)*100000</f>
        <v>142.20170056504264</v>
      </c>
      <c r="AI137">
        <f>(Y137/[1]Население!D$2)*100000</f>
        <v>145.82839816174729</v>
      </c>
      <c r="AJ137">
        <f>(Z137/[1]Население!E$2)*100000</f>
        <v>156.70972512862468</v>
      </c>
      <c r="AK137">
        <f>(AA137/[1]Население!F$2)*100000</f>
        <v>115.48685058622361</v>
      </c>
      <c r="AL137">
        <f>(AB137/[1]Население!G$2)*100000</f>
        <v>73.365585699551545</v>
      </c>
      <c r="AM137">
        <f>(AC137/[1]Население!H$2)*100000</f>
        <v>59.3298707669463</v>
      </c>
      <c r="AN137">
        <f>(AD137/[1]Население!I$2)*100000</f>
        <v>35.517184853286707</v>
      </c>
      <c r="AO137">
        <f>(AE137/[1]Население!J$2)*100000</f>
        <v>109.18535069212578</v>
      </c>
    </row>
    <row r="138" spans="1:41" x14ac:dyDescent="0.3">
      <c r="A138" s="95">
        <v>44123</v>
      </c>
      <c r="B138">
        <v>2198</v>
      </c>
      <c r="C138">
        <v>3499</v>
      </c>
      <c r="D138">
        <v>4917</v>
      </c>
      <c r="E138">
        <v>5466</v>
      </c>
      <c r="F138">
        <v>5622</v>
      </c>
      <c r="G138">
        <v>4459</v>
      </c>
      <c r="H138">
        <v>2393</v>
      </c>
      <c r="I138">
        <v>866</v>
      </c>
      <c r="J138">
        <v>83</v>
      </c>
      <c r="K138">
        <f t="shared" si="42"/>
        <v>29503</v>
      </c>
      <c r="L138">
        <f t="shared" si="43"/>
        <v>15</v>
      </c>
      <c r="M138">
        <f t="shared" si="44"/>
        <v>57</v>
      </c>
      <c r="N138">
        <f t="shared" si="45"/>
        <v>102</v>
      </c>
      <c r="O138">
        <f t="shared" si="46"/>
        <v>80</v>
      </c>
      <c r="P138">
        <f t="shared" si="47"/>
        <v>80</v>
      </c>
      <c r="Q138">
        <f t="shared" si="48"/>
        <v>36</v>
      </c>
      <c r="R138">
        <f t="shared" si="49"/>
        <v>19</v>
      </c>
      <c r="S138">
        <f t="shared" si="50"/>
        <v>6</v>
      </c>
      <c r="T138">
        <f t="shared" si="51"/>
        <v>0</v>
      </c>
      <c r="U138">
        <f t="shared" si="52"/>
        <v>395</v>
      </c>
      <c r="V138">
        <f t="shared" si="32"/>
        <v>494</v>
      </c>
      <c r="W138">
        <f t="shared" si="33"/>
        <v>967</v>
      </c>
      <c r="X138">
        <f t="shared" si="34"/>
        <v>1451</v>
      </c>
      <c r="Y138">
        <f t="shared" si="35"/>
        <v>1606</v>
      </c>
      <c r="Z138">
        <f t="shared" si="36"/>
        <v>1563</v>
      </c>
      <c r="AA138">
        <f t="shared" si="37"/>
        <v>1111</v>
      </c>
      <c r="AB138">
        <f t="shared" si="38"/>
        <v>526</v>
      </c>
      <c r="AC138">
        <f t="shared" si="39"/>
        <v>185</v>
      </c>
      <c r="AD138">
        <f t="shared" si="40"/>
        <v>13</v>
      </c>
      <c r="AE138">
        <f t="shared" si="41"/>
        <v>7916</v>
      </c>
      <c r="AF138">
        <f>(V138/[1]Население!A$2)*100000</f>
        <v>37.559827711397588</v>
      </c>
      <c r="AG138">
        <f>(W138/[1]Население!B$2)*100000</f>
        <v>139.68941856265801</v>
      </c>
      <c r="AH138">
        <f>(X138/[1]Население!C$2)*100000</f>
        <v>151.7166672940271</v>
      </c>
      <c r="AI138">
        <f>(Y138/[1]Население!D$2)*100000</f>
        <v>152.17700289003648</v>
      </c>
      <c r="AJ138">
        <f>(Z138/[1]Население!E$2)*100000</f>
        <v>163.94732287552907</v>
      </c>
      <c r="AK138">
        <f>(AA138/[1]Население!F$2)*100000</f>
        <v>118.36336808237493</v>
      </c>
      <c r="AL138">
        <f>(AB138/[1]Население!G$2)*100000</f>
        <v>74.93261762711478</v>
      </c>
      <c r="AM138">
        <f>(AC138/[1]Население!H$2)*100000</f>
        <v>61.318581518910982</v>
      </c>
      <c r="AN138">
        <f>(AD138/[1]Население!I$2)*100000</f>
        <v>35.517184853286707</v>
      </c>
      <c r="AO138">
        <f>(AE138/[1]Население!J$2)*100000</f>
        <v>113.87499816585874</v>
      </c>
    </row>
    <row r="139" spans="1:41" x14ac:dyDescent="0.3">
      <c r="A139" s="95">
        <v>44124</v>
      </c>
      <c r="B139">
        <v>2262</v>
      </c>
      <c r="C139">
        <v>3600</v>
      </c>
      <c r="D139">
        <v>5092</v>
      </c>
      <c r="E139">
        <v>5669</v>
      </c>
      <c r="F139">
        <v>5837</v>
      </c>
      <c r="G139">
        <v>4633</v>
      </c>
      <c r="H139">
        <v>2467</v>
      </c>
      <c r="I139">
        <v>880</v>
      </c>
      <c r="J139">
        <v>87</v>
      </c>
      <c r="K139">
        <f t="shared" si="42"/>
        <v>30527</v>
      </c>
      <c r="L139">
        <f t="shared" si="43"/>
        <v>64</v>
      </c>
      <c r="M139">
        <f t="shared" si="44"/>
        <v>101</v>
      </c>
      <c r="N139">
        <f t="shared" si="45"/>
        <v>175</v>
      </c>
      <c r="O139">
        <f t="shared" si="46"/>
        <v>203</v>
      </c>
      <c r="P139">
        <f t="shared" si="47"/>
        <v>215</v>
      </c>
      <c r="Q139">
        <f t="shared" si="48"/>
        <v>174</v>
      </c>
      <c r="R139">
        <f t="shared" si="49"/>
        <v>74</v>
      </c>
      <c r="S139">
        <f t="shared" si="50"/>
        <v>14</v>
      </c>
      <c r="T139">
        <f t="shared" si="51"/>
        <v>4</v>
      </c>
      <c r="U139">
        <f t="shared" si="52"/>
        <v>1024</v>
      </c>
      <c r="V139">
        <f t="shared" si="32"/>
        <v>538</v>
      </c>
      <c r="W139">
        <f t="shared" si="33"/>
        <v>1023</v>
      </c>
      <c r="X139">
        <f t="shared" si="34"/>
        <v>1582</v>
      </c>
      <c r="Y139">
        <f t="shared" si="35"/>
        <v>1761</v>
      </c>
      <c r="Z139">
        <f t="shared" si="36"/>
        <v>1719</v>
      </c>
      <c r="AA139">
        <f t="shared" si="37"/>
        <v>1254</v>
      </c>
      <c r="AB139">
        <f t="shared" si="38"/>
        <v>577</v>
      </c>
      <c r="AC139">
        <f t="shared" si="39"/>
        <v>188</v>
      </c>
      <c r="AD139">
        <f t="shared" si="40"/>
        <v>15</v>
      </c>
      <c r="AE139">
        <f t="shared" si="41"/>
        <v>8657</v>
      </c>
      <c r="AF139">
        <f>(V139/[1]Население!A$2)*100000</f>
        <v>40.905237467068623</v>
      </c>
      <c r="AG139">
        <f>(W139/[1]Население!B$2)*100000</f>
        <v>147.77898158179846</v>
      </c>
      <c r="AH139">
        <f>(X139/[1]Население!C$2)*100000</f>
        <v>165.41403698080694</v>
      </c>
      <c r="AI139">
        <f>(Y139/[1]Население!D$2)*100000</f>
        <v>166.8640735301085</v>
      </c>
      <c r="AJ139">
        <f>(Z139/[1]Население!E$2)*100000</f>
        <v>180.31058734679107</v>
      </c>
      <c r="AK139">
        <f>(AA139/[1]Население!F$2)*100000</f>
        <v>133.5982570434727</v>
      </c>
      <c r="AL139">
        <f>(AB139/[1]Население!G$2)*100000</f>
        <v>82.197947473089783</v>
      </c>
      <c r="AM139">
        <f>(AC139/[1]Население!H$2)*100000</f>
        <v>62.312936894893319</v>
      </c>
      <c r="AN139">
        <f>(AD139/[1]Население!I$2)*100000</f>
        <v>40.981367138407741</v>
      </c>
      <c r="AO139">
        <f>(AE139/[1]Население!J$2)*100000</f>
        <v>124.53459564449712</v>
      </c>
    </row>
    <row r="140" spans="1:41" x14ac:dyDescent="0.3">
      <c r="A140" s="95">
        <v>44125</v>
      </c>
      <c r="B140">
        <v>2352</v>
      </c>
      <c r="C140">
        <v>3791</v>
      </c>
      <c r="D140">
        <v>5365</v>
      </c>
      <c r="E140">
        <v>5953</v>
      </c>
      <c r="F140">
        <v>6068</v>
      </c>
      <c r="G140">
        <v>4781</v>
      </c>
      <c r="H140">
        <v>2562</v>
      </c>
      <c r="I140">
        <v>903</v>
      </c>
      <c r="J140">
        <v>88</v>
      </c>
      <c r="K140">
        <f t="shared" si="42"/>
        <v>31863</v>
      </c>
      <c r="L140">
        <f t="shared" si="43"/>
        <v>90</v>
      </c>
      <c r="M140">
        <f t="shared" si="44"/>
        <v>191</v>
      </c>
      <c r="N140">
        <f t="shared" si="45"/>
        <v>273</v>
      </c>
      <c r="O140">
        <f t="shared" si="46"/>
        <v>284</v>
      </c>
      <c r="P140">
        <f t="shared" si="47"/>
        <v>231</v>
      </c>
      <c r="Q140">
        <f t="shared" si="48"/>
        <v>148</v>
      </c>
      <c r="R140">
        <f t="shared" si="49"/>
        <v>95</v>
      </c>
      <c r="S140">
        <f t="shared" si="50"/>
        <v>23</v>
      </c>
      <c r="T140">
        <f t="shared" si="51"/>
        <v>1</v>
      </c>
      <c r="U140">
        <f t="shared" si="52"/>
        <v>1336</v>
      </c>
      <c r="V140">
        <f t="shared" si="32"/>
        <v>602</v>
      </c>
      <c r="W140">
        <f t="shared" si="33"/>
        <v>1167</v>
      </c>
      <c r="X140">
        <f t="shared" si="34"/>
        <v>1781</v>
      </c>
      <c r="Y140">
        <f t="shared" si="35"/>
        <v>1939</v>
      </c>
      <c r="Z140">
        <f t="shared" si="36"/>
        <v>1861</v>
      </c>
      <c r="AA140">
        <f t="shared" si="37"/>
        <v>1350</v>
      </c>
      <c r="AB140">
        <f t="shared" si="38"/>
        <v>637</v>
      </c>
      <c r="AC140">
        <f t="shared" si="39"/>
        <v>204</v>
      </c>
      <c r="AD140">
        <f t="shared" si="40"/>
        <v>16</v>
      </c>
      <c r="AE140">
        <f t="shared" si="41"/>
        <v>9557</v>
      </c>
      <c r="AF140">
        <f>(V140/[1]Население!A$2)*100000</f>
        <v>45.771288020771955</v>
      </c>
      <c r="AG140">
        <f>(W140/[1]Население!B$2)*100000</f>
        <v>168.5807150595883</v>
      </c>
      <c r="AH140">
        <f>(X140/[1]Население!C$2)*100000</f>
        <v>186.22149169583892</v>
      </c>
      <c r="AI140">
        <f>(Y140/[1]Население!D$2)*100000</f>
        <v>183.73051594257828</v>
      </c>
      <c r="AJ140">
        <f>(Z140/[1]Население!E$2)*100000</f>
        <v>195.2053537244783</v>
      </c>
      <c r="AK140">
        <f>(AA140/[1]Население!F$2)*100000</f>
        <v>143.82587480756629</v>
      </c>
      <c r="AL140">
        <f>(AB140/[1]Население!G$2)*100000</f>
        <v>90.745394350707443</v>
      </c>
      <c r="AM140">
        <f>(AC140/[1]Население!H$2)*100000</f>
        <v>67.61616556679914</v>
      </c>
      <c r="AN140">
        <f>(AD140/[1]Население!I$2)*100000</f>
        <v>43.713458280968247</v>
      </c>
      <c r="AO140">
        <f>(AE140/[1]Население!J$2)*100000</f>
        <v>137.48147517320768</v>
      </c>
    </row>
    <row r="141" spans="1:41" x14ac:dyDescent="0.3">
      <c r="A141" s="95">
        <v>44126</v>
      </c>
      <c r="B141">
        <v>2439</v>
      </c>
      <c r="C141">
        <v>4006</v>
      </c>
      <c r="D141">
        <v>5611</v>
      </c>
      <c r="E141">
        <v>6261</v>
      </c>
      <c r="F141">
        <v>6325</v>
      </c>
      <c r="G141">
        <v>4971</v>
      </c>
      <c r="H141">
        <v>2675</v>
      </c>
      <c r="I141">
        <v>954</v>
      </c>
      <c r="J141">
        <v>93</v>
      </c>
      <c r="K141">
        <f t="shared" si="42"/>
        <v>33335</v>
      </c>
      <c r="L141">
        <f t="shared" si="43"/>
        <v>87</v>
      </c>
      <c r="M141">
        <f t="shared" si="44"/>
        <v>215</v>
      </c>
      <c r="N141">
        <f t="shared" si="45"/>
        <v>246</v>
      </c>
      <c r="O141">
        <f t="shared" si="46"/>
        <v>308</v>
      </c>
      <c r="P141">
        <f t="shared" si="47"/>
        <v>257</v>
      </c>
      <c r="Q141">
        <f t="shared" si="48"/>
        <v>190</v>
      </c>
      <c r="R141">
        <f t="shared" si="49"/>
        <v>113</v>
      </c>
      <c r="S141">
        <f t="shared" si="50"/>
        <v>51</v>
      </c>
      <c r="T141">
        <f t="shared" si="51"/>
        <v>5</v>
      </c>
      <c r="U141">
        <f t="shared" si="52"/>
        <v>1472</v>
      </c>
      <c r="V141">
        <f t="shared" si="32"/>
        <v>664</v>
      </c>
      <c r="W141">
        <f t="shared" si="33"/>
        <v>1338</v>
      </c>
      <c r="X141">
        <f t="shared" si="34"/>
        <v>1952</v>
      </c>
      <c r="Y141">
        <f t="shared" si="35"/>
        <v>2160</v>
      </c>
      <c r="Z141">
        <f t="shared" si="36"/>
        <v>2033</v>
      </c>
      <c r="AA141">
        <f t="shared" si="37"/>
        <v>1462</v>
      </c>
      <c r="AB141">
        <f t="shared" si="38"/>
        <v>724</v>
      </c>
      <c r="AC141">
        <f t="shared" si="39"/>
        <v>238</v>
      </c>
      <c r="AD141">
        <f t="shared" si="40"/>
        <v>21</v>
      </c>
      <c r="AE141">
        <f t="shared" si="41"/>
        <v>10592</v>
      </c>
      <c r="AF141">
        <f>(V141/[1]Население!A$2)*100000</f>
        <v>50.485274494672062</v>
      </c>
      <c r="AG141">
        <f>(W141/[1]Население!B$2)*100000</f>
        <v>193.2827735644637</v>
      </c>
      <c r="AH141">
        <f>(X141/[1]Население!C$2)*100000</f>
        <v>204.10126434041416</v>
      </c>
      <c r="AI141">
        <f>(Y141/[1]Население!D$2)*100000</f>
        <v>204.67143601648743</v>
      </c>
      <c r="AJ141">
        <f>(Z141/[1]Население!E$2)*100000</f>
        <v>213.24690173125435</v>
      </c>
      <c r="AK141">
        <f>(AA141/[1]Население!F$2)*100000</f>
        <v>155.75809553234217</v>
      </c>
      <c r="AL141">
        <f>(AB141/[1]Население!G$2)*100000</f>
        <v>103.13919232325304</v>
      </c>
      <c r="AM141">
        <f>(AC141/[1]Население!H$2)*100000</f>
        <v>78.885526494598992</v>
      </c>
      <c r="AN141">
        <f>(AD141/[1]Население!I$2)*100000</f>
        <v>57.373913993770834</v>
      </c>
      <c r="AO141">
        <f>(AE141/[1]Население!J$2)*100000</f>
        <v>152.37038663122482</v>
      </c>
    </row>
    <row r="142" spans="1:41" x14ac:dyDescent="0.3">
      <c r="A142" s="95">
        <v>44127</v>
      </c>
      <c r="B142">
        <v>2560</v>
      </c>
      <c r="C142">
        <v>4231</v>
      </c>
      <c r="D142">
        <v>5918</v>
      </c>
      <c r="E142">
        <v>6565</v>
      </c>
      <c r="F142">
        <v>6615</v>
      </c>
      <c r="G142">
        <v>5185</v>
      </c>
      <c r="H142">
        <v>2765</v>
      </c>
      <c r="I142">
        <v>991</v>
      </c>
      <c r="J142">
        <v>100</v>
      </c>
      <c r="K142">
        <f t="shared" si="42"/>
        <v>34930</v>
      </c>
      <c r="L142">
        <f t="shared" si="43"/>
        <v>121</v>
      </c>
      <c r="M142">
        <f t="shared" si="44"/>
        <v>225</v>
      </c>
      <c r="N142">
        <f t="shared" si="45"/>
        <v>307</v>
      </c>
      <c r="O142">
        <f t="shared" si="46"/>
        <v>304</v>
      </c>
      <c r="P142">
        <f t="shared" si="47"/>
        <v>290</v>
      </c>
      <c r="Q142">
        <f t="shared" si="48"/>
        <v>214</v>
      </c>
      <c r="R142">
        <f t="shared" si="49"/>
        <v>90</v>
      </c>
      <c r="S142">
        <f t="shared" si="50"/>
        <v>37</v>
      </c>
      <c r="T142">
        <f t="shared" si="51"/>
        <v>7</v>
      </c>
      <c r="U142">
        <f t="shared" si="52"/>
        <v>1595</v>
      </c>
      <c r="V142">
        <f t="shared" si="32"/>
        <v>751</v>
      </c>
      <c r="W142">
        <f t="shared" si="33"/>
        <v>1495</v>
      </c>
      <c r="X142">
        <f t="shared" si="34"/>
        <v>2174</v>
      </c>
      <c r="Y142">
        <f t="shared" si="35"/>
        <v>2355</v>
      </c>
      <c r="Z142">
        <f t="shared" si="36"/>
        <v>2226</v>
      </c>
      <c r="AA142">
        <f t="shared" si="37"/>
        <v>1595</v>
      </c>
      <c r="AB142">
        <f t="shared" si="38"/>
        <v>778</v>
      </c>
      <c r="AC142">
        <f t="shared" si="39"/>
        <v>270</v>
      </c>
      <c r="AD142">
        <f t="shared" si="40"/>
        <v>27</v>
      </c>
      <c r="AE142">
        <f t="shared" si="41"/>
        <v>11671</v>
      </c>
      <c r="AF142">
        <f>(V142/[1]Население!A$2)*100000</f>
        <v>57.100061966112513</v>
      </c>
      <c r="AG142">
        <f>(W142/[1]Население!B$2)*100000</f>
        <v>215.96244131455401</v>
      </c>
      <c r="AH142">
        <f>(X142/[1]Население!C$2)*100000</f>
        <v>227.31360075617843</v>
      </c>
      <c r="AI142">
        <f>(Y142/[1]Население!D$2)*100000</f>
        <v>223.14871843464252</v>
      </c>
      <c r="AJ142">
        <f>(Z142/[1]Население!E$2)*100000</f>
        <v>233.49119687839263</v>
      </c>
      <c r="AK142">
        <f>(AA142/[1]Население!F$2)*100000</f>
        <v>169.92760764301352</v>
      </c>
      <c r="AL142">
        <f>(AB142/[1]Население!G$2)*100000</f>
        <v>110.83189451310894</v>
      </c>
      <c r="AM142">
        <f>(AC142/[1]Население!H$2)*100000</f>
        <v>89.491983838410633</v>
      </c>
      <c r="AN142">
        <f>(AD142/[1]Население!I$2)*100000</f>
        <v>73.766460849133935</v>
      </c>
      <c r="AO142">
        <f>(AE142/[1]Население!J$2)*100000</f>
        <v>167.89225664397895</v>
      </c>
    </row>
    <row r="143" spans="1:41" x14ac:dyDescent="0.3">
      <c r="A143" s="95">
        <v>44128</v>
      </c>
      <c r="B143">
        <v>2654</v>
      </c>
      <c r="C143">
        <v>4411</v>
      </c>
      <c r="D143">
        <v>6175</v>
      </c>
      <c r="E143">
        <v>6963</v>
      </c>
      <c r="F143">
        <v>6934</v>
      </c>
      <c r="G143">
        <v>5414</v>
      </c>
      <c r="H143">
        <v>2850</v>
      </c>
      <c r="I143">
        <v>1011</v>
      </c>
      <c r="J143">
        <v>107</v>
      </c>
      <c r="K143">
        <f t="shared" si="42"/>
        <v>36519</v>
      </c>
      <c r="L143">
        <f t="shared" si="43"/>
        <v>94</v>
      </c>
      <c r="M143">
        <f t="shared" si="44"/>
        <v>180</v>
      </c>
      <c r="N143">
        <f t="shared" si="45"/>
        <v>257</v>
      </c>
      <c r="O143">
        <f t="shared" si="46"/>
        <v>398</v>
      </c>
      <c r="P143">
        <f t="shared" si="47"/>
        <v>319</v>
      </c>
      <c r="Q143">
        <f t="shared" si="48"/>
        <v>229</v>
      </c>
      <c r="R143">
        <f t="shared" si="49"/>
        <v>85</v>
      </c>
      <c r="S143">
        <f t="shared" si="50"/>
        <v>20</v>
      </c>
      <c r="T143">
        <f t="shared" si="51"/>
        <v>7</v>
      </c>
      <c r="U143">
        <f t="shared" si="52"/>
        <v>1589</v>
      </c>
      <c r="V143">
        <f t="shared" si="32"/>
        <v>795</v>
      </c>
      <c r="W143">
        <f t="shared" si="33"/>
        <v>1611</v>
      </c>
      <c r="X143">
        <f t="shared" si="34"/>
        <v>2327</v>
      </c>
      <c r="Y143">
        <f t="shared" si="35"/>
        <v>2628</v>
      </c>
      <c r="Z143">
        <f t="shared" si="36"/>
        <v>2429</v>
      </c>
      <c r="AA143">
        <f t="shared" si="37"/>
        <v>1726</v>
      </c>
      <c r="AB143">
        <f t="shared" si="38"/>
        <v>822</v>
      </c>
      <c r="AC143">
        <f t="shared" si="39"/>
        <v>276</v>
      </c>
      <c r="AD143">
        <f t="shared" si="40"/>
        <v>34</v>
      </c>
      <c r="AE143">
        <f t="shared" si="41"/>
        <v>12648</v>
      </c>
      <c r="AF143">
        <f>(V143/[1]Население!A$2)*100000</f>
        <v>60.445471721783562</v>
      </c>
      <c r="AG143">
        <f>(W143/[1]Население!B$2)*100000</f>
        <v>232.71939328277355</v>
      </c>
      <c r="AH143">
        <f>(X143/[1]Население!C$2)*100000</f>
        <v>243.31129206974575</v>
      </c>
      <c r="AI143">
        <f>(Y143/[1]Население!D$2)*100000</f>
        <v>249.01691382005967</v>
      </c>
      <c r="AJ143">
        <f>(Z143/[1]Население!E$2)*100000</f>
        <v>254.78441923522718</v>
      </c>
      <c r="AK143">
        <f>(AA143/[1]Население!F$2)*100000</f>
        <v>183.88404438359959</v>
      </c>
      <c r="AL143">
        <f>(AB143/[1]Население!G$2)*100000</f>
        <v>117.10002222336188</v>
      </c>
      <c r="AM143">
        <f>(AC143/[1]Население!H$2)*100000</f>
        <v>91.480694590375293</v>
      </c>
      <c r="AN143">
        <f>(AD143/[1]Население!I$2)*100000</f>
        <v>92.891098847057535</v>
      </c>
      <c r="AO143">
        <f>(AE143/[1]Население!J$2)*100000</f>
        <v>181.9468136434792</v>
      </c>
    </row>
    <row r="144" spans="1:41" x14ac:dyDescent="0.3">
      <c r="A144" s="95">
        <v>44129</v>
      </c>
      <c r="B144">
        <v>2713</v>
      </c>
      <c r="C144">
        <v>4537</v>
      </c>
      <c r="D144">
        <v>6420</v>
      </c>
      <c r="E144">
        <v>7166</v>
      </c>
      <c r="F144">
        <v>7100</v>
      </c>
      <c r="G144">
        <v>5546</v>
      </c>
      <c r="H144">
        <v>2932</v>
      </c>
      <c r="I144">
        <v>1036</v>
      </c>
      <c r="J144">
        <v>112</v>
      </c>
      <c r="K144">
        <f t="shared" si="42"/>
        <v>37562</v>
      </c>
      <c r="L144">
        <f t="shared" si="43"/>
        <v>59</v>
      </c>
      <c r="M144">
        <f t="shared" si="44"/>
        <v>126</v>
      </c>
      <c r="N144">
        <f t="shared" si="45"/>
        <v>245</v>
      </c>
      <c r="O144">
        <f t="shared" si="46"/>
        <v>203</v>
      </c>
      <c r="P144">
        <f t="shared" si="47"/>
        <v>166</v>
      </c>
      <c r="Q144">
        <f t="shared" si="48"/>
        <v>132</v>
      </c>
      <c r="R144">
        <f t="shared" si="49"/>
        <v>82</v>
      </c>
      <c r="S144">
        <f t="shared" si="50"/>
        <v>25</v>
      </c>
      <c r="T144">
        <f t="shared" si="51"/>
        <v>5</v>
      </c>
      <c r="U144">
        <f t="shared" si="52"/>
        <v>1043</v>
      </c>
      <c r="V144">
        <f t="shared" si="32"/>
        <v>824</v>
      </c>
      <c r="W144">
        <f t="shared" si="33"/>
        <v>1669</v>
      </c>
      <c r="X144">
        <f t="shared" si="34"/>
        <v>2493</v>
      </c>
      <c r="Y144">
        <f t="shared" si="35"/>
        <v>2745</v>
      </c>
      <c r="Z144">
        <f t="shared" si="36"/>
        <v>2520</v>
      </c>
      <c r="AA144">
        <f t="shared" si="37"/>
        <v>1791</v>
      </c>
      <c r="AB144">
        <f t="shared" si="38"/>
        <v>877</v>
      </c>
      <c r="AC144">
        <f t="shared" si="39"/>
        <v>285</v>
      </c>
      <c r="AD144">
        <f t="shared" si="40"/>
        <v>39</v>
      </c>
      <c r="AE144">
        <f t="shared" si="41"/>
        <v>13243</v>
      </c>
      <c r="AF144">
        <f>(V144/[1]Население!A$2)*100000</f>
        <v>62.650400878930377</v>
      </c>
      <c r="AG144">
        <f>(W144/[1]Население!B$2)*100000</f>
        <v>241.09786926688335</v>
      </c>
      <c r="AH144">
        <f>(X144/[1]Население!C$2)*100000</f>
        <v>260.66826434459654</v>
      </c>
      <c r="AI144">
        <f>(Y144/[1]Население!D$2)*100000</f>
        <v>260.10328327095277</v>
      </c>
      <c r="AJ144">
        <f>(Z144/[1]Население!E$2)*100000</f>
        <v>264.32965684346334</v>
      </c>
      <c r="AK144">
        <f>(AA144/[1]Население!F$2)*100000</f>
        <v>190.80899391137129</v>
      </c>
      <c r="AL144">
        <f>(AB144/[1]Население!G$2)*100000</f>
        <v>124.93518186117807</v>
      </c>
      <c r="AM144">
        <f>(AC144/[1]Население!H$2)*100000</f>
        <v>94.46376071832232</v>
      </c>
      <c r="AN144">
        <f>(AD144/[1]Население!I$2)*100000</f>
        <v>106.55155455986012</v>
      </c>
      <c r="AO144">
        <f>(AE144/[1]Население!J$2)*100000</f>
        <v>190.50613955412672</v>
      </c>
    </row>
    <row r="145" spans="1:41" x14ac:dyDescent="0.3">
      <c r="A145" s="95">
        <v>44130</v>
      </c>
      <c r="B145">
        <v>2736</v>
      </c>
      <c r="C145">
        <v>4645</v>
      </c>
      <c r="D145">
        <v>6465</v>
      </c>
      <c r="E145">
        <v>7208</v>
      </c>
      <c r="F145">
        <v>7145</v>
      </c>
      <c r="G145">
        <v>5590</v>
      </c>
      <c r="H145">
        <v>2944</v>
      </c>
      <c r="I145">
        <v>1044</v>
      </c>
      <c r="J145">
        <v>112</v>
      </c>
      <c r="K145">
        <f t="shared" si="42"/>
        <v>37889</v>
      </c>
      <c r="L145">
        <f t="shared" si="43"/>
        <v>23</v>
      </c>
      <c r="M145">
        <f t="shared" si="44"/>
        <v>108</v>
      </c>
      <c r="N145">
        <f t="shared" si="45"/>
        <v>45</v>
      </c>
      <c r="O145">
        <f t="shared" si="46"/>
        <v>42</v>
      </c>
      <c r="P145">
        <f t="shared" si="47"/>
        <v>45</v>
      </c>
      <c r="Q145">
        <f t="shared" si="48"/>
        <v>44</v>
      </c>
      <c r="R145">
        <f t="shared" si="49"/>
        <v>12</v>
      </c>
      <c r="S145">
        <f t="shared" si="50"/>
        <v>8</v>
      </c>
      <c r="T145">
        <f t="shared" si="51"/>
        <v>0</v>
      </c>
      <c r="U145">
        <f t="shared" si="52"/>
        <v>327</v>
      </c>
      <c r="V145">
        <f t="shared" ref="V145:V208" si="53">SUM(L132:L145)</f>
        <v>844</v>
      </c>
      <c r="W145">
        <f t="shared" ref="W145:W208" si="54">SUM(M132:M145)</f>
        <v>1763</v>
      </c>
      <c r="X145">
        <f t="shared" ref="X145:X208" si="55">SUM(N132:N145)</f>
        <v>2523</v>
      </c>
      <c r="Y145">
        <f t="shared" ref="Y145:Y208" si="56">SUM(O132:O145)</f>
        <v>2765</v>
      </c>
      <c r="Z145">
        <f t="shared" ref="Z145:Z208" si="57">SUM(P132:P145)</f>
        <v>2552</v>
      </c>
      <c r="AA145">
        <f t="shared" ref="AA145:AA208" si="58">SUM(Q132:Q145)</f>
        <v>1826</v>
      </c>
      <c r="AB145">
        <f t="shared" ref="AB145:AB208" si="59">SUM(R132:R145)</f>
        <v>884</v>
      </c>
      <c r="AC145">
        <f t="shared" ref="AC145:AC208" si="60">SUM(S132:S145)</f>
        <v>292</v>
      </c>
      <c r="AD145">
        <f t="shared" ref="AD145:AD208" si="61">SUM(T132:T145)</f>
        <v>38</v>
      </c>
      <c r="AE145">
        <f t="shared" ref="AE145:AE208" si="62">SUM(U132:U145)</f>
        <v>13487</v>
      </c>
      <c r="AF145">
        <f>(V145/[1]Население!A$2)*100000</f>
        <v>64.171041676962673</v>
      </c>
      <c r="AG145">
        <f>(W145/[1]Население!B$2)*100000</f>
        <v>254.67677862044059</v>
      </c>
      <c r="AH145">
        <f>(X145/[1]Население!C$2)*100000</f>
        <v>263.80506656294307</v>
      </c>
      <c r="AI145">
        <f>(Y145/[1]Население!D$2)*100000</f>
        <v>261.9983891599943</v>
      </c>
      <c r="AJ145">
        <f>(Z145/[1]Население!E$2)*100000</f>
        <v>267.68622391449145</v>
      </c>
      <c r="AK145">
        <f>(AA145/[1]Население!F$2)*100000</f>
        <v>194.53781288786377</v>
      </c>
      <c r="AL145">
        <f>(AB145/[1]Население!G$2)*100000</f>
        <v>125.93238399690011</v>
      </c>
      <c r="AM145">
        <f>(AC145/[1]Население!H$2)*100000</f>
        <v>96.783923262281121</v>
      </c>
      <c r="AN145">
        <f>(AD145/[1]Население!I$2)*100000</f>
        <v>103.81946341729962</v>
      </c>
      <c r="AO145">
        <f>(AE145/[1]Население!J$2)*100000</f>
        <v>194.01618244857715</v>
      </c>
    </row>
    <row r="146" spans="1:41" x14ac:dyDescent="0.3">
      <c r="A146" s="95">
        <v>44131</v>
      </c>
      <c r="B146">
        <v>2853</v>
      </c>
      <c r="C146">
        <v>4897</v>
      </c>
      <c r="D146">
        <v>6931</v>
      </c>
      <c r="E146">
        <v>7759</v>
      </c>
      <c r="F146">
        <v>7563</v>
      </c>
      <c r="G146">
        <v>5871</v>
      </c>
      <c r="H146">
        <v>3063</v>
      </c>
      <c r="I146">
        <v>1080</v>
      </c>
      <c r="J146">
        <v>115</v>
      </c>
      <c r="K146">
        <f t="shared" si="42"/>
        <v>40132</v>
      </c>
      <c r="L146">
        <f t="shared" si="43"/>
        <v>117</v>
      </c>
      <c r="M146">
        <f t="shared" si="44"/>
        <v>252</v>
      </c>
      <c r="N146">
        <f t="shared" si="45"/>
        <v>466</v>
      </c>
      <c r="O146">
        <f t="shared" si="46"/>
        <v>551</v>
      </c>
      <c r="P146">
        <f t="shared" si="47"/>
        <v>418</v>
      </c>
      <c r="Q146">
        <f t="shared" si="48"/>
        <v>281</v>
      </c>
      <c r="R146">
        <f t="shared" si="49"/>
        <v>119</v>
      </c>
      <c r="S146">
        <f t="shared" si="50"/>
        <v>36</v>
      </c>
      <c r="T146">
        <f t="shared" si="51"/>
        <v>3</v>
      </c>
      <c r="U146">
        <f t="shared" si="52"/>
        <v>2243</v>
      </c>
      <c r="V146">
        <f t="shared" si="53"/>
        <v>922</v>
      </c>
      <c r="W146">
        <f t="shared" si="54"/>
        <v>1955</v>
      </c>
      <c r="X146">
        <f t="shared" si="55"/>
        <v>2889</v>
      </c>
      <c r="Y146">
        <f t="shared" si="56"/>
        <v>3204</v>
      </c>
      <c r="Z146">
        <f t="shared" si="57"/>
        <v>2841</v>
      </c>
      <c r="AA146">
        <f t="shared" si="58"/>
        <v>2018</v>
      </c>
      <c r="AB146">
        <f t="shared" si="59"/>
        <v>966</v>
      </c>
      <c r="AC146">
        <f t="shared" si="60"/>
        <v>309</v>
      </c>
      <c r="AD146">
        <f t="shared" si="61"/>
        <v>39</v>
      </c>
      <c r="AE146">
        <f t="shared" si="62"/>
        <v>15143</v>
      </c>
      <c r="AF146">
        <f>(V146/[1]Население!A$2)*100000</f>
        <v>70.101540789288606</v>
      </c>
      <c r="AG146">
        <f>(W146/[1]Население!B$2)*100000</f>
        <v>282.41242325749369</v>
      </c>
      <c r="AH146">
        <f>(X146/[1]Население!C$2)*100000</f>
        <v>302.07405362677076</v>
      </c>
      <c r="AI146">
        <f>(Y146/[1]Население!D$2)*100000</f>
        <v>303.59596342445633</v>
      </c>
      <c r="AJ146">
        <f>(Z146/[1]Население!E$2)*100000</f>
        <v>298.00022027471402</v>
      </c>
      <c r="AK146">
        <f>(AA146/[1]Население!F$2)*100000</f>
        <v>214.99304841605098</v>
      </c>
      <c r="AL146">
        <f>(AB146/[1]Население!G$2)*100000</f>
        <v>137.61389472964424</v>
      </c>
      <c r="AM146">
        <f>(AC146/[1]Население!H$2)*100000</f>
        <v>102.41860372618105</v>
      </c>
      <c r="AN146">
        <f>(AD146/[1]Население!I$2)*100000</f>
        <v>106.55155455986012</v>
      </c>
      <c r="AO146">
        <f>(AE146/[1]Население!J$2)*100000</f>
        <v>217.83844078140459</v>
      </c>
    </row>
    <row r="147" spans="1:41" x14ac:dyDescent="0.3">
      <c r="A147" s="95">
        <v>44132</v>
      </c>
      <c r="B147">
        <v>2996</v>
      </c>
      <c r="C147">
        <v>5245</v>
      </c>
      <c r="D147">
        <v>7449</v>
      </c>
      <c r="E147">
        <v>8363</v>
      </c>
      <c r="F147">
        <v>8030</v>
      </c>
      <c r="G147">
        <v>6199</v>
      </c>
      <c r="H147">
        <v>3184</v>
      </c>
      <c r="I147">
        <v>1116</v>
      </c>
      <c r="J147">
        <v>119</v>
      </c>
      <c r="K147">
        <f t="shared" si="42"/>
        <v>42701</v>
      </c>
      <c r="L147">
        <f t="shared" si="43"/>
        <v>143</v>
      </c>
      <c r="M147">
        <f t="shared" si="44"/>
        <v>348</v>
      </c>
      <c r="N147">
        <f t="shared" si="45"/>
        <v>518</v>
      </c>
      <c r="O147">
        <f t="shared" si="46"/>
        <v>604</v>
      </c>
      <c r="P147">
        <f t="shared" si="47"/>
        <v>467</v>
      </c>
      <c r="Q147">
        <f t="shared" si="48"/>
        <v>328</v>
      </c>
      <c r="R147">
        <f t="shared" si="49"/>
        <v>121</v>
      </c>
      <c r="S147">
        <f t="shared" si="50"/>
        <v>36</v>
      </c>
      <c r="T147">
        <f t="shared" si="51"/>
        <v>4</v>
      </c>
      <c r="U147">
        <f t="shared" si="52"/>
        <v>2569</v>
      </c>
      <c r="V147">
        <f t="shared" si="53"/>
        <v>1024</v>
      </c>
      <c r="W147">
        <f t="shared" si="54"/>
        <v>2223</v>
      </c>
      <c r="X147">
        <f t="shared" si="55"/>
        <v>3267</v>
      </c>
      <c r="Y147">
        <f t="shared" si="56"/>
        <v>3641</v>
      </c>
      <c r="Z147">
        <f t="shared" si="57"/>
        <v>3152</v>
      </c>
      <c r="AA147">
        <f t="shared" si="58"/>
        <v>2227</v>
      </c>
      <c r="AB147">
        <f t="shared" si="59"/>
        <v>1023</v>
      </c>
      <c r="AC147">
        <f t="shared" si="60"/>
        <v>328</v>
      </c>
      <c r="AD147">
        <f t="shared" si="61"/>
        <v>42</v>
      </c>
      <c r="AE147">
        <f t="shared" si="62"/>
        <v>16927</v>
      </c>
      <c r="AF147">
        <f>(V147/[1]Население!A$2)*100000</f>
        <v>77.856808859253292</v>
      </c>
      <c r="AG147">
        <f>(W147/[1]Население!B$2)*100000</f>
        <v>321.12676056338029</v>
      </c>
      <c r="AH147">
        <f>(X147/[1]Население!C$2)*100000</f>
        <v>341.59776157793698</v>
      </c>
      <c r="AI147">
        <f>(Y147/[1]Население!D$2)*100000</f>
        <v>345.00402710001424</v>
      </c>
      <c r="AJ147">
        <f>(Z147/[1]Население!E$2)*100000</f>
        <v>330.62185649626844</v>
      </c>
      <c r="AK147">
        <f>(AA147/[1]Население!F$2)*100000</f>
        <v>237.25942458996309</v>
      </c>
      <c r="AL147">
        <f>(AB147/[1]Население!G$2)*100000</f>
        <v>145.73396926338103</v>
      </c>
      <c r="AM147">
        <f>(AC147/[1]Население!H$2)*100000</f>
        <v>108.71618777406921</v>
      </c>
      <c r="AN147">
        <f>(AD147/[1]Население!I$2)*100000</f>
        <v>114.74782798754167</v>
      </c>
      <c r="AO147">
        <f>(AE147/[1]Население!J$2)*100000</f>
        <v>243.50203309164866</v>
      </c>
    </row>
    <row r="148" spans="1:41" x14ac:dyDescent="0.3">
      <c r="A148" s="95">
        <v>44133</v>
      </c>
      <c r="B148">
        <v>3136</v>
      </c>
      <c r="C148">
        <v>5599</v>
      </c>
      <c r="D148">
        <v>8026</v>
      </c>
      <c r="E148">
        <v>8966</v>
      </c>
      <c r="F148">
        <v>8565</v>
      </c>
      <c r="G148">
        <v>6559</v>
      </c>
      <c r="H148">
        <v>3332</v>
      </c>
      <c r="I148">
        <v>1156</v>
      </c>
      <c r="J148">
        <v>122</v>
      </c>
      <c r="K148">
        <f t="shared" si="42"/>
        <v>45461</v>
      </c>
      <c r="L148">
        <f t="shared" si="43"/>
        <v>140</v>
      </c>
      <c r="M148">
        <f t="shared" si="44"/>
        <v>354</v>
      </c>
      <c r="N148">
        <f t="shared" si="45"/>
        <v>577</v>
      </c>
      <c r="O148">
        <f t="shared" si="46"/>
        <v>603</v>
      </c>
      <c r="P148">
        <f t="shared" si="47"/>
        <v>535</v>
      </c>
      <c r="Q148">
        <f t="shared" si="48"/>
        <v>360</v>
      </c>
      <c r="R148">
        <f t="shared" si="49"/>
        <v>148</v>
      </c>
      <c r="S148">
        <f t="shared" si="50"/>
        <v>40</v>
      </c>
      <c r="T148">
        <f t="shared" si="51"/>
        <v>3</v>
      </c>
      <c r="U148">
        <f t="shared" si="52"/>
        <v>2760</v>
      </c>
      <c r="V148">
        <f t="shared" si="53"/>
        <v>1103</v>
      </c>
      <c r="W148">
        <f t="shared" si="54"/>
        <v>2473</v>
      </c>
      <c r="X148">
        <f t="shared" si="55"/>
        <v>3683</v>
      </c>
      <c r="Y148">
        <f t="shared" si="56"/>
        <v>4074</v>
      </c>
      <c r="Z148">
        <f t="shared" si="57"/>
        <v>3526</v>
      </c>
      <c r="AA148">
        <f t="shared" si="58"/>
        <v>2487</v>
      </c>
      <c r="AB148">
        <f t="shared" si="59"/>
        <v>1128</v>
      </c>
      <c r="AC148">
        <f t="shared" si="60"/>
        <v>350</v>
      </c>
      <c r="AD148">
        <f t="shared" si="61"/>
        <v>44</v>
      </c>
      <c r="AE148">
        <f t="shared" si="62"/>
        <v>18868</v>
      </c>
      <c r="AF148">
        <f>(V148/[1]Население!A$2)*100000</f>
        <v>83.86334001148083</v>
      </c>
      <c r="AG148">
        <f>(W148/[1]Население!B$2)*100000</f>
        <v>357.24088118454318</v>
      </c>
      <c r="AH148">
        <f>(X148/[1]Население!C$2)*100000</f>
        <v>385.09475233900883</v>
      </c>
      <c r="AI148">
        <f>(Y148/[1]Население!D$2)*100000</f>
        <v>386.03306959776381</v>
      </c>
      <c r="AJ148">
        <f>(Z148/[1]Население!E$2)*100000</f>
        <v>369.85173413890942</v>
      </c>
      <c r="AK148">
        <f>(AA148/[1]Население!F$2)*100000</f>
        <v>264.95922270104995</v>
      </c>
      <c r="AL148">
        <f>(AB148/[1]Население!G$2)*100000</f>
        <v>160.69200129921194</v>
      </c>
      <c r="AM148">
        <f>(AC148/[1]Население!H$2)*100000</f>
        <v>116.0081271979397</v>
      </c>
      <c r="AN148">
        <f>(AD148/[1]Население!I$2)*100000</f>
        <v>120.2120102726627</v>
      </c>
      <c r="AO148">
        <f>(AE148/[1]Население!J$2)*100000</f>
        <v>271.42413660856778</v>
      </c>
    </row>
    <row r="149" spans="1:41" x14ac:dyDescent="0.3">
      <c r="A149" s="95">
        <v>44134</v>
      </c>
      <c r="B149">
        <v>3291</v>
      </c>
      <c r="C149">
        <v>5908</v>
      </c>
      <c r="D149">
        <v>8592</v>
      </c>
      <c r="E149">
        <v>9572</v>
      </c>
      <c r="F149">
        <v>9072</v>
      </c>
      <c r="G149">
        <v>6907</v>
      </c>
      <c r="H149">
        <v>3486</v>
      </c>
      <c r="I149">
        <v>1197</v>
      </c>
      <c r="J149">
        <v>125</v>
      </c>
      <c r="K149">
        <f t="shared" si="42"/>
        <v>48150</v>
      </c>
      <c r="L149">
        <f t="shared" si="43"/>
        <v>155</v>
      </c>
      <c r="M149">
        <f t="shared" si="44"/>
        <v>309</v>
      </c>
      <c r="N149">
        <f t="shared" si="45"/>
        <v>566</v>
      </c>
      <c r="O149">
        <f t="shared" si="46"/>
        <v>606</v>
      </c>
      <c r="P149">
        <f t="shared" si="47"/>
        <v>507</v>
      </c>
      <c r="Q149">
        <f t="shared" si="48"/>
        <v>348</v>
      </c>
      <c r="R149">
        <f t="shared" si="49"/>
        <v>154</v>
      </c>
      <c r="S149">
        <f t="shared" si="50"/>
        <v>41</v>
      </c>
      <c r="T149">
        <f t="shared" si="51"/>
        <v>3</v>
      </c>
      <c r="U149">
        <f t="shared" si="52"/>
        <v>2689</v>
      </c>
      <c r="V149">
        <f t="shared" si="53"/>
        <v>1198</v>
      </c>
      <c r="W149">
        <f t="shared" si="54"/>
        <v>2655</v>
      </c>
      <c r="X149">
        <f t="shared" si="55"/>
        <v>4090</v>
      </c>
      <c r="Y149">
        <f t="shared" si="56"/>
        <v>4512</v>
      </c>
      <c r="Z149">
        <f t="shared" si="57"/>
        <v>3862</v>
      </c>
      <c r="AA149">
        <f t="shared" si="58"/>
        <v>2697</v>
      </c>
      <c r="AB149">
        <f t="shared" si="59"/>
        <v>1209</v>
      </c>
      <c r="AC149">
        <f t="shared" si="60"/>
        <v>375</v>
      </c>
      <c r="AD149">
        <f t="shared" si="61"/>
        <v>45</v>
      </c>
      <c r="AE149">
        <f t="shared" si="62"/>
        <v>20643</v>
      </c>
      <c r="AF149">
        <f>(V149/[1]Население!A$2)*100000</f>
        <v>91.086383802134222</v>
      </c>
      <c r="AG149">
        <f>(W149/[1]Население!B$2)*100000</f>
        <v>383.53196099674972</v>
      </c>
      <c r="AH149">
        <f>(X149/[1]Население!C$2)*100000</f>
        <v>427.65070243457671</v>
      </c>
      <c r="AI149">
        <f>(Y149/[1]Население!D$2)*100000</f>
        <v>427.53588856777367</v>
      </c>
      <c r="AJ149">
        <f>(Z149/[1]Население!E$2)*100000</f>
        <v>405.09568838470454</v>
      </c>
      <c r="AK149">
        <f>(AA149/[1]Население!F$2)*100000</f>
        <v>287.3321365600047</v>
      </c>
      <c r="AL149">
        <f>(AB149/[1]Население!G$2)*100000</f>
        <v>172.23105458399576</v>
      </c>
      <c r="AM149">
        <f>(AC149/[1]Население!H$2)*100000</f>
        <v>124.29442199779254</v>
      </c>
      <c r="AN149">
        <f>(AD149/[1]Население!I$2)*100000</f>
        <v>122.9441014152232</v>
      </c>
      <c r="AO149">
        <f>(AE149/[1]Население!J$2)*100000</f>
        <v>296.95826012352472</v>
      </c>
    </row>
    <row r="150" spans="1:41" x14ac:dyDescent="0.3">
      <c r="A150" s="95">
        <v>44135</v>
      </c>
      <c r="B150">
        <v>3483</v>
      </c>
      <c r="C150">
        <v>6223</v>
      </c>
      <c r="D150">
        <v>9132</v>
      </c>
      <c r="E150">
        <v>10218</v>
      </c>
      <c r="F150">
        <v>9635</v>
      </c>
      <c r="G150">
        <v>7308</v>
      </c>
      <c r="H150">
        <v>3665</v>
      </c>
      <c r="I150">
        <v>1247</v>
      </c>
      <c r="J150">
        <v>130</v>
      </c>
      <c r="K150">
        <f t="shared" si="42"/>
        <v>51041</v>
      </c>
      <c r="L150">
        <f t="shared" si="43"/>
        <v>192</v>
      </c>
      <c r="M150">
        <f t="shared" si="44"/>
        <v>315</v>
      </c>
      <c r="N150">
        <f t="shared" si="45"/>
        <v>540</v>
      </c>
      <c r="O150">
        <f t="shared" si="46"/>
        <v>646</v>
      </c>
      <c r="P150">
        <f t="shared" si="47"/>
        <v>563</v>
      </c>
      <c r="Q150">
        <f t="shared" si="48"/>
        <v>401</v>
      </c>
      <c r="R150">
        <f t="shared" si="49"/>
        <v>179</v>
      </c>
      <c r="S150">
        <f t="shared" si="50"/>
        <v>50</v>
      </c>
      <c r="T150">
        <f t="shared" si="51"/>
        <v>5</v>
      </c>
      <c r="U150">
        <f t="shared" si="52"/>
        <v>2891</v>
      </c>
      <c r="V150">
        <f t="shared" si="53"/>
        <v>1350</v>
      </c>
      <c r="W150">
        <f t="shared" si="54"/>
        <v>2861</v>
      </c>
      <c r="X150">
        <f t="shared" si="55"/>
        <v>4424</v>
      </c>
      <c r="Y150">
        <f t="shared" si="56"/>
        <v>4939</v>
      </c>
      <c r="Z150">
        <f t="shared" si="57"/>
        <v>4219</v>
      </c>
      <c r="AA150">
        <f t="shared" si="58"/>
        <v>2960</v>
      </c>
      <c r="AB150">
        <f t="shared" si="59"/>
        <v>1330</v>
      </c>
      <c r="AC150">
        <f t="shared" si="60"/>
        <v>404</v>
      </c>
      <c r="AD150">
        <f t="shared" si="61"/>
        <v>49</v>
      </c>
      <c r="AE150">
        <f t="shared" si="62"/>
        <v>22536</v>
      </c>
      <c r="AF150">
        <f>(V150/[1]Население!A$2)*100000</f>
        <v>102.64325386717962</v>
      </c>
      <c r="AG150">
        <f>(W150/[1]Население!B$2)*100000</f>
        <v>413.28999638858795</v>
      </c>
      <c r="AH150">
        <f>(X150/[1]Население!C$2)*100000</f>
        <v>462.57376713216809</v>
      </c>
      <c r="AI150">
        <f>(Y150/[1]Население!D$2)*100000</f>
        <v>467.99639929881079</v>
      </c>
      <c r="AJ150">
        <f>(Z150/[1]Население!E$2)*100000</f>
        <v>442.54238977086186</v>
      </c>
      <c r="AK150">
        <f>(AA150/[1]Население!F$2)*100000</f>
        <v>315.35154772621945</v>
      </c>
      <c r="AL150">
        <f>(AB150/[1]Население!G$2)*100000</f>
        <v>189.46840578719136</v>
      </c>
      <c r="AM150">
        <f>(AC150/[1]Население!H$2)*100000</f>
        <v>133.90652396562183</v>
      </c>
      <c r="AN150">
        <f>(AD150/[1]Население!I$2)*100000</f>
        <v>133.87246598546528</v>
      </c>
      <c r="AO150">
        <f>(AE150/[1]Население!J$2)*100000</f>
        <v>324.18986339891262</v>
      </c>
    </row>
    <row r="151" spans="1:41" x14ac:dyDescent="0.3">
      <c r="A151" s="95">
        <v>44136</v>
      </c>
      <c r="B151">
        <v>3568</v>
      </c>
      <c r="C151">
        <v>6418</v>
      </c>
      <c r="D151">
        <v>9510</v>
      </c>
      <c r="E151">
        <v>10614</v>
      </c>
      <c r="F151">
        <v>9978</v>
      </c>
      <c r="G151">
        <v>7548</v>
      </c>
      <c r="H151">
        <v>3786</v>
      </c>
      <c r="I151">
        <v>1290</v>
      </c>
      <c r="J151">
        <v>132</v>
      </c>
      <c r="K151">
        <f t="shared" si="42"/>
        <v>52844</v>
      </c>
      <c r="L151">
        <f t="shared" si="43"/>
        <v>85</v>
      </c>
      <c r="M151">
        <f t="shared" si="44"/>
        <v>195</v>
      </c>
      <c r="N151">
        <f t="shared" si="45"/>
        <v>378</v>
      </c>
      <c r="O151">
        <f t="shared" si="46"/>
        <v>396</v>
      </c>
      <c r="P151">
        <f t="shared" si="47"/>
        <v>343</v>
      </c>
      <c r="Q151">
        <f t="shared" si="48"/>
        <v>240</v>
      </c>
      <c r="R151">
        <f t="shared" si="49"/>
        <v>121</v>
      </c>
      <c r="S151">
        <f t="shared" si="50"/>
        <v>43</v>
      </c>
      <c r="T151">
        <f t="shared" si="51"/>
        <v>2</v>
      </c>
      <c r="U151">
        <f t="shared" si="52"/>
        <v>1803</v>
      </c>
      <c r="V151">
        <f t="shared" si="53"/>
        <v>1385</v>
      </c>
      <c r="W151">
        <f t="shared" si="54"/>
        <v>2976</v>
      </c>
      <c r="X151">
        <f t="shared" si="55"/>
        <v>4695</v>
      </c>
      <c r="Y151">
        <f t="shared" si="56"/>
        <v>5228</v>
      </c>
      <c r="Z151">
        <f t="shared" si="57"/>
        <v>4436</v>
      </c>
      <c r="AA151">
        <f t="shared" si="58"/>
        <v>3125</v>
      </c>
      <c r="AB151">
        <f t="shared" si="59"/>
        <v>1412</v>
      </c>
      <c r="AC151">
        <f t="shared" si="60"/>
        <v>430</v>
      </c>
      <c r="AD151">
        <f t="shared" si="61"/>
        <v>49</v>
      </c>
      <c r="AE151">
        <f t="shared" si="62"/>
        <v>23736</v>
      </c>
      <c r="AF151">
        <f>(V151/[1]Население!A$2)*100000</f>
        <v>105.30437526373613</v>
      </c>
      <c r="AG151">
        <f>(W151/[1]Население!B$2)*100000</f>
        <v>429.90249187432283</v>
      </c>
      <c r="AH151">
        <f>(X151/[1]Население!C$2)*100000</f>
        <v>490.90954717123174</v>
      </c>
      <c r="AI151">
        <f>(Y151/[1]Население!D$2)*100000</f>
        <v>495.38067939546119</v>
      </c>
      <c r="AJ151">
        <f>(Z151/[1]Население!E$2)*100000</f>
        <v>465.30411022127123</v>
      </c>
      <c r="AK151">
        <f>(AA151/[1]Население!F$2)*100000</f>
        <v>332.9302657582553</v>
      </c>
      <c r="AL151">
        <f>(AB151/[1]Население!G$2)*100000</f>
        <v>201.14991651993549</v>
      </c>
      <c r="AM151">
        <f>(AC151/[1]Население!H$2)*100000</f>
        <v>142.52427055746875</v>
      </c>
      <c r="AN151">
        <f>(AD151/[1]Население!I$2)*100000</f>
        <v>133.87246598546528</v>
      </c>
      <c r="AO151">
        <f>(AE151/[1]Население!J$2)*100000</f>
        <v>341.4523694371934</v>
      </c>
    </row>
    <row r="152" spans="1:41" x14ac:dyDescent="0.3">
      <c r="A152" s="95">
        <v>44137</v>
      </c>
      <c r="B152">
        <v>3619</v>
      </c>
      <c r="C152">
        <v>6567</v>
      </c>
      <c r="D152">
        <v>9771</v>
      </c>
      <c r="E152">
        <v>10911</v>
      </c>
      <c r="F152">
        <v>10225</v>
      </c>
      <c r="G152">
        <v>7676</v>
      </c>
      <c r="H152">
        <v>3858</v>
      </c>
      <c r="I152">
        <v>1306</v>
      </c>
      <c r="J152">
        <v>136</v>
      </c>
      <c r="K152">
        <f t="shared" si="42"/>
        <v>54069</v>
      </c>
      <c r="L152">
        <f t="shared" si="43"/>
        <v>51</v>
      </c>
      <c r="M152">
        <f t="shared" si="44"/>
        <v>149</v>
      </c>
      <c r="N152">
        <f t="shared" si="45"/>
        <v>261</v>
      </c>
      <c r="O152">
        <f t="shared" si="46"/>
        <v>297</v>
      </c>
      <c r="P152">
        <f t="shared" si="47"/>
        <v>247</v>
      </c>
      <c r="Q152">
        <f t="shared" si="48"/>
        <v>128</v>
      </c>
      <c r="R152">
        <f t="shared" si="49"/>
        <v>72</v>
      </c>
      <c r="S152">
        <f t="shared" si="50"/>
        <v>16</v>
      </c>
      <c r="T152">
        <f t="shared" si="51"/>
        <v>4</v>
      </c>
      <c r="U152">
        <f t="shared" si="52"/>
        <v>1225</v>
      </c>
      <c r="V152">
        <f t="shared" si="53"/>
        <v>1421</v>
      </c>
      <c r="W152">
        <f t="shared" si="54"/>
        <v>3068</v>
      </c>
      <c r="X152">
        <f t="shared" si="55"/>
        <v>4854</v>
      </c>
      <c r="Y152">
        <f t="shared" si="56"/>
        <v>5445</v>
      </c>
      <c r="Z152">
        <f t="shared" si="57"/>
        <v>4603</v>
      </c>
      <c r="AA152">
        <f t="shared" si="58"/>
        <v>3217</v>
      </c>
      <c r="AB152">
        <f t="shared" si="59"/>
        <v>1465</v>
      </c>
      <c r="AC152">
        <f t="shared" si="60"/>
        <v>440</v>
      </c>
      <c r="AD152">
        <f t="shared" si="61"/>
        <v>53</v>
      </c>
      <c r="AE152">
        <f t="shared" si="62"/>
        <v>24566</v>
      </c>
      <c r="AF152">
        <f>(V152/[1]Население!A$2)*100000</f>
        <v>108.04152870019425</v>
      </c>
      <c r="AG152">
        <f>(W152/[1]Население!B$2)*100000</f>
        <v>443.19248826291079</v>
      </c>
      <c r="AH152">
        <f>(X152/[1]Население!C$2)*100000</f>
        <v>507.53459892846837</v>
      </c>
      <c r="AI152">
        <f>(Y152/[1]Население!D$2)*100000</f>
        <v>515.94257829156209</v>
      </c>
      <c r="AJ152">
        <f>(Z152/[1]Население!E$2)*100000</f>
        <v>482.82119462319912</v>
      </c>
      <c r="AK152">
        <f>(AA152/[1]Население!F$2)*100000</f>
        <v>342.73173278217837</v>
      </c>
      <c r="AL152">
        <f>(AB152/[1]Население!G$2)*100000</f>
        <v>208.70016126183108</v>
      </c>
      <c r="AM152">
        <f>(AC152/[1]Население!H$2)*100000</f>
        <v>145.83878847740991</v>
      </c>
      <c r="AN152">
        <f>(AD152/[1]Население!I$2)*100000</f>
        <v>144.80083055570734</v>
      </c>
      <c r="AO152">
        <f>(AE152/[1]Население!J$2)*100000</f>
        <v>353.39226944700425</v>
      </c>
    </row>
    <row r="153" spans="1:41" x14ac:dyDescent="0.3">
      <c r="A153" s="95">
        <v>44138</v>
      </c>
      <c r="B153">
        <v>3727</v>
      </c>
      <c r="C153">
        <v>6836</v>
      </c>
      <c r="D153">
        <v>10250</v>
      </c>
      <c r="E153">
        <v>11459</v>
      </c>
      <c r="F153">
        <v>10679</v>
      </c>
      <c r="G153">
        <v>8028</v>
      </c>
      <c r="H153">
        <v>4024</v>
      </c>
      <c r="I153">
        <v>1355</v>
      </c>
      <c r="J153">
        <v>138</v>
      </c>
      <c r="K153">
        <f t="shared" si="42"/>
        <v>56496</v>
      </c>
      <c r="L153">
        <f t="shared" si="43"/>
        <v>108</v>
      </c>
      <c r="M153">
        <f t="shared" si="44"/>
        <v>269</v>
      </c>
      <c r="N153">
        <f t="shared" si="45"/>
        <v>479</v>
      </c>
      <c r="O153">
        <f t="shared" si="46"/>
        <v>548</v>
      </c>
      <c r="P153">
        <f t="shared" si="47"/>
        <v>454</v>
      </c>
      <c r="Q153">
        <f t="shared" si="48"/>
        <v>352</v>
      </c>
      <c r="R153">
        <f t="shared" si="49"/>
        <v>166</v>
      </c>
      <c r="S153">
        <f t="shared" si="50"/>
        <v>49</v>
      </c>
      <c r="T153">
        <f t="shared" si="51"/>
        <v>2</v>
      </c>
      <c r="U153">
        <f t="shared" si="52"/>
        <v>2427</v>
      </c>
      <c r="V153">
        <f t="shared" si="53"/>
        <v>1465</v>
      </c>
      <c r="W153">
        <f t="shared" si="54"/>
        <v>3236</v>
      </c>
      <c r="X153">
        <f t="shared" si="55"/>
        <v>5158</v>
      </c>
      <c r="Y153">
        <f t="shared" si="56"/>
        <v>5790</v>
      </c>
      <c r="Z153">
        <f t="shared" si="57"/>
        <v>4842</v>
      </c>
      <c r="AA153">
        <f t="shared" si="58"/>
        <v>3395</v>
      </c>
      <c r="AB153">
        <f t="shared" si="59"/>
        <v>1557</v>
      </c>
      <c r="AC153">
        <f t="shared" si="60"/>
        <v>475</v>
      </c>
      <c r="AD153">
        <f t="shared" si="61"/>
        <v>51</v>
      </c>
      <c r="AE153">
        <f t="shared" si="62"/>
        <v>25969</v>
      </c>
      <c r="AF153">
        <f>(V153/[1]Население!A$2)*100000</f>
        <v>111.38693845586531</v>
      </c>
      <c r="AG153">
        <f>(W153/[1]Население!B$2)*100000</f>
        <v>467.46117732033218</v>
      </c>
      <c r="AH153">
        <f>(X153/[1]Население!C$2)*100000</f>
        <v>539.32086140771321</v>
      </c>
      <c r="AI153">
        <f>(Y153/[1]Население!D$2)*100000</f>
        <v>548.6331548775288</v>
      </c>
      <c r="AJ153">
        <f>(Z153/[1]Население!E$2)*100000</f>
        <v>507.89055493494027</v>
      </c>
      <c r="AK153">
        <f>(AA153/[1]Население!F$2)*100000</f>
        <v>361.69544071976861</v>
      </c>
      <c r="AL153">
        <f>(AB153/[1]Население!G$2)*100000</f>
        <v>221.80624647417818</v>
      </c>
      <c r="AM153">
        <f>(AC153/[1]Население!H$2)*100000</f>
        <v>157.43960119720387</v>
      </c>
      <c r="AN153">
        <f>(AD153/[1]Население!I$2)*100000</f>
        <v>139.33664827058629</v>
      </c>
      <c r="AO153">
        <f>(AE153/[1]Население!J$2)*100000</f>
        <v>373.57501609009415</v>
      </c>
    </row>
    <row r="154" spans="1:41" x14ac:dyDescent="0.3">
      <c r="A154" s="95">
        <v>44139</v>
      </c>
      <c r="B154">
        <v>3882</v>
      </c>
      <c r="C154">
        <v>7211</v>
      </c>
      <c r="D154">
        <v>11053</v>
      </c>
      <c r="E154">
        <v>12386</v>
      </c>
      <c r="F154">
        <v>11513</v>
      </c>
      <c r="G154">
        <v>8585</v>
      </c>
      <c r="H154">
        <v>4301</v>
      </c>
      <c r="I154">
        <v>1455</v>
      </c>
      <c r="J154">
        <v>151</v>
      </c>
      <c r="K154">
        <f t="shared" si="42"/>
        <v>60537</v>
      </c>
      <c r="L154">
        <f t="shared" si="43"/>
        <v>155</v>
      </c>
      <c r="M154">
        <f t="shared" si="44"/>
        <v>375</v>
      </c>
      <c r="N154">
        <f t="shared" si="45"/>
        <v>803</v>
      </c>
      <c r="O154">
        <f t="shared" si="46"/>
        <v>927</v>
      </c>
      <c r="P154">
        <f t="shared" si="47"/>
        <v>834</v>
      </c>
      <c r="Q154">
        <f t="shared" si="48"/>
        <v>557</v>
      </c>
      <c r="R154">
        <f t="shared" si="49"/>
        <v>277</v>
      </c>
      <c r="S154">
        <f t="shared" si="50"/>
        <v>100</v>
      </c>
      <c r="T154">
        <f t="shared" si="51"/>
        <v>13</v>
      </c>
      <c r="U154">
        <f t="shared" si="52"/>
        <v>4041</v>
      </c>
      <c r="V154">
        <f t="shared" si="53"/>
        <v>1530</v>
      </c>
      <c r="W154">
        <f t="shared" si="54"/>
        <v>3420</v>
      </c>
      <c r="X154">
        <f t="shared" si="55"/>
        <v>5688</v>
      </c>
      <c r="Y154">
        <f t="shared" si="56"/>
        <v>6433</v>
      </c>
      <c r="Z154">
        <f t="shared" si="57"/>
        <v>5445</v>
      </c>
      <c r="AA154">
        <f t="shared" si="58"/>
        <v>3804</v>
      </c>
      <c r="AB154">
        <f t="shared" si="59"/>
        <v>1739</v>
      </c>
      <c r="AC154">
        <f t="shared" si="60"/>
        <v>552</v>
      </c>
      <c r="AD154">
        <f t="shared" si="61"/>
        <v>63</v>
      </c>
      <c r="AE154">
        <f t="shared" si="62"/>
        <v>28674</v>
      </c>
      <c r="AF154">
        <f>(V154/[1]Население!A$2)*100000</f>
        <v>116.32902104947024</v>
      </c>
      <c r="AG154">
        <f>(W154/[1]Население!B$2)*100000</f>
        <v>494.04117009750814</v>
      </c>
      <c r="AH154">
        <f>(X154/[1]Население!C$2)*100000</f>
        <v>594.73770059850187</v>
      </c>
      <c r="AI154">
        <f>(Y154/[1]Население!D$2)*100000</f>
        <v>609.56080921021464</v>
      </c>
      <c r="AJ154">
        <f>(Z154/[1]Население!E$2)*100000</f>
        <v>571.14086567962613</v>
      </c>
      <c r="AK154">
        <f>(AA154/[1]Население!F$2)*100000</f>
        <v>405.26935390220905</v>
      </c>
      <c r="AL154">
        <f>(AB154/[1]Население!G$2)*100000</f>
        <v>247.73350200295172</v>
      </c>
      <c r="AM154">
        <f>(AC154/[1]Население!H$2)*100000</f>
        <v>182.96138918075059</v>
      </c>
      <c r="AN154">
        <f>(AD154/[1]Население!I$2)*100000</f>
        <v>172.12174198131248</v>
      </c>
      <c r="AO154">
        <f>(AE154/[1]Население!J$2)*100000</f>
        <v>412.48758178471866</v>
      </c>
    </row>
    <row r="155" spans="1:41" x14ac:dyDescent="0.3">
      <c r="A155" s="95">
        <v>44140</v>
      </c>
      <c r="B155">
        <v>4034</v>
      </c>
      <c r="C155">
        <v>7620</v>
      </c>
      <c r="D155">
        <v>11841</v>
      </c>
      <c r="E155">
        <v>13307</v>
      </c>
      <c r="F155">
        <v>12322</v>
      </c>
      <c r="G155">
        <v>9188</v>
      </c>
      <c r="H155">
        <v>4574</v>
      </c>
      <c r="I155">
        <v>1548</v>
      </c>
      <c r="J155">
        <v>157</v>
      </c>
      <c r="K155">
        <f t="shared" si="42"/>
        <v>64591</v>
      </c>
      <c r="L155">
        <f t="shared" si="43"/>
        <v>152</v>
      </c>
      <c r="M155">
        <f t="shared" si="44"/>
        <v>409</v>
      </c>
      <c r="N155">
        <f t="shared" si="45"/>
        <v>788</v>
      </c>
      <c r="O155">
        <f t="shared" si="46"/>
        <v>921</v>
      </c>
      <c r="P155">
        <f t="shared" si="47"/>
        <v>809</v>
      </c>
      <c r="Q155">
        <f t="shared" si="48"/>
        <v>603</v>
      </c>
      <c r="R155">
        <f t="shared" si="49"/>
        <v>273</v>
      </c>
      <c r="S155">
        <f t="shared" si="50"/>
        <v>93</v>
      </c>
      <c r="T155">
        <f t="shared" si="51"/>
        <v>6</v>
      </c>
      <c r="U155">
        <f t="shared" si="52"/>
        <v>4054</v>
      </c>
      <c r="V155">
        <f t="shared" si="53"/>
        <v>1595</v>
      </c>
      <c r="W155">
        <f t="shared" si="54"/>
        <v>3614</v>
      </c>
      <c r="X155">
        <f t="shared" si="55"/>
        <v>6230</v>
      </c>
      <c r="Y155">
        <f t="shared" si="56"/>
        <v>7046</v>
      </c>
      <c r="Z155">
        <f t="shared" si="57"/>
        <v>5997</v>
      </c>
      <c r="AA155">
        <f t="shared" si="58"/>
        <v>4217</v>
      </c>
      <c r="AB155">
        <f t="shared" si="59"/>
        <v>1899</v>
      </c>
      <c r="AC155">
        <f t="shared" si="60"/>
        <v>594</v>
      </c>
      <c r="AD155">
        <f t="shared" si="61"/>
        <v>64</v>
      </c>
      <c r="AE155">
        <f t="shared" si="62"/>
        <v>31256</v>
      </c>
      <c r="AF155">
        <f>(V155/[1]Население!A$2)*100000</f>
        <v>121.27110364307518</v>
      </c>
      <c r="AG155">
        <f>(W155/[1]Население!B$2)*100000</f>
        <v>522.0657276995305</v>
      </c>
      <c r="AH155">
        <f>(X155/[1]Население!C$2)*100000</f>
        <v>651.40926067662917</v>
      </c>
      <c r="AI155">
        <f>(Y155/[1]Население!D$2)*100000</f>
        <v>667.64580470933811</v>
      </c>
      <c r="AJ155">
        <f>(Z155/[1]Население!E$2)*100000</f>
        <v>629.04164765486098</v>
      </c>
      <c r="AK155">
        <f>(AA155/[1]Население!F$2)*100000</f>
        <v>449.2694178248201</v>
      </c>
      <c r="AL155">
        <f>(AB155/[1]Население!G$2)*100000</f>
        <v>270.52669367659882</v>
      </c>
      <c r="AM155">
        <f>(AC155/[1]Население!H$2)*100000</f>
        <v>196.88236444450337</v>
      </c>
      <c r="AN155">
        <f>(AD155/[1]Население!I$2)*100000</f>
        <v>174.85383312387299</v>
      </c>
      <c r="AO155">
        <f>(AE155/[1]Население!J$2)*100000</f>
        <v>449.63074061041954</v>
      </c>
    </row>
    <row r="156" spans="1:41" x14ac:dyDescent="0.3">
      <c r="A156" s="95">
        <v>44141</v>
      </c>
      <c r="B156">
        <v>4196</v>
      </c>
      <c r="C156">
        <v>8020</v>
      </c>
      <c r="D156">
        <v>12568</v>
      </c>
      <c r="E156">
        <v>14108</v>
      </c>
      <c r="F156">
        <v>13074</v>
      </c>
      <c r="G156">
        <v>9746</v>
      </c>
      <c r="H156">
        <v>4842</v>
      </c>
      <c r="I156">
        <v>1626</v>
      </c>
      <c r="J156">
        <v>165</v>
      </c>
      <c r="K156">
        <f t="shared" si="42"/>
        <v>68345</v>
      </c>
      <c r="L156">
        <f t="shared" si="43"/>
        <v>162</v>
      </c>
      <c r="M156">
        <f t="shared" si="44"/>
        <v>400</v>
      </c>
      <c r="N156">
        <f t="shared" si="45"/>
        <v>727</v>
      </c>
      <c r="O156">
        <f t="shared" si="46"/>
        <v>801</v>
      </c>
      <c r="P156">
        <f t="shared" si="47"/>
        <v>752</v>
      </c>
      <c r="Q156">
        <f t="shared" si="48"/>
        <v>558</v>
      </c>
      <c r="R156">
        <f t="shared" si="49"/>
        <v>268</v>
      </c>
      <c r="S156">
        <f t="shared" si="50"/>
        <v>78</v>
      </c>
      <c r="T156">
        <f t="shared" si="51"/>
        <v>8</v>
      </c>
      <c r="U156">
        <f t="shared" si="52"/>
        <v>3754</v>
      </c>
      <c r="V156">
        <f t="shared" si="53"/>
        <v>1636</v>
      </c>
      <c r="W156">
        <f t="shared" si="54"/>
        <v>3789</v>
      </c>
      <c r="X156">
        <f t="shared" si="55"/>
        <v>6650</v>
      </c>
      <c r="Y156">
        <f t="shared" si="56"/>
        <v>7543</v>
      </c>
      <c r="Z156">
        <f t="shared" si="57"/>
        <v>6459</v>
      </c>
      <c r="AA156">
        <f t="shared" si="58"/>
        <v>4561</v>
      </c>
      <c r="AB156">
        <f t="shared" si="59"/>
        <v>2077</v>
      </c>
      <c r="AC156">
        <f t="shared" si="60"/>
        <v>635</v>
      </c>
      <c r="AD156">
        <f t="shared" si="61"/>
        <v>65</v>
      </c>
      <c r="AE156">
        <f t="shared" si="62"/>
        <v>33415</v>
      </c>
      <c r="AF156">
        <f>(V156/[1]Население!A$2)*100000</f>
        <v>124.38841727904139</v>
      </c>
      <c r="AG156">
        <f>(W156/[1]Население!B$2)*100000</f>
        <v>547.34561213434461</v>
      </c>
      <c r="AH156">
        <f>(X156/[1]Население!C$2)*100000</f>
        <v>695.3244917334805</v>
      </c>
      <c r="AI156">
        <f>(Y156/[1]Население!D$2)*100000</f>
        <v>714.73918605202061</v>
      </c>
      <c r="AJ156">
        <f>(Z156/[1]Население!E$2)*100000</f>
        <v>677.50208474282931</v>
      </c>
      <c r="AK156">
        <f>(AA156/[1]Население!F$2)*100000</f>
        <v>485.9183814794888</v>
      </c>
      <c r="AL156">
        <f>(AB156/[1]Население!G$2)*100000</f>
        <v>295.88411941353115</v>
      </c>
      <c r="AM156">
        <f>(AC156/[1]Население!H$2)*100000</f>
        <v>210.47188791626201</v>
      </c>
      <c r="AN156">
        <f>(AD156/[1]Население!I$2)*100000</f>
        <v>177.58592426643352</v>
      </c>
      <c r="AO156">
        <f>(AE156/[1]Население!J$2)*100000</f>
        <v>480.68886605762629</v>
      </c>
    </row>
    <row r="157" spans="1:41" x14ac:dyDescent="0.3">
      <c r="A157" s="95">
        <v>44142</v>
      </c>
      <c r="B157">
        <v>4346</v>
      </c>
      <c r="C157">
        <v>8397</v>
      </c>
      <c r="D157">
        <v>13268</v>
      </c>
      <c r="E157">
        <v>14900</v>
      </c>
      <c r="F157">
        <v>13856</v>
      </c>
      <c r="G157">
        <v>10364</v>
      </c>
      <c r="H157">
        <v>5174</v>
      </c>
      <c r="I157">
        <v>1704</v>
      </c>
      <c r="J157">
        <v>175</v>
      </c>
      <c r="K157">
        <f t="shared" si="42"/>
        <v>72184</v>
      </c>
      <c r="L157">
        <f t="shared" si="43"/>
        <v>150</v>
      </c>
      <c r="M157">
        <f t="shared" si="44"/>
        <v>377</v>
      </c>
      <c r="N157">
        <f t="shared" si="45"/>
        <v>700</v>
      </c>
      <c r="O157">
        <f t="shared" si="46"/>
        <v>792</v>
      </c>
      <c r="P157">
        <f t="shared" si="47"/>
        <v>782</v>
      </c>
      <c r="Q157">
        <f t="shared" si="48"/>
        <v>618</v>
      </c>
      <c r="R157">
        <f t="shared" si="49"/>
        <v>332</v>
      </c>
      <c r="S157">
        <f t="shared" si="50"/>
        <v>78</v>
      </c>
      <c r="T157">
        <f t="shared" si="51"/>
        <v>10</v>
      </c>
      <c r="U157">
        <f t="shared" si="52"/>
        <v>3839</v>
      </c>
      <c r="V157">
        <f t="shared" si="53"/>
        <v>1692</v>
      </c>
      <c r="W157">
        <f t="shared" si="54"/>
        <v>3986</v>
      </c>
      <c r="X157">
        <f t="shared" si="55"/>
        <v>7093</v>
      </c>
      <c r="Y157">
        <f t="shared" si="56"/>
        <v>7937</v>
      </c>
      <c r="Z157">
        <f t="shared" si="57"/>
        <v>6922</v>
      </c>
      <c r="AA157">
        <f t="shared" si="58"/>
        <v>4950</v>
      </c>
      <c r="AB157">
        <f t="shared" si="59"/>
        <v>2324</v>
      </c>
      <c r="AC157">
        <f t="shared" si="60"/>
        <v>693</v>
      </c>
      <c r="AD157">
        <f t="shared" si="61"/>
        <v>68</v>
      </c>
      <c r="AE157">
        <f t="shared" si="62"/>
        <v>35665</v>
      </c>
      <c r="AF157">
        <f>(V157/[1]Население!A$2)*100000</f>
        <v>128.6462115135318</v>
      </c>
      <c r="AG157">
        <f>(W157/[1]Население!B$2)*100000</f>
        <v>575.80353918382082</v>
      </c>
      <c r="AH157">
        <f>(X157/[1]Население!C$2)*100000</f>
        <v>741.64460449106434</v>
      </c>
      <c r="AI157">
        <f>(Y157/[1]Население!D$2)*100000</f>
        <v>752.07277206613924</v>
      </c>
      <c r="AJ157">
        <f>(Z157/[1]Население!E$2)*100000</f>
        <v>726.06741455176711</v>
      </c>
      <c r="AK157">
        <f>(AA157/[1]Население!F$2)*100000</f>
        <v>527.36154096107646</v>
      </c>
      <c r="AL157">
        <f>(AB157/[1]Население!G$2)*100000</f>
        <v>331.07110905972382</v>
      </c>
      <c r="AM157">
        <f>(AC157/[1]Население!H$2)*100000</f>
        <v>229.69609185192058</v>
      </c>
      <c r="AN157">
        <f>(AD157/[1]Население!I$2)*100000</f>
        <v>185.78219769411507</v>
      </c>
      <c r="AO157">
        <f>(AE157/[1]Население!J$2)*100000</f>
        <v>513.0560648794027</v>
      </c>
    </row>
    <row r="158" spans="1:41" x14ac:dyDescent="0.3">
      <c r="A158" s="95">
        <v>44143</v>
      </c>
      <c r="B158">
        <v>4436</v>
      </c>
      <c r="C158">
        <v>8626</v>
      </c>
      <c r="D158">
        <v>13696</v>
      </c>
      <c r="E158">
        <v>15397</v>
      </c>
      <c r="F158">
        <v>14284</v>
      </c>
      <c r="G158">
        <v>10745</v>
      </c>
      <c r="H158">
        <v>5351</v>
      </c>
      <c r="I158">
        <v>1770</v>
      </c>
      <c r="J158">
        <v>180</v>
      </c>
      <c r="K158">
        <f t="shared" si="42"/>
        <v>74485</v>
      </c>
      <c r="L158">
        <f t="shared" si="43"/>
        <v>90</v>
      </c>
      <c r="M158">
        <f t="shared" si="44"/>
        <v>229</v>
      </c>
      <c r="N158">
        <f t="shared" si="45"/>
        <v>428</v>
      </c>
      <c r="O158">
        <f t="shared" si="46"/>
        <v>497</v>
      </c>
      <c r="P158">
        <f t="shared" si="47"/>
        <v>428</v>
      </c>
      <c r="Q158">
        <f t="shared" si="48"/>
        <v>381</v>
      </c>
      <c r="R158">
        <f t="shared" si="49"/>
        <v>177</v>
      </c>
      <c r="S158">
        <f t="shared" si="50"/>
        <v>66</v>
      </c>
      <c r="T158">
        <f t="shared" si="51"/>
        <v>5</v>
      </c>
      <c r="U158">
        <f t="shared" si="52"/>
        <v>2301</v>
      </c>
      <c r="V158">
        <f t="shared" si="53"/>
        <v>1723</v>
      </c>
      <c r="W158">
        <f t="shared" si="54"/>
        <v>4089</v>
      </c>
      <c r="X158">
        <f t="shared" si="55"/>
        <v>7276</v>
      </c>
      <c r="Y158">
        <f t="shared" si="56"/>
        <v>8231</v>
      </c>
      <c r="Z158">
        <f t="shared" si="57"/>
        <v>7184</v>
      </c>
      <c r="AA158">
        <f t="shared" si="58"/>
        <v>5199</v>
      </c>
      <c r="AB158">
        <f t="shared" si="59"/>
        <v>2419</v>
      </c>
      <c r="AC158">
        <f t="shared" si="60"/>
        <v>734</v>
      </c>
      <c r="AD158">
        <f t="shared" si="61"/>
        <v>68</v>
      </c>
      <c r="AE158">
        <f t="shared" si="62"/>
        <v>36923</v>
      </c>
      <c r="AF158">
        <f>(V158/[1]Население!A$2)*100000</f>
        <v>131.00320475048184</v>
      </c>
      <c r="AG158">
        <f>(W158/[1]Население!B$2)*100000</f>
        <v>590.68255687973999</v>
      </c>
      <c r="AH158">
        <f>(X158/[1]Население!C$2)*100000</f>
        <v>760.77909802297813</v>
      </c>
      <c r="AI158">
        <f>(Y158/[1]Население!D$2)*100000</f>
        <v>779.93082863505003</v>
      </c>
      <c r="AJ158">
        <f>(Z158/[1]Население!E$2)*100000</f>
        <v>753.54930744580975</v>
      </c>
      <c r="AK158">
        <f>(AA158/[1]Население!F$2)*100000</f>
        <v>553.88942453669426</v>
      </c>
      <c r="AL158">
        <f>(AB158/[1]Население!G$2)*100000</f>
        <v>344.6045666159518</v>
      </c>
      <c r="AM158">
        <f>(AC158/[1]Население!H$2)*100000</f>
        <v>243.28561532367922</v>
      </c>
      <c r="AN158">
        <f>(AD158/[1]Население!I$2)*100000</f>
        <v>185.78219769411507</v>
      </c>
      <c r="AO158">
        <f>(AE158/[1]Население!J$2)*100000</f>
        <v>531.1529253762003</v>
      </c>
    </row>
    <row r="159" spans="1:41" x14ac:dyDescent="0.3">
      <c r="A159" s="95">
        <v>44144</v>
      </c>
      <c r="B159">
        <v>4466</v>
      </c>
      <c r="C159">
        <v>8698</v>
      </c>
      <c r="D159">
        <v>13833</v>
      </c>
      <c r="E159">
        <v>15531</v>
      </c>
      <c r="F159">
        <v>14401</v>
      </c>
      <c r="G159">
        <v>10853</v>
      </c>
      <c r="H159">
        <v>5419</v>
      </c>
      <c r="I159">
        <v>1778</v>
      </c>
      <c r="J159">
        <v>181</v>
      </c>
      <c r="K159">
        <f t="shared" si="42"/>
        <v>75160</v>
      </c>
      <c r="L159">
        <f t="shared" si="43"/>
        <v>30</v>
      </c>
      <c r="M159">
        <f t="shared" si="44"/>
        <v>72</v>
      </c>
      <c r="N159">
        <f t="shared" si="45"/>
        <v>137</v>
      </c>
      <c r="O159">
        <f t="shared" si="46"/>
        <v>134</v>
      </c>
      <c r="P159">
        <f t="shared" si="47"/>
        <v>117</v>
      </c>
      <c r="Q159">
        <f t="shared" si="48"/>
        <v>108</v>
      </c>
      <c r="R159">
        <f t="shared" si="49"/>
        <v>68</v>
      </c>
      <c r="S159">
        <f t="shared" si="50"/>
        <v>8</v>
      </c>
      <c r="T159">
        <f t="shared" si="51"/>
        <v>1</v>
      </c>
      <c r="U159">
        <f t="shared" si="52"/>
        <v>675</v>
      </c>
      <c r="V159">
        <f t="shared" si="53"/>
        <v>1730</v>
      </c>
      <c r="W159">
        <f t="shared" si="54"/>
        <v>4053</v>
      </c>
      <c r="X159">
        <f t="shared" si="55"/>
        <v>7368</v>
      </c>
      <c r="Y159">
        <f t="shared" si="56"/>
        <v>8323</v>
      </c>
      <c r="Z159">
        <f t="shared" si="57"/>
        <v>7256</v>
      </c>
      <c r="AA159">
        <f t="shared" si="58"/>
        <v>5263</v>
      </c>
      <c r="AB159">
        <f t="shared" si="59"/>
        <v>2475</v>
      </c>
      <c r="AC159">
        <f t="shared" si="60"/>
        <v>734</v>
      </c>
      <c r="AD159">
        <f t="shared" si="61"/>
        <v>69</v>
      </c>
      <c r="AE159">
        <f t="shared" si="62"/>
        <v>37271</v>
      </c>
      <c r="AF159">
        <f>(V159/[1]Население!A$2)*100000</f>
        <v>131.53542902979314</v>
      </c>
      <c r="AG159">
        <f>(W159/[1]Население!B$2)*100000</f>
        <v>585.48212351029258</v>
      </c>
      <c r="AH159">
        <f>(X159/[1]Население!C$2)*100000</f>
        <v>770.39862482590752</v>
      </c>
      <c r="AI159">
        <f>(Y159/[1]Население!D$2)*100000</f>
        <v>788.64831572464118</v>
      </c>
      <c r="AJ159">
        <f>(Z159/[1]Население!E$2)*100000</f>
        <v>761.10158335562301</v>
      </c>
      <c r="AK159">
        <f>(AA159/[1]Население!F$2)*100000</f>
        <v>560.70783637942327</v>
      </c>
      <c r="AL159">
        <f>(AB159/[1]Население!G$2)*100000</f>
        <v>352.5821837017283</v>
      </c>
      <c r="AM159">
        <f>(AC159/[1]Население!H$2)*100000</f>
        <v>243.28561532367922</v>
      </c>
      <c r="AN159">
        <f>(AD159/[1]Население!I$2)*100000</f>
        <v>188.51428883667558</v>
      </c>
      <c r="AO159">
        <f>(AE159/[1]Население!J$2)*100000</f>
        <v>536.15905212730183</v>
      </c>
    </row>
    <row r="160" spans="1:41" x14ac:dyDescent="0.3">
      <c r="A160" s="95">
        <v>44145</v>
      </c>
      <c r="B160">
        <v>4583</v>
      </c>
      <c r="C160">
        <v>9040</v>
      </c>
      <c r="D160">
        <v>14553</v>
      </c>
      <c r="E160">
        <v>16407</v>
      </c>
      <c r="F160">
        <v>15195</v>
      </c>
      <c r="G160">
        <v>11443</v>
      </c>
      <c r="H160">
        <v>5703</v>
      </c>
      <c r="I160">
        <v>1865</v>
      </c>
      <c r="J160">
        <v>187</v>
      </c>
      <c r="K160">
        <f t="shared" si="42"/>
        <v>78976</v>
      </c>
      <c r="L160">
        <f t="shared" si="43"/>
        <v>117</v>
      </c>
      <c r="M160">
        <f t="shared" si="44"/>
        <v>342</v>
      </c>
      <c r="N160">
        <f t="shared" si="45"/>
        <v>720</v>
      </c>
      <c r="O160">
        <f t="shared" si="46"/>
        <v>876</v>
      </c>
      <c r="P160">
        <f t="shared" si="47"/>
        <v>794</v>
      </c>
      <c r="Q160">
        <f t="shared" si="48"/>
        <v>590</v>
      </c>
      <c r="R160">
        <f t="shared" si="49"/>
        <v>284</v>
      </c>
      <c r="S160">
        <f t="shared" si="50"/>
        <v>87</v>
      </c>
      <c r="T160">
        <f t="shared" si="51"/>
        <v>6</v>
      </c>
      <c r="U160">
        <f t="shared" si="52"/>
        <v>3816</v>
      </c>
      <c r="V160">
        <f t="shared" si="53"/>
        <v>1730</v>
      </c>
      <c r="W160">
        <f t="shared" si="54"/>
        <v>4143</v>
      </c>
      <c r="X160">
        <f t="shared" si="55"/>
        <v>7622</v>
      </c>
      <c r="Y160">
        <f t="shared" si="56"/>
        <v>8648</v>
      </c>
      <c r="Z160">
        <f t="shared" si="57"/>
        <v>7632</v>
      </c>
      <c r="AA160">
        <f t="shared" si="58"/>
        <v>5572</v>
      </c>
      <c r="AB160">
        <f t="shared" si="59"/>
        <v>2640</v>
      </c>
      <c r="AC160">
        <f t="shared" si="60"/>
        <v>785</v>
      </c>
      <c r="AD160">
        <f t="shared" si="61"/>
        <v>72</v>
      </c>
      <c r="AE160">
        <f t="shared" si="62"/>
        <v>38844</v>
      </c>
      <c r="AF160">
        <f>(V160/[1]Население!A$2)*100000</f>
        <v>131.53542902979314</v>
      </c>
      <c r="AG160">
        <f>(W160/[1]Население!B$2)*100000</f>
        <v>598.48320693391111</v>
      </c>
      <c r="AH160">
        <f>(X160/[1]Население!C$2)*100000</f>
        <v>796.95688360790803</v>
      </c>
      <c r="AI160">
        <f>(Y160/[1]Население!D$2)*100000</f>
        <v>819.4437864215663</v>
      </c>
      <c r="AJ160">
        <f>(Z160/[1]Население!E$2)*100000</f>
        <v>800.54124644020328</v>
      </c>
      <c r="AK160">
        <f>(AA160/[1]Население!F$2)*100000</f>
        <v>593.62798105759964</v>
      </c>
      <c r="AL160">
        <f>(AB160/[1]Население!G$2)*100000</f>
        <v>376.08766261517684</v>
      </c>
      <c r="AM160">
        <f>(AC160/[1]Население!H$2)*100000</f>
        <v>260.18965671537904</v>
      </c>
      <c r="AN160">
        <f>(AD160/[1]Население!I$2)*100000</f>
        <v>196.71056226435715</v>
      </c>
      <c r="AO160">
        <f>(AE160/[1]Население!J$2)*100000</f>
        <v>558.78732045914808</v>
      </c>
    </row>
    <row r="161" spans="1:41" x14ac:dyDescent="0.3">
      <c r="A161" s="95">
        <v>44146</v>
      </c>
      <c r="B161">
        <v>4707</v>
      </c>
      <c r="C161">
        <v>9490</v>
      </c>
      <c r="D161">
        <v>15356</v>
      </c>
      <c r="E161">
        <v>17357</v>
      </c>
      <c r="F161">
        <v>16118</v>
      </c>
      <c r="G161">
        <v>12133</v>
      </c>
      <c r="H161">
        <v>6027</v>
      </c>
      <c r="I161">
        <v>1982</v>
      </c>
      <c r="J161">
        <v>196</v>
      </c>
      <c r="K161">
        <f t="shared" si="42"/>
        <v>83366</v>
      </c>
      <c r="L161">
        <f t="shared" si="43"/>
        <v>124</v>
      </c>
      <c r="M161">
        <f t="shared" si="44"/>
        <v>450</v>
      </c>
      <c r="N161">
        <f t="shared" si="45"/>
        <v>803</v>
      </c>
      <c r="O161">
        <f t="shared" si="46"/>
        <v>950</v>
      </c>
      <c r="P161">
        <f t="shared" si="47"/>
        <v>923</v>
      </c>
      <c r="Q161">
        <f t="shared" si="48"/>
        <v>690</v>
      </c>
      <c r="R161">
        <f t="shared" si="49"/>
        <v>324</v>
      </c>
      <c r="S161">
        <f t="shared" si="50"/>
        <v>117</v>
      </c>
      <c r="T161">
        <f t="shared" si="51"/>
        <v>9</v>
      </c>
      <c r="U161">
        <f t="shared" si="52"/>
        <v>4390</v>
      </c>
      <c r="V161">
        <f t="shared" si="53"/>
        <v>1711</v>
      </c>
      <c r="W161">
        <f t="shared" si="54"/>
        <v>4245</v>
      </c>
      <c r="X161">
        <f t="shared" si="55"/>
        <v>7907</v>
      </c>
      <c r="Y161">
        <f t="shared" si="56"/>
        <v>8994</v>
      </c>
      <c r="Z161">
        <f t="shared" si="57"/>
        <v>8088</v>
      </c>
      <c r="AA161">
        <f t="shared" si="58"/>
        <v>5934</v>
      </c>
      <c r="AB161">
        <f t="shared" si="59"/>
        <v>2843</v>
      </c>
      <c r="AC161">
        <f t="shared" si="60"/>
        <v>866</v>
      </c>
      <c r="AD161">
        <f t="shared" si="61"/>
        <v>77</v>
      </c>
      <c r="AE161">
        <f t="shared" si="62"/>
        <v>40665</v>
      </c>
      <c r="AF161">
        <f>(V161/[1]Население!A$2)*100000</f>
        <v>130.09082027166249</v>
      </c>
      <c r="AG161">
        <f>(W161/[1]Население!B$2)*100000</f>
        <v>613.21776814734562</v>
      </c>
      <c r="AH161">
        <f>(X161/[1]Население!C$2)*100000</f>
        <v>826.75650468219999</v>
      </c>
      <c r="AI161">
        <f>(Y161/[1]Население!D$2)*100000</f>
        <v>852.22911830198507</v>
      </c>
      <c r="AJ161">
        <f>(Z161/[1]Население!E$2)*100000</f>
        <v>848.37232720235374</v>
      </c>
      <c r="AK161">
        <f>(AA161/[1]Население!F$2)*100000</f>
        <v>632.1946230430359</v>
      </c>
      <c r="AL161">
        <f>(AB161/[1]Население!G$2)*100000</f>
        <v>405.00652455111657</v>
      </c>
      <c r="AM161">
        <f>(AC161/[1]Население!H$2)*100000</f>
        <v>287.03725186690224</v>
      </c>
      <c r="AN161">
        <f>(AD161/[1]Население!I$2)*100000</f>
        <v>210.37101797715974</v>
      </c>
      <c r="AO161">
        <f>(AE161/[1]Население!J$2)*100000</f>
        <v>584.98317337223921</v>
      </c>
    </row>
    <row r="162" spans="1:41" x14ac:dyDescent="0.3">
      <c r="A162" s="95">
        <v>44147</v>
      </c>
      <c r="B162">
        <v>4806</v>
      </c>
      <c r="C162">
        <v>9821</v>
      </c>
      <c r="D162">
        <v>16061</v>
      </c>
      <c r="E162">
        <v>18177</v>
      </c>
      <c r="F162">
        <v>16963</v>
      </c>
      <c r="G162">
        <v>12809</v>
      </c>
      <c r="H162">
        <v>6374</v>
      </c>
      <c r="I162">
        <v>2097</v>
      </c>
      <c r="J162">
        <v>203</v>
      </c>
      <c r="K162">
        <f t="shared" si="42"/>
        <v>87311</v>
      </c>
      <c r="L162">
        <f t="shared" si="43"/>
        <v>99</v>
      </c>
      <c r="M162">
        <f t="shared" si="44"/>
        <v>331</v>
      </c>
      <c r="N162">
        <f t="shared" si="45"/>
        <v>705</v>
      </c>
      <c r="O162">
        <f t="shared" si="46"/>
        <v>820</v>
      </c>
      <c r="P162">
        <f t="shared" si="47"/>
        <v>845</v>
      </c>
      <c r="Q162">
        <f t="shared" si="48"/>
        <v>676</v>
      </c>
      <c r="R162">
        <f t="shared" si="49"/>
        <v>347</v>
      </c>
      <c r="S162">
        <f t="shared" si="50"/>
        <v>115</v>
      </c>
      <c r="T162">
        <f t="shared" si="51"/>
        <v>7</v>
      </c>
      <c r="U162">
        <f t="shared" si="52"/>
        <v>3945</v>
      </c>
      <c r="V162">
        <f t="shared" si="53"/>
        <v>1670</v>
      </c>
      <c r="W162">
        <f t="shared" si="54"/>
        <v>4222</v>
      </c>
      <c r="X162">
        <f t="shared" si="55"/>
        <v>8035</v>
      </c>
      <c r="Y162">
        <f t="shared" si="56"/>
        <v>9211</v>
      </c>
      <c r="Z162">
        <f t="shared" si="57"/>
        <v>8398</v>
      </c>
      <c r="AA162">
        <f t="shared" si="58"/>
        <v>6250</v>
      </c>
      <c r="AB162">
        <f t="shared" si="59"/>
        <v>3042</v>
      </c>
      <c r="AC162">
        <f t="shared" si="60"/>
        <v>941</v>
      </c>
      <c r="AD162">
        <f t="shared" si="61"/>
        <v>81</v>
      </c>
      <c r="AE162">
        <f t="shared" si="62"/>
        <v>41850</v>
      </c>
      <c r="AF162">
        <f>(V162/[1]Население!A$2)*100000</f>
        <v>126.97350663569628</v>
      </c>
      <c r="AG162">
        <f>(W162/[1]Население!B$2)*100000</f>
        <v>609.89526905019864</v>
      </c>
      <c r="AH162">
        <f>(X162/[1]Население!C$2)*100000</f>
        <v>840.14019414714517</v>
      </c>
      <c r="AI162">
        <f>(Y162/[1]Население!D$2)*100000</f>
        <v>872.79101719808602</v>
      </c>
      <c r="AJ162">
        <f>(Z162/[1]Население!E$2)*100000</f>
        <v>880.88907070293862</v>
      </c>
      <c r="AK162">
        <f>(AA162/[1]Население!F$2)*100000</f>
        <v>665.8605315165106</v>
      </c>
      <c r="AL162">
        <f>(AB162/[1]Население!G$2)*100000</f>
        <v>433.35555669521511</v>
      </c>
      <c r="AM162">
        <f>(AC162/[1]Население!H$2)*100000</f>
        <v>311.8961362664607</v>
      </c>
      <c r="AN162">
        <f>(AD162/[1]Население!I$2)*100000</f>
        <v>221.29938254740176</v>
      </c>
      <c r="AO162">
        <f>(AE162/[1]Население!J$2)*100000</f>
        <v>602.0298980850414</v>
      </c>
    </row>
    <row r="163" spans="1:41" x14ac:dyDescent="0.3">
      <c r="A163" s="95">
        <v>44148</v>
      </c>
      <c r="B163">
        <v>4887</v>
      </c>
      <c r="C163">
        <v>10094</v>
      </c>
      <c r="D163">
        <v>16662</v>
      </c>
      <c r="E163">
        <v>18943</v>
      </c>
      <c r="F163">
        <v>17715</v>
      </c>
      <c r="G163">
        <v>13353</v>
      </c>
      <c r="H163">
        <v>6659</v>
      </c>
      <c r="I163">
        <v>2197</v>
      </c>
      <c r="J163">
        <v>215</v>
      </c>
      <c r="K163">
        <f t="shared" si="42"/>
        <v>90725</v>
      </c>
      <c r="L163">
        <f t="shared" si="43"/>
        <v>81</v>
      </c>
      <c r="M163">
        <f t="shared" si="44"/>
        <v>273</v>
      </c>
      <c r="N163">
        <f t="shared" si="45"/>
        <v>601</v>
      </c>
      <c r="O163">
        <f t="shared" si="46"/>
        <v>766</v>
      </c>
      <c r="P163">
        <f t="shared" si="47"/>
        <v>752</v>
      </c>
      <c r="Q163">
        <f t="shared" si="48"/>
        <v>544</v>
      </c>
      <c r="R163">
        <f t="shared" si="49"/>
        <v>285</v>
      </c>
      <c r="S163">
        <f t="shared" si="50"/>
        <v>100</v>
      </c>
      <c r="T163">
        <f t="shared" si="51"/>
        <v>12</v>
      </c>
      <c r="U163">
        <f t="shared" si="52"/>
        <v>3414</v>
      </c>
      <c r="V163">
        <f t="shared" si="53"/>
        <v>1596</v>
      </c>
      <c r="W163">
        <f t="shared" si="54"/>
        <v>4186</v>
      </c>
      <c r="X163">
        <f t="shared" si="55"/>
        <v>8070</v>
      </c>
      <c r="Y163">
        <f t="shared" si="56"/>
        <v>9371</v>
      </c>
      <c r="Z163">
        <f t="shared" si="57"/>
        <v>8643</v>
      </c>
      <c r="AA163">
        <f t="shared" si="58"/>
        <v>6446</v>
      </c>
      <c r="AB163">
        <f t="shared" si="59"/>
        <v>3173</v>
      </c>
      <c r="AC163">
        <f t="shared" si="60"/>
        <v>1000</v>
      </c>
      <c r="AD163">
        <f t="shared" si="61"/>
        <v>90</v>
      </c>
      <c r="AE163">
        <f t="shared" si="62"/>
        <v>42575</v>
      </c>
      <c r="AF163">
        <f>(V163/[1]Население!A$2)*100000</f>
        <v>121.3471356829768</v>
      </c>
      <c r="AG163">
        <f>(W163/[1]Население!B$2)*100000</f>
        <v>604.69483568075111</v>
      </c>
      <c r="AH163">
        <f>(X163/[1]Население!C$2)*100000</f>
        <v>843.79979673521632</v>
      </c>
      <c r="AI163">
        <f>(Y163/[1]Население!D$2)*100000</f>
        <v>887.95186431041839</v>
      </c>
      <c r="AJ163">
        <f>(Z163/[1]Население!E$2)*100000</f>
        <v>906.58778734049747</v>
      </c>
      <c r="AK163">
        <f>(AA163/[1]Население!F$2)*100000</f>
        <v>686.74191778486841</v>
      </c>
      <c r="AL163">
        <f>(AB163/[1]Население!G$2)*100000</f>
        <v>452.01748237801371</v>
      </c>
      <c r="AM163">
        <f>(AC163/[1]Население!H$2)*100000</f>
        <v>331.45179199411342</v>
      </c>
      <c r="AN163">
        <f>(AD163/[1]Население!I$2)*100000</f>
        <v>245.8882028304464</v>
      </c>
      <c r="AO163">
        <f>(AE163/[1]Население!J$2)*100000</f>
        <v>612.45932881650276</v>
      </c>
    </row>
    <row r="164" spans="1:41" x14ac:dyDescent="0.3">
      <c r="A164" s="95">
        <v>44149</v>
      </c>
      <c r="B164">
        <v>4997</v>
      </c>
      <c r="C164">
        <v>10484</v>
      </c>
      <c r="D164">
        <v>17380</v>
      </c>
      <c r="E164">
        <v>19817</v>
      </c>
      <c r="F164">
        <v>18647</v>
      </c>
      <c r="G164">
        <v>14004</v>
      </c>
      <c r="H164">
        <v>7077</v>
      </c>
      <c r="I164">
        <v>2310</v>
      </c>
      <c r="J164">
        <v>221</v>
      </c>
      <c r="K164">
        <f t="shared" si="42"/>
        <v>94937</v>
      </c>
      <c r="L164">
        <f t="shared" si="43"/>
        <v>110</v>
      </c>
      <c r="M164">
        <f t="shared" si="44"/>
        <v>390</v>
      </c>
      <c r="N164">
        <f t="shared" si="45"/>
        <v>718</v>
      </c>
      <c r="O164">
        <f t="shared" si="46"/>
        <v>874</v>
      </c>
      <c r="P164">
        <f t="shared" si="47"/>
        <v>932</v>
      </c>
      <c r="Q164">
        <f t="shared" si="48"/>
        <v>651</v>
      </c>
      <c r="R164">
        <f t="shared" si="49"/>
        <v>418</v>
      </c>
      <c r="S164">
        <f t="shared" si="50"/>
        <v>113</v>
      </c>
      <c r="T164">
        <f t="shared" si="51"/>
        <v>6</v>
      </c>
      <c r="U164">
        <f t="shared" si="52"/>
        <v>4212</v>
      </c>
      <c r="V164">
        <f t="shared" si="53"/>
        <v>1514</v>
      </c>
      <c r="W164">
        <f t="shared" si="54"/>
        <v>4261</v>
      </c>
      <c r="X164">
        <f t="shared" si="55"/>
        <v>8248</v>
      </c>
      <c r="Y164">
        <f t="shared" si="56"/>
        <v>9599</v>
      </c>
      <c r="Z164">
        <f t="shared" si="57"/>
        <v>9012</v>
      </c>
      <c r="AA164">
        <f t="shared" si="58"/>
        <v>6696</v>
      </c>
      <c r="AB164">
        <f t="shared" si="59"/>
        <v>3412</v>
      </c>
      <c r="AC164">
        <f t="shared" si="60"/>
        <v>1063</v>
      </c>
      <c r="AD164">
        <f t="shared" si="61"/>
        <v>91</v>
      </c>
      <c r="AE164">
        <f t="shared" si="62"/>
        <v>43896</v>
      </c>
      <c r="AF164">
        <f>(V164/[1]Население!A$2)*100000</f>
        <v>115.11250841104442</v>
      </c>
      <c r="AG164">
        <f>(W164/[1]Население!B$2)*100000</f>
        <v>615.52907186710001</v>
      </c>
      <c r="AH164">
        <f>(X164/[1]Население!C$2)*100000</f>
        <v>862.41148989740566</v>
      </c>
      <c r="AI164">
        <f>(Y164/[1]Население!D$2)*100000</f>
        <v>909.55607144549197</v>
      </c>
      <c r="AJ164">
        <f>(Z164/[1]Население!E$2)*100000</f>
        <v>945.29320137829041</v>
      </c>
      <c r="AK164">
        <f>(AA164/[1]Население!F$2)*100000</f>
        <v>713.37633904552888</v>
      </c>
      <c r="AL164">
        <f>(AB164/[1]Население!G$2)*100000</f>
        <v>486.06481244052401</v>
      </c>
      <c r="AM164">
        <f>(AC164/[1]Население!H$2)*100000</f>
        <v>352.33325488974253</v>
      </c>
      <c r="AN164">
        <f>(AD164/[1]Население!I$2)*100000</f>
        <v>248.62029397300691</v>
      </c>
      <c r="AO164">
        <f>(AE164/[1]Население!J$2)*100000</f>
        <v>631.46247088031009</v>
      </c>
    </row>
    <row r="165" spans="1:41" x14ac:dyDescent="0.3">
      <c r="A165" s="95">
        <v>44150</v>
      </c>
      <c r="B165">
        <v>5067</v>
      </c>
      <c r="C165">
        <v>10716</v>
      </c>
      <c r="D165">
        <v>17802</v>
      </c>
      <c r="E165">
        <v>20333</v>
      </c>
      <c r="F165">
        <v>19127</v>
      </c>
      <c r="G165">
        <v>14471</v>
      </c>
      <c r="H165">
        <v>7316</v>
      </c>
      <c r="I165">
        <v>2374</v>
      </c>
      <c r="J165">
        <v>229</v>
      </c>
      <c r="K165">
        <f t="shared" si="42"/>
        <v>97435</v>
      </c>
      <c r="L165">
        <f t="shared" si="43"/>
        <v>70</v>
      </c>
      <c r="M165">
        <f t="shared" si="44"/>
        <v>232</v>
      </c>
      <c r="N165">
        <f t="shared" si="45"/>
        <v>422</v>
      </c>
      <c r="O165">
        <f t="shared" si="46"/>
        <v>516</v>
      </c>
      <c r="P165">
        <f t="shared" si="47"/>
        <v>480</v>
      </c>
      <c r="Q165">
        <f t="shared" si="48"/>
        <v>467</v>
      </c>
      <c r="R165">
        <f t="shared" si="49"/>
        <v>239</v>
      </c>
      <c r="S165">
        <f t="shared" si="50"/>
        <v>64</v>
      </c>
      <c r="T165">
        <f t="shared" si="51"/>
        <v>8</v>
      </c>
      <c r="U165">
        <f t="shared" si="52"/>
        <v>2498</v>
      </c>
      <c r="V165">
        <f t="shared" si="53"/>
        <v>1499</v>
      </c>
      <c r="W165">
        <f t="shared" si="54"/>
        <v>4298</v>
      </c>
      <c r="X165">
        <f t="shared" si="55"/>
        <v>8292</v>
      </c>
      <c r="Y165">
        <f t="shared" si="56"/>
        <v>9719</v>
      </c>
      <c r="Z165">
        <f t="shared" si="57"/>
        <v>9149</v>
      </c>
      <c r="AA165">
        <f t="shared" si="58"/>
        <v>6923</v>
      </c>
      <c r="AB165">
        <f t="shared" si="59"/>
        <v>3530</v>
      </c>
      <c r="AC165">
        <f t="shared" si="60"/>
        <v>1084</v>
      </c>
      <c r="AD165">
        <f t="shared" si="61"/>
        <v>97</v>
      </c>
      <c r="AE165">
        <f t="shared" si="62"/>
        <v>44591</v>
      </c>
      <c r="AF165">
        <f>(V165/[1]Население!A$2)*100000</f>
        <v>113.9720278125202</v>
      </c>
      <c r="AG165">
        <f>(W165/[1]Население!B$2)*100000</f>
        <v>620.87396171903208</v>
      </c>
      <c r="AH165">
        <f>(X165/[1]Население!C$2)*100000</f>
        <v>867.0121331509805</v>
      </c>
      <c r="AI165">
        <f>(Y165/[1]Население!D$2)*100000</f>
        <v>920.92670677974138</v>
      </c>
      <c r="AJ165">
        <f>(Z165/[1]Население!E$2)*100000</f>
        <v>959.66350415112936</v>
      </c>
      <c r="AK165">
        <f>(AA165/[1]Население!F$2)*100000</f>
        <v>737.56039355020857</v>
      </c>
      <c r="AL165">
        <f>(AB165/[1]Население!G$2)*100000</f>
        <v>502.87479129983871</v>
      </c>
      <c r="AM165">
        <f>(AC165/[1]Население!H$2)*100000</f>
        <v>359.29374252161898</v>
      </c>
      <c r="AN165">
        <f>(AD165/[1]Население!I$2)*100000</f>
        <v>265.01284082837003</v>
      </c>
      <c r="AO165">
        <f>(AE165/[1]Население!J$2)*100000</f>
        <v>641.4603389608144</v>
      </c>
    </row>
    <row r="166" spans="1:41" x14ac:dyDescent="0.3">
      <c r="A166" s="95">
        <v>44151</v>
      </c>
      <c r="B166">
        <v>5075</v>
      </c>
      <c r="C166">
        <v>10775</v>
      </c>
      <c r="D166">
        <v>17911</v>
      </c>
      <c r="E166">
        <v>20495</v>
      </c>
      <c r="F166">
        <v>19310</v>
      </c>
      <c r="G166">
        <v>14633</v>
      </c>
      <c r="H166">
        <v>7423</v>
      </c>
      <c r="I166">
        <v>2399</v>
      </c>
      <c r="J166">
        <v>230</v>
      </c>
      <c r="K166">
        <f t="shared" si="42"/>
        <v>98251</v>
      </c>
      <c r="L166">
        <f t="shared" si="43"/>
        <v>8</v>
      </c>
      <c r="M166">
        <f t="shared" si="44"/>
        <v>59</v>
      </c>
      <c r="N166">
        <f t="shared" si="45"/>
        <v>109</v>
      </c>
      <c r="O166">
        <f t="shared" si="46"/>
        <v>162</v>
      </c>
      <c r="P166">
        <f t="shared" si="47"/>
        <v>183</v>
      </c>
      <c r="Q166">
        <f t="shared" si="48"/>
        <v>162</v>
      </c>
      <c r="R166">
        <f t="shared" si="49"/>
        <v>107</v>
      </c>
      <c r="S166">
        <f t="shared" si="50"/>
        <v>25</v>
      </c>
      <c r="T166">
        <f t="shared" si="51"/>
        <v>1</v>
      </c>
      <c r="U166">
        <f t="shared" si="52"/>
        <v>816</v>
      </c>
      <c r="V166">
        <f t="shared" si="53"/>
        <v>1456</v>
      </c>
      <c r="W166">
        <f t="shared" si="54"/>
        <v>4208</v>
      </c>
      <c r="X166">
        <f t="shared" si="55"/>
        <v>8140</v>
      </c>
      <c r="Y166">
        <f t="shared" si="56"/>
        <v>9584</v>
      </c>
      <c r="Z166">
        <f t="shared" si="57"/>
        <v>9085</v>
      </c>
      <c r="AA166">
        <f t="shared" si="58"/>
        <v>6957</v>
      </c>
      <c r="AB166">
        <f t="shared" si="59"/>
        <v>3565</v>
      </c>
      <c r="AC166">
        <f t="shared" si="60"/>
        <v>1093</v>
      </c>
      <c r="AD166">
        <f t="shared" si="61"/>
        <v>94</v>
      </c>
      <c r="AE166">
        <f t="shared" si="62"/>
        <v>44182</v>
      </c>
      <c r="AF166">
        <f>(V166/[1]Население!A$2)*100000</f>
        <v>110.70265009675079</v>
      </c>
      <c r="AG166">
        <f>(W166/[1]Население!B$2)*100000</f>
        <v>607.87287829541344</v>
      </c>
      <c r="AH166">
        <f>(X166/[1]Население!C$2)*100000</f>
        <v>851.11900191135828</v>
      </c>
      <c r="AI166">
        <f>(Y166/[1]Население!D$2)*100000</f>
        <v>908.13474202871089</v>
      </c>
      <c r="AJ166">
        <f>(Z166/[1]Население!E$2)*100000</f>
        <v>952.95037000907314</v>
      </c>
      <c r="AK166">
        <f>(AA166/[1]Население!F$2)*100000</f>
        <v>741.18267484165835</v>
      </c>
      <c r="AL166">
        <f>(AB166/[1]Население!G$2)*100000</f>
        <v>507.86080197844899</v>
      </c>
      <c r="AM166">
        <f>(AC166/[1]Население!H$2)*100000</f>
        <v>362.27680864956596</v>
      </c>
      <c r="AN166">
        <f>(AD166/[1]Население!I$2)*100000</f>
        <v>256.81656740068848</v>
      </c>
      <c r="AO166">
        <f>(AE166/[1]Население!J$2)*100000</f>
        <v>635.57670148610043</v>
      </c>
    </row>
    <row r="167" spans="1:41" x14ac:dyDescent="0.3">
      <c r="A167" s="95">
        <v>44152</v>
      </c>
      <c r="B167">
        <v>5145</v>
      </c>
      <c r="C167">
        <v>11080</v>
      </c>
      <c r="D167">
        <v>18568</v>
      </c>
      <c r="E167">
        <v>21233</v>
      </c>
      <c r="F167">
        <v>20048</v>
      </c>
      <c r="G167">
        <v>15250</v>
      </c>
      <c r="H167">
        <v>7710</v>
      </c>
      <c r="I167">
        <v>2501</v>
      </c>
      <c r="J167">
        <v>235</v>
      </c>
      <c r="K167">
        <f t="shared" si="42"/>
        <v>101770</v>
      </c>
      <c r="L167">
        <f t="shared" si="43"/>
        <v>70</v>
      </c>
      <c r="M167">
        <f t="shared" si="44"/>
        <v>305</v>
      </c>
      <c r="N167">
        <f t="shared" si="45"/>
        <v>657</v>
      </c>
      <c r="O167">
        <f t="shared" si="46"/>
        <v>738</v>
      </c>
      <c r="P167">
        <f t="shared" si="47"/>
        <v>738</v>
      </c>
      <c r="Q167">
        <f t="shared" si="48"/>
        <v>617</v>
      </c>
      <c r="R167">
        <f t="shared" si="49"/>
        <v>287</v>
      </c>
      <c r="S167">
        <f t="shared" si="50"/>
        <v>102</v>
      </c>
      <c r="T167">
        <f t="shared" si="51"/>
        <v>5</v>
      </c>
      <c r="U167">
        <f t="shared" si="52"/>
        <v>3519</v>
      </c>
      <c r="V167">
        <f t="shared" si="53"/>
        <v>1418</v>
      </c>
      <c r="W167">
        <f t="shared" si="54"/>
        <v>4244</v>
      </c>
      <c r="X167">
        <f t="shared" si="55"/>
        <v>8318</v>
      </c>
      <c r="Y167">
        <f t="shared" si="56"/>
        <v>9774</v>
      </c>
      <c r="Z167">
        <f t="shared" si="57"/>
        <v>9369</v>
      </c>
      <c r="AA167">
        <f t="shared" si="58"/>
        <v>7222</v>
      </c>
      <c r="AB167">
        <f t="shared" si="59"/>
        <v>3686</v>
      </c>
      <c r="AC167">
        <f t="shared" si="60"/>
        <v>1146</v>
      </c>
      <c r="AD167">
        <f t="shared" si="61"/>
        <v>97</v>
      </c>
      <c r="AE167">
        <f t="shared" si="62"/>
        <v>45274</v>
      </c>
      <c r="AF167">
        <f>(V167/[1]Население!A$2)*100000</f>
        <v>107.81343258048942</v>
      </c>
      <c r="AG167">
        <f>(W167/[1]Население!B$2)*100000</f>
        <v>613.07331166486097</v>
      </c>
      <c r="AH167">
        <f>(X167/[1]Население!C$2)*100000</f>
        <v>869.73069507354751</v>
      </c>
      <c r="AI167">
        <f>(Y167/[1]Население!D$2)*100000</f>
        <v>926.13824797460552</v>
      </c>
      <c r="AJ167">
        <f>(Z167/[1]Население!E$2)*100000</f>
        <v>982.73990276444761</v>
      </c>
      <c r="AK167">
        <f>(AA167/[1]Население!F$2)*100000</f>
        <v>769.41516137795838</v>
      </c>
      <c r="AL167">
        <f>(AB167/[1]Население!G$2)*100000</f>
        <v>525.09815318164465</v>
      </c>
      <c r="AM167">
        <f>(AC167/[1]Население!H$2)*100000</f>
        <v>379.84375362525395</v>
      </c>
      <c r="AN167">
        <f>(AD167/[1]Население!I$2)*100000</f>
        <v>265.01284082837003</v>
      </c>
      <c r="AO167">
        <f>(AE167/[1]Население!J$2)*100000</f>
        <v>651.28558198093594</v>
      </c>
    </row>
    <row r="168" spans="1:41" x14ac:dyDescent="0.3">
      <c r="A168" s="95">
        <v>44153</v>
      </c>
      <c r="B168">
        <v>5256</v>
      </c>
      <c r="C168">
        <v>11482</v>
      </c>
      <c r="D168">
        <v>19399</v>
      </c>
      <c r="E168">
        <v>22261</v>
      </c>
      <c r="F168">
        <v>21088</v>
      </c>
      <c r="G168">
        <v>16079</v>
      </c>
      <c r="H168">
        <v>8143</v>
      </c>
      <c r="I168">
        <v>2640</v>
      </c>
      <c r="J168">
        <v>250</v>
      </c>
      <c r="K168">
        <f t="shared" si="42"/>
        <v>106598</v>
      </c>
      <c r="L168">
        <f t="shared" si="43"/>
        <v>111</v>
      </c>
      <c r="M168">
        <f t="shared" si="44"/>
        <v>402</v>
      </c>
      <c r="N168">
        <f t="shared" si="45"/>
        <v>831</v>
      </c>
      <c r="O168">
        <f t="shared" si="46"/>
        <v>1028</v>
      </c>
      <c r="P168">
        <f t="shared" si="47"/>
        <v>1040</v>
      </c>
      <c r="Q168">
        <f t="shared" si="48"/>
        <v>829</v>
      </c>
      <c r="R168">
        <f t="shared" si="49"/>
        <v>433</v>
      </c>
      <c r="S168">
        <f t="shared" si="50"/>
        <v>139</v>
      </c>
      <c r="T168">
        <f t="shared" si="51"/>
        <v>15</v>
      </c>
      <c r="U168">
        <f t="shared" si="52"/>
        <v>4828</v>
      </c>
      <c r="V168">
        <f t="shared" si="53"/>
        <v>1374</v>
      </c>
      <c r="W168">
        <f t="shared" si="54"/>
        <v>4271</v>
      </c>
      <c r="X168">
        <f t="shared" si="55"/>
        <v>8346</v>
      </c>
      <c r="Y168">
        <f t="shared" si="56"/>
        <v>9875</v>
      </c>
      <c r="Z168">
        <f t="shared" si="57"/>
        <v>9575</v>
      </c>
      <c r="AA168">
        <f t="shared" si="58"/>
        <v>7494</v>
      </c>
      <c r="AB168">
        <f t="shared" si="59"/>
        <v>3842</v>
      </c>
      <c r="AC168">
        <f t="shared" si="60"/>
        <v>1185</v>
      </c>
      <c r="AD168">
        <f t="shared" si="61"/>
        <v>99</v>
      </c>
      <c r="AE168">
        <f t="shared" si="62"/>
        <v>46061</v>
      </c>
      <c r="AF168">
        <f>(V168/[1]Население!A$2)*100000</f>
        <v>104.46802282481836</v>
      </c>
      <c r="AG168">
        <f>(W168/[1]Население!B$2)*100000</f>
        <v>616.97363669194658</v>
      </c>
      <c r="AH168">
        <f>(X168/[1]Население!C$2)*100000</f>
        <v>872.65837714400436</v>
      </c>
      <c r="AI168">
        <f>(Y168/[1]Население!D$2)*100000</f>
        <v>935.7085327142654</v>
      </c>
      <c r="AJ168">
        <f>(Z168/[1]Население!E$2)*100000</f>
        <v>1004.3478032841912</v>
      </c>
      <c r="AK168">
        <f>(AA168/[1]Население!F$2)*100000</f>
        <v>798.39341170955697</v>
      </c>
      <c r="AL168">
        <f>(AB168/[1]Население!G$2)*100000</f>
        <v>547.32151506345053</v>
      </c>
      <c r="AM168">
        <f>(AC168/[1]Население!H$2)*100000</f>
        <v>392.77037351302442</v>
      </c>
      <c r="AN168">
        <f>(AD168/[1]Население!I$2)*100000</f>
        <v>270.47702311349104</v>
      </c>
      <c r="AO168">
        <f>(AE168/[1]Население!J$2)*100000</f>
        <v>662.60690885770828</v>
      </c>
    </row>
    <row r="169" spans="1:41" x14ac:dyDescent="0.3">
      <c r="A169" s="95">
        <v>44154</v>
      </c>
      <c r="B169">
        <v>5340</v>
      </c>
      <c r="C169">
        <v>11793</v>
      </c>
      <c r="D169">
        <v>20027</v>
      </c>
      <c r="E169">
        <v>23042</v>
      </c>
      <c r="F169">
        <v>21971</v>
      </c>
      <c r="G169">
        <v>16808</v>
      </c>
      <c r="H169">
        <v>8544</v>
      </c>
      <c r="I169">
        <v>2753</v>
      </c>
      <c r="J169">
        <v>258</v>
      </c>
      <c r="K169">
        <f t="shared" si="42"/>
        <v>110536</v>
      </c>
      <c r="L169">
        <f t="shared" si="43"/>
        <v>84</v>
      </c>
      <c r="M169">
        <f t="shared" si="44"/>
        <v>311</v>
      </c>
      <c r="N169">
        <f t="shared" si="45"/>
        <v>628</v>
      </c>
      <c r="O169">
        <f t="shared" si="46"/>
        <v>781</v>
      </c>
      <c r="P169">
        <f t="shared" si="47"/>
        <v>883</v>
      </c>
      <c r="Q169">
        <f t="shared" si="48"/>
        <v>729</v>
      </c>
      <c r="R169">
        <f t="shared" si="49"/>
        <v>401</v>
      </c>
      <c r="S169">
        <f t="shared" si="50"/>
        <v>113</v>
      </c>
      <c r="T169">
        <f t="shared" si="51"/>
        <v>8</v>
      </c>
      <c r="U169">
        <f t="shared" si="52"/>
        <v>3938</v>
      </c>
      <c r="V169">
        <f t="shared" si="53"/>
        <v>1306</v>
      </c>
      <c r="W169">
        <f t="shared" si="54"/>
        <v>4173</v>
      </c>
      <c r="X169">
        <f t="shared" si="55"/>
        <v>8186</v>
      </c>
      <c r="Y169">
        <f t="shared" si="56"/>
        <v>9735</v>
      </c>
      <c r="Z169">
        <f t="shared" si="57"/>
        <v>9649</v>
      </c>
      <c r="AA169">
        <f t="shared" si="58"/>
        <v>7620</v>
      </c>
      <c r="AB169">
        <f t="shared" si="59"/>
        <v>3970</v>
      </c>
      <c r="AC169">
        <f t="shared" si="60"/>
        <v>1205</v>
      </c>
      <c r="AD169">
        <f t="shared" si="61"/>
        <v>101</v>
      </c>
      <c r="AE169">
        <f t="shared" si="62"/>
        <v>45945</v>
      </c>
      <c r="AF169">
        <f>(V169/[1]Население!A$2)*100000</f>
        <v>99.297844111508596</v>
      </c>
      <c r="AG169">
        <f>(W169/[1]Население!B$2)*100000</f>
        <v>602.81690140845069</v>
      </c>
      <c r="AH169">
        <f>(X169/[1]Население!C$2)*100000</f>
        <v>855.92876531282286</v>
      </c>
      <c r="AI169">
        <f>(Y169/[1]Население!D$2)*100000</f>
        <v>922.44279149097451</v>
      </c>
      <c r="AJ169">
        <f>(Z169/[1]Население!E$2)*100000</f>
        <v>1012.1098646359437</v>
      </c>
      <c r="AK169">
        <f>(AA169/[1]Население!F$2)*100000</f>
        <v>811.81716002492988</v>
      </c>
      <c r="AL169">
        <f>(AB169/[1]Население!G$2)*100000</f>
        <v>565.55606840236817</v>
      </c>
      <c r="AM169">
        <f>(AC169/[1]Население!H$2)*100000</f>
        <v>399.39940935290662</v>
      </c>
      <c r="AN169">
        <f>(AD169/[1]Население!I$2)*100000</f>
        <v>275.94120539861211</v>
      </c>
      <c r="AO169">
        <f>(AE169/[1]Население!J$2)*100000</f>
        <v>660.93819994067451</v>
      </c>
    </row>
    <row r="170" spans="1:41" x14ac:dyDescent="0.3">
      <c r="A170" s="95">
        <v>44155</v>
      </c>
      <c r="B170">
        <v>5438</v>
      </c>
      <c r="C170">
        <v>12134</v>
      </c>
      <c r="D170">
        <v>20635</v>
      </c>
      <c r="E170">
        <v>23782</v>
      </c>
      <c r="F170">
        <v>22859</v>
      </c>
      <c r="G170">
        <v>17469</v>
      </c>
      <c r="H170">
        <v>8948</v>
      </c>
      <c r="I170">
        <v>2891</v>
      </c>
      <c r="J170">
        <v>279</v>
      </c>
      <c r="K170">
        <f t="shared" si="42"/>
        <v>114435</v>
      </c>
      <c r="L170">
        <f t="shared" si="43"/>
        <v>98</v>
      </c>
      <c r="M170">
        <f t="shared" si="44"/>
        <v>341</v>
      </c>
      <c r="N170">
        <f t="shared" si="45"/>
        <v>608</v>
      </c>
      <c r="O170">
        <f t="shared" si="46"/>
        <v>740</v>
      </c>
      <c r="P170">
        <f t="shared" si="47"/>
        <v>888</v>
      </c>
      <c r="Q170">
        <f t="shared" si="48"/>
        <v>661</v>
      </c>
      <c r="R170">
        <f t="shared" si="49"/>
        <v>404</v>
      </c>
      <c r="S170">
        <f t="shared" si="50"/>
        <v>138</v>
      </c>
      <c r="T170">
        <f t="shared" si="51"/>
        <v>21</v>
      </c>
      <c r="U170">
        <f t="shared" si="52"/>
        <v>3899</v>
      </c>
      <c r="V170">
        <f t="shared" si="53"/>
        <v>1242</v>
      </c>
      <c r="W170">
        <f t="shared" si="54"/>
        <v>4114</v>
      </c>
      <c r="X170">
        <f t="shared" si="55"/>
        <v>8067</v>
      </c>
      <c r="Y170">
        <f t="shared" si="56"/>
        <v>9674</v>
      </c>
      <c r="Z170">
        <f t="shared" si="57"/>
        <v>9785</v>
      </c>
      <c r="AA170">
        <f t="shared" si="58"/>
        <v>7723</v>
      </c>
      <c r="AB170">
        <f t="shared" si="59"/>
        <v>4106</v>
      </c>
      <c r="AC170">
        <f t="shared" si="60"/>
        <v>1265</v>
      </c>
      <c r="AD170">
        <f t="shared" si="61"/>
        <v>114</v>
      </c>
      <c r="AE170">
        <f t="shared" si="62"/>
        <v>46090</v>
      </c>
      <c r="AF170">
        <f>(V170/[1]Население!A$2)*100000</f>
        <v>94.431793557805264</v>
      </c>
      <c r="AG170">
        <f>(W170/[1]Население!B$2)*100000</f>
        <v>594.29396894185629</v>
      </c>
      <c r="AH170">
        <f>(X170/[1]Население!C$2)*100000</f>
        <v>843.4861165133816</v>
      </c>
      <c r="AI170">
        <f>(Y170/[1]Население!D$2)*100000</f>
        <v>916.66271852939781</v>
      </c>
      <c r="AJ170">
        <f>(Z170/[1]Население!E$2)*100000</f>
        <v>1026.3752746878131</v>
      </c>
      <c r="AK170">
        <f>(AA170/[1]Население!F$2)*100000</f>
        <v>822.790541584322</v>
      </c>
      <c r="AL170">
        <f>(AB170/[1]Население!G$2)*100000</f>
        <v>584.93028132496829</v>
      </c>
      <c r="AM170">
        <f>(AC170/[1]Население!H$2)*100000</f>
        <v>419.28651687255348</v>
      </c>
      <c r="AN170">
        <f>(AD170/[1]Население!I$2)*100000</f>
        <v>311.45839025189883</v>
      </c>
      <c r="AO170">
        <f>(AE170/[1]Население!J$2)*100000</f>
        <v>663.0240860869668</v>
      </c>
    </row>
    <row r="171" spans="1:41" x14ac:dyDescent="0.3">
      <c r="A171" s="95">
        <v>44156</v>
      </c>
      <c r="B171">
        <v>5526</v>
      </c>
      <c r="C171">
        <v>12458</v>
      </c>
      <c r="D171">
        <v>21264</v>
      </c>
      <c r="E171">
        <v>24533</v>
      </c>
      <c r="F171">
        <v>23702</v>
      </c>
      <c r="G171">
        <v>18208</v>
      </c>
      <c r="H171">
        <v>9351</v>
      </c>
      <c r="I171">
        <v>3072</v>
      </c>
      <c r="J171">
        <v>304</v>
      </c>
      <c r="K171">
        <f t="shared" si="42"/>
        <v>118418</v>
      </c>
      <c r="L171">
        <f t="shared" si="43"/>
        <v>88</v>
      </c>
      <c r="M171">
        <f t="shared" si="44"/>
        <v>324</v>
      </c>
      <c r="N171">
        <f t="shared" si="45"/>
        <v>629</v>
      </c>
      <c r="O171">
        <f t="shared" si="46"/>
        <v>751</v>
      </c>
      <c r="P171">
        <f t="shared" si="47"/>
        <v>843</v>
      </c>
      <c r="Q171">
        <f t="shared" si="48"/>
        <v>739</v>
      </c>
      <c r="R171">
        <f t="shared" si="49"/>
        <v>403</v>
      </c>
      <c r="S171">
        <f t="shared" si="50"/>
        <v>181</v>
      </c>
      <c r="T171">
        <f t="shared" si="51"/>
        <v>25</v>
      </c>
      <c r="U171">
        <f t="shared" si="52"/>
        <v>3983</v>
      </c>
      <c r="V171">
        <f t="shared" si="53"/>
        <v>1180</v>
      </c>
      <c r="W171">
        <f t="shared" si="54"/>
        <v>4061</v>
      </c>
      <c r="X171">
        <f t="shared" si="55"/>
        <v>7996</v>
      </c>
      <c r="Y171">
        <f t="shared" si="56"/>
        <v>9633</v>
      </c>
      <c r="Z171">
        <f t="shared" si="57"/>
        <v>9846</v>
      </c>
      <c r="AA171">
        <f t="shared" si="58"/>
        <v>7844</v>
      </c>
      <c r="AB171">
        <f t="shared" si="59"/>
        <v>4177</v>
      </c>
      <c r="AC171">
        <f t="shared" si="60"/>
        <v>1368</v>
      </c>
      <c r="AD171">
        <f t="shared" si="61"/>
        <v>129</v>
      </c>
      <c r="AE171">
        <f t="shared" si="62"/>
        <v>46234</v>
      </c>
      <c r="AF171">
        <f>(V171/[1]Население!A$2)*100000</f>
        <v>89.717807083905157</v>
      </c>
      <c r="AG171">
        <f>(W171/[1]Население!B$2)*100000</f>
        <v>586.63777537016972</v>
      </c>
      <c r="AH171">
        <f>(X171/[1]Население!C$2)*100000</f>
        <v>836.06235126329477</v>
      </c>
      <c r="AI171">
        <f>(Y171/[1]Население!D$2)*100000</f>
        <v>912.77775145686257</v>
      </c>
      <c r="AJ171">
        <f>(Z171/[1]Население!E$2)*100000</f>
        <v>1032.7737306669603</v>
      </c>
      <c r="AK171">
        <f>(AA171/[1]Население!F$2)*100000</f>
        <v>835.68160147448157</v>
      </c>
      <c r="AL171">
        <f>(AB171/[1]Население!G$2)*100000</f>
        <v>595.04476013014914</v>
      </c>
      <c r="AM171">
        <f>(AC171/[1]Население!H$2)*100000</f>
        <v>453.42605144794715</v>
      </c>
      <c r="AN171">
        <f>(AD171/[1]Население!I$2)*100000</f>
        <v>352.43975739030657</v>
      </c>
      <c r="AO171">
        <f>(AE171/[1]Население!J$2)*100000</f>
        <v>665.09558681156045</v>
      </c>
    </row>
    <row r="172" spans="1:41" x14ac:dyDescent="0.3">
      <c r="A172" s="95">
        <v>44157</v>
      </c>
      <c r="B172">
        <v>5586</v>
      </c>
      <c r="C172">
        <v>12622</v>
      </c>
      <c r="D172">
        <v>21597</v>
      </c>
      <c r="E172">
        <v>24982</v>
      </c>
      <c r="F172">
        <v>24177</v>
      </c>
      <c r="G172">
        <v>18606</v>
      </c>
      <c r="H172">
        <v>9614</v>
      </c>
      <c r="I172">
        <v>3193</v>
      </c>
      <c r="J172">
        <v>320</v>
      </c>
      <c r="K172">
        <f t="shared" si="42"/>
        <v>120697</v>
      </c>
      <c r="L172">
        <f t="shared" si="43"/>
        <v>60</v>
      </c>
      <c r="M172">
        <f t="shared" si="44"/>
        <v>164</v>
      </c>
      <c r="N172">
        <f t="shared" si="45"/>
        <v>333</v>
      </c>
      <c r="O172">
        <f t="shared" si="46"/>
        <v>449</v>
      </c>
      <c r="P172">
        <f t="shared" si="47"/>
        <v>475</v>
      </c>
      <c r="Q172">
        <f t="shared" si="48"/>
        <v>398</v>
      </c>
      <c r="R172">
        <f t="shared" si="49"/>
        <v>263</v>
      </c>
      <c r="S172">
        <f t="shared" si="50"/>
        <v>121</v>
      </c>
      <c r="T172">
        <f t="shared" si="51"/>
        <v>16</v>
      </c>
      <c r="U172">
        <f t="shared" si="52"/>
        <v>2279</v>
      </c>
      <c r="V172">
        <f t="shared" si="53"/>
        <v>1150</v>
      </c>
      <c r="W172">
        <f t="shared" si="54"/>
        <v>3996</v>
      </c>
      <c r="X172">
        <f t="shared" si="55"/>
        <v>7901</v>
      </c>
      <c r="Y172">
        <f t="shared" si="56"/>
        <v>9585</v>
      </c>
      <c r="Z172">
        <f t="shared" si="57"/>
        <v>9893</v>
      </c>
      <c r="AA172">
        <f t="shared" si="58"/>
        <v>7861</v>
      </c>
      <c r="AB172">
        <f t="shared" si="59"/>
        <v>4263</v>
      </c>
      <c r="AC172">
        <f t="shared" si="60"/>
        <v>1423</v>
      </c>
      <c r="AD172">
        <f t="shared" si="61"/>
        <v>140</v>
      </c>
      <c r="AE172">
        <f t="shared" si="62"/>
        <v>46212</v>
      </c>
      <c r="AF172">
        <f>(V172/[1]Население!A$2)*100000</f>
        <v>87.436845886856716</v>
      </c>
      <c r="AG172">
        <f>(W172/[1]Население!B$2)*100000</f>
        <v>577.24810400866738</v>
      </c>
      <c r="AH172">
        <f>(X172/[1]Население!C$2)*100000</f>
        <v>826.12914423853078</v>
      </c>
      <c r="AI172">
        <f>(Y172/[1]Население!D$2)*100000</f>
        <v>908.22949732316306</v>
      </c>
      <c r="AJ172">
        <f>(Z172/[1]Население!E$2)*100000</f>
        <v>1037.7036885525329</v>
      </c>
      <c r="AK172">
        <f>(AA172/[1]Население!F$2)*100000</f>
        <v>837.49274212020657</v>
      </c>
      <c r="AL172">
        <f>(AB172/[1]Население!G$2)*100000</f>
        <v>607.29610065473446</v>
      </c>
      <c r="AM172">
        <f>(AC172/[1]Население!H$2)*100000</f>
        <v>471.65590000762336</v>
      </c>
      <c r="AN172">
        <f>(AD172/[1]Население!I$2)*100000</f>
        <v>382.49275995847222</v>
      </c>
      <c r="AO172">
        <f>(AE172/[1]Население!J$2)*100000</f>
        <v>664.77910753419201</v>
      </c>
    </row>
    <row r="173" spans="1:41" x14ac:dyDescent="0.3">
      <c r="A173" s="95">
        <v>44158</v>
      </c>
      <c r="B173">
        <v>5606</v>
      </c>
      <c r="C173">
        <v>12694</v>
      </c>
      <c r="D173">
        <v>21763</v>
      </c>
      <c r="E173">
        <v>25197</v>
      </c>
      <c r="F173">
        <v>24387</v>
      </c>
      <c r="G173">
        <v>18834</v>
      </c>
      <c r="H173">
        <v>9761</v>
      </c>
      <c r="I173">
        <v>3250</v>
      </c>
      <c r="J173">
        <v>328</v>
      </c>
      <c r="K173">
        <f t="shared" si="42"/>
        <v>121820</v>
      </c>
      <c r="L173">
        <f t="shared" si="43"/>
        <v>20</v>
      </c>
      <c r="M173">
        <f t="shared" si="44"/>
        <v>72</v>
      </c>
      <c r="N173">
        <f t="shared" si="45"/>
        <v>166</v>
      </c>
      <c r="O173">
        <f t="shared" si="46"/>
        <v>215</v>
      </c>
      <c r="P173">
        <f t="shared" si="47"/>
        <v>210</v>
      </c>
      <c r="Q173">
        <f t="shared" si="48"/>
        <v>228</v>
      </c>
      <c r="R173">
        <f t="shared" si="49"/>
        <v>147</v>
      </c>
      <c r="S173">
        <f t="shared" si="50"/>
        <v>57</v>
      </c>
      <c r="T173">
        <f t="shared" si="51"/>
        <v>8</v>
      </c>
      <c r="U173">
        <f t="shared" si="52"/>
        <v>1123</v>
      </c>
      <c r="V173">
        <f t="shared" si="53"/>
        <v>1140</v>
      </c>
      <c r="W173">
        <f t="shared" si="54"/>
        <v>3996</v>
      </c>
      <c r="X173">
        <f t="shared" si="55"/>
        <v>7930</v>
      </c>
      <c r="Y173">
        <f t="shared" si="56"/>
        <v>9666</v>
      </c>
      <c r="Z173">
        <f t="shared" si="57"/>
        <v>9986</v>
      </c>
      <c r="AA173">
        <f t="shared" si="58"/>
        <v>7981</v>
      </c>
      <c r="AB173">
        <f t="shared" si="59"/>
        <v>4342</v>
      </c>
      <c r="AC173">
        <f t="shared" si="60"/>
        <v>1472</v>
      </c>
      <c r="AD173">
        <f t="shared" si="61"/>
        <v>147</v>
      </c>
      <c r="AE173">
        <f t="shared" si="62"/>
        <v>46660</v>
      </c>
      <c r="AF173">
        <f>(V173/[1]Население!A$2)*100000</f>
        <v>86.676525487840578</v>
      </c>
      <c r="AG173">
        <f>(W173/[1]Население!B$2)*100000</f>
        <v>577.24810400866738</v>
      </c>
      <c r="AH173">
        <f>(X173/[1]Население!C$2)*100000</f>
        <v>829.16138638293239</v>
      </c>
      <c r="AI173">
        <f>(Y173/[1]Население!D$2)*100000</f>
        <v>915.90467617378124</v>
      </c>
      <c r="AJ173">
        <f>(Z173/[1]Население!E$2)*100000</f>
        <v>1047.4587116027083</v>
      </c>
      <c r="AK173">
        <f>(AA173/[1]Население!F$2)*100000</f>
        <v>850.27726432532336</v>
      </c>
      <c r="AL173">
        <f>(AB173/[1]Население!G$2)*100000</f>
        <v>618.55023904359768</v>
      </c>
      <c r="AM173">
        <f>(AC173/[1]Население!H$2)*100000</f>
        <v>487.89703781533495</v>
      </c>
      <c r="AN173">
        <f>(AD173/[1]Население!I$2)*100000</f>
        <v>401.61739795639585</v>
      </c>
      <c r="AO173">
        <f>(AE173/[1]Население!J$2)*100000</f>
        <v>671.22377645515019</v>
      </c>
    </row>
    <row r="174" spans="1:41" x14ac:dyDescent="0.3">
      <c r="A174" s="95">
        <v>44159</v>
      </c>
      <c r="B174">
        <v>5666</v>
      </c>
      <c r="C174">
        <v>12957</v>
      </c>
      <c r="D174">
        <v>22258</v>
      </c>
      <c r="E174">
        <v>25852</v>
      </c>
      <c r="F174">
        <v>25088</v>
      </c>
      <c r="G174">
        <v>19365</v>
      </c>
      <c r="H174">
        <v>10088</v>
      </c>
      <c r="I174">
        <v>3359</v>
      </c>
      <c r="J174">
        <v>333</v>
      </c>
      <c r="K174">
        <f t="shared" si="42"/>
        <v>124966</v>
      </c>
      <c r="L174">
        <f t="shared" si="43"/>
        <v>60</v>
      </c>
      <c r="M174">
        <f t="shared" si="44"/>
        <v>263</v>
      </c>
      <c r="N174">
        <f t="shared" si="45"/>
        <v>495</v>
      </c>
      <c r="O174">
        <f t="shared" si="46"/>
        <v>655</v>
      </c>
      <c r="P174">
        <f t="shared" si="47"/>
        <v>701</v>
      </c>
      <c r="Q174">
        <f t="shared" si="48"/>
        <v>531</v>
      </c>
      <c r="R174">
        <f t="shared" si="49"/>
        <v>327</v>
      </c>
      <c r="S174">
        <f t="shared" si="50"/>
        <v>109</v>
      </c>
      <c r="T174">
        <f t="shared" si="51"/>
        <v>5</v>
      </c>
      <c r="U174">
        <f t="shared" si="52"/>
        <v>3146</v>
      </c>
      <c r="V174">
        <f t="shared" si="53"/>
        <v>1083</v>
      </c>
      <c r="W174">
        <f t="shared" si="54"/>
        <v>3917</v>
      </c>
      <c r="X174">
        <f t="shared" si="55"/>
        <v>7705</v>
      </c>
      <c r="Y174">
        <f t="shared" si="56"/>
        <v>9445</v>
      </c>
      <c r="Z174">
        <f t="shared" si="57"/>
        <v>9893</v>
      </c>
      <c r="AA174">
        <f t="shared" si="58"/>
        <v>7922</v>
      </c>
      <c r="AB174">
        <f t="shared" si="59"/>
        <v>4385</v>
      </c>
      <c r="AC174">
        <f t="shared" si="60"/>
        <v>1494</v>
      </c>
      <c r="AD174">
        <f t="shared" si="61"/>
        <v>146</v>
      </c>
      <c r="AE174">
        <f t="shared" si="62"/>
        <v>45990</v>
      </c>
      <c r="AF174">
        <f>(V174/[1]Население!A$2)*100000</f>
        <v>82.342699213448554</v>
      </c>
      <c r="AG174">
        <f>(W174/[1]Население!B$2)*100000</f>
        <v>565.83604189237997</v>
      </c>
      <c r="AH174">
        <f>(X174/[1]Население!C$2)*100000</f>
        <v>805.63536974533349</v>
      </c>
      <c r="AI174">
        <f>(Y174/[1]Население!D$2)*100000</f>
        <v>894.96375609987217</v>
      </c>
      <c r="AJ174">
        <f>(Z174/[1]Население!E$2)*100000</f>
        <v>1037.7036885525329</v>
      </c>
      <c r="AK174">
        <f>(AA174/[1]Население!F$2)*100000</f>
        <v>843.99154090780758</v>
      </c>
      <c r="AL174">
        <f>(AB174/[1]Население!G$2)*100000</f>
        <v>624.6759093058904</v>
      </c>
      <c r="AM174">
        <f>(AC174/[1]Население!H$2)*100000</f>
        <v>495.18897723920543</v>
      </c>
      <c r="AN174">
        <f>(AD174/[1]Население!I$2)*100000</f>
        <v>398.88530681383531</v>
      </c>
      <c r="AO174">
        <f>(AE174/[1]Население!J$2)*100000</f>
        <v>661.58554391711004</v>
      </c>
    </row>
    <row r="175" spans="1:41" x14ac:dyDescent="0.3">
      <c r="A175" s="95">
        <v>44160</v>
      </c>
      <c r="B175">
        <v>5772</v>
      </c>
      <c r="C175">
        <v>13258</v>
      </c>
      <c r="D175">
        <v>22938</v>
      </c>
      <c r="E175">
        <v>26753</v>
      </c>
      <c r="F175">
        <v>26118</v>
      </c>
      <c r="G175">
        <v>20140</v>
      </c>
      <c r="H175">
        <v>10545</v>
      </c>
      <c r="I175">
        <v>3477</v>
      </c>
      <c r="J175">
        <v>347</v>
      </c>
      <c r="K175">
        <f t="shared" si="42"/>
        <v>129348</v>
      </c>
      <c r="L175">
        <f t="shared" si="43"/>
        <v>106</v>
      </c>
      <c r="M175">
        <f t="shared" si="44"/>
        <v>301</v>
      </c>
      <c r="N175">
        <f t="shared" si="45"/>
        <v>680</v>
      </c>
      <c r="O175">
        <f t="shared" si="46"/>
        <v>901</v>
      </c>
      <c r="P175">
        <f t="shared" si="47"/>
        <v>1030</v>
      </c>
      <c r="Q175">
        <f t="shared" si="48"/>
        <v>775</v>
      </c>
      <c r="R175">
        <f t="shared" si="49"/>
        <v>457</v>
      </c>
      <c r="S175">
        <f t="shared" si="50"/>
        <v>118</v>
      </c>
      <c r="T175">
        <f t="shared" si="51"/>
        <v>14</v>
      </c>
      <c r="U175">
        <f t="shared" si="52"/>
        <v>4382</v>
      </c>
      <c r="V175">
        <f t="shared" si="53"/>
        <v>1065</v>
      </c>
      <c r="W175">
        <f t="shared" si="54"/>
        <v>3768</v>
      </c>
      <c r="X175">
        <f t="shared" si="55"/>
        <v>7582</v>
      </c>
      <c r="Y175">
        <f t="shared" si="56"/>
        <v>9396</v>
      </c>
      <c r="Z175">
        <f t="shared" si="57"/>
        <v>10000</v>
      </c>
      <c r="AA175">
        <f t="shared" si="58"/>
        <v>8007</v>
      </c>
      <c r="AB175">
        <f t="shared" si="59"/>
        <v>4518</v>
      </c>
      <c r="AC175">
        <f t="shared" si="60"/>
        <v>1495</v>
      </c>
      <c r="AD175">
        <f t="shared" si="61"/>
        <v>151</v>
      </c>
      <c r="AE175">
        <f t="shared" si="62"/>
        <v>45982</v>
      </c>
      <c r="AF175">
        <f>(V175/[1]Население!A$2)*100000</f>
        <v>80.97412249521949</v>
      </c>
      <c r="AG175">
        <f>(W175/[1]Население!B$2)*100000</f>
        <v>544.31202600216682</v>
      </c>
      <c r="AH175">
        <f>(X175/[1]Население!C$2)*100000</f>
        <v>792.77448065011265</v>
      </c>
      <c r="AI175">
        <f>(Y175/[1]Население!D$2)*100000</f>
        <v>890.32074667172026</v>
      </c>
      <c r="AJ175">
        <f>(Z175/[1]Население!E$2)*100000</f>
        <v>1048.9272096962832</v>
      </c>
      <c r="AK175">
        <f>(AA175/[1]Население!F$2)*100000</f>
        <v>853.04724413643203</v>
      </c>
      <c r="AL175">
        <f>(AB175/[1]Население!G$2)*100000</f>
        <v>643.62274988460945</v>
      </c>
      <c r="AM175">
        <f>(AC175/[1]Население!H$2)*100000</f>
        <v>495.52042903119951</v>
      </c>
      <c r="AN175">
        <f>(AD175/[1]Население!I$2)*100000</f>
        <v>412.54576252663787</v>
      </c>
      <c r="AO175">
        <f>(AE175/[1]Население!J$2)*100000</f>
        <v>661.47046054352154</v>
      </c>
    </row>
    <row r="176" spans="1:41" x14ac:dyDescent="0.3">
      <c r="A176" s="95">
        <v>44161</v>
      </c>
      <c r="B176">
        <v>5861</v>
      </c>
      <c r="C176">
        <v>13573</v>
      </c>
      <c r="D176">
        <v>23506</v>
      </c>
      <c r="E176">
        <v>27466</v>
      </c>
      <c r="F176">
        <v>26913</v>
      </c>
      <c r="G176">
        <v>20831</v>
      </c>
      <c r="H176">
        <v>10946</v>
      </c>
      <c r="I176">
        <v>3602</v>
      </c>
      <c r="J176">
        <v>362</v>
      </c>
      <c r="K176">
        <f t="shared" si="42"/>
        <v>133060</v>
      </c>
      <c r="L176">
        <f t="shared" si="43"/>
        <v>89</v>
      </c>
      <c r="M176">
        <f t="shared" si="44"/>
        <v>315</v>
      </c>
      <c r="N176">
        <f t="shared" si="45"/>
        <v>568</v>
      </c>
      <c r="O176">
        <f t="shared" si="46"/>
        <v>713</v>
      </c>
      <c r="P176">
        <f t="shared" si="47"/>
        <v>795</v>
      </c>
      <c r="Q176">
        <f t="shared" si="48"/>
        <v>691</v>
      </c>
      <c r="R176">
        <f t="shared" si="49"/>
        <v>401</v>
      </c>
      <c r="S176">
        <f t="shared" si="50"/>
        <v>125</v>
      </c>
      <c r="T176">
        <f t="shared" si="51"/>
        <v>15</v>
      </c>
      <c r="U176">
        <f t="shared" si="52"/>
        <v>3712</v>
      </c>
      <c r="V176">
        <f t="shared" si="53"/>
        <v>1055</v>
      </c>
      <c r="W176">
        <f t="shared" si="54"/>
        <v>3752</v>
      </c>
      <c r="X176">
        <f t="shared" si="55"/>
        <v>7445</v>
      </c>
      <c r="Y176">
        <f t="shared" si="56"/>
        <v>9289</v>
      </c>
      <c r="Z176">
        <f t="shared" si="57"/>
        <v>9950</v>
      </c>
      <c r="AA176">
        <f t="shared" si="58"/>
        <v>8022</v>
      </c>
      <c r="AB176">
        <f t="shared" si="59"/>
        <v>4572</v>
      </c>
      <c r="AC176">
        <f t="shared" si="60"/>
        <v>1505</v>
      </c>
      <c r="AD176">
        <f t="shared" si="61"/>
        <v>159</v>
      </c>
      <c r="AE176">
        <f t="shared" si="62"/>
        <v>45749</v>
      </c>
      <c r="AF176">
        <f>(V176/[1]Население!A$2)*100000</f>
        <v>80.213802096203338</v>
      </c>
      <c r="AG176">
        <f>(W176/[1]Население!B$2)*100000</f>
        <v>542.00072228241243</v>
      </c>
      <c r="AH176">
        <f>(X176/[1]Население!C$2)*100000</f>
        <v>778.44975051966355</v>
      </c>
      <c r="AI176">
        <f>(Y176/[1]Население!D$2)*100000</f>
        <v>880.18193016534804</v>
      </c>
      <c r="AJ176">
        <f>(Z176/[1]Население!E$2)*100000</f>
        <v>1043.6825736478017</v>
      </c>
      <c r="AK176">
        <f>(AA176/[1]Население!F$2)*100000</f>
        <v>854.6453094120717</v>
      </c>
      <c r="AL176">
        <f>(AB176/[1]Население!G$2)*100000</f>
        <v>651.31545207446538</v>
      </c>
      <c r="AM176">
        <f>(AC176/[1]Население!H$2)*100000</f>
        <v>498.83494695114069</v>
      </c>
      <c r="AN176">
        <f>(AD176/[1]Население!I$2)*100000</f>
        <v>434.40249166712198</v>
      </c>
      <c r="AO176">
        <f>(AE176/[1]Население!J$2)*100000</f>
        <v>658.11865728775535</v>
      </c>
    </row>
    <row r="177" spans="1:41" x14ac:dyDescent="0.3">
      <c r="A177" s="95">
        <v>44162</v>
      </c>
      <c r="B177">
        <v>5929</v>
      </c>
      <c r="C177">
        <v>13821</v>
      </c>
      <c r="D177">
        <v>23999</v>
      </c>
      <c r="E177">
        <v>28131</v>
      </c>
      <c r="F177">
        <v>27683</v>
      </c>
      <c r="G177">
        <v>21561</v>
      </c>
      <c r="H177">
        <v>11375</v>
      </c>
      <c r="I177">
        <v>3757</v>
      </c>
      <c r="J177">
        <v>372</v>
      </c>
      <c r="K177">
        <f t="shared" si="42"/>
        <v>136628</v>
      </c>
      <c r="L177">
        <f t="shared" si="43"/>
        <v>68</v>
      </c>
      <c r="M177">
        <f t="shared" si="44"/>
        <v>248</v>
      </c>
      <c r="N177">
        <f t="shared" si="45"/>
        <v>493</v>
      </c>
      <c r="O177">
        <f t="shared" si="46"/>
        <v>665</v>
      </c>
      <c r="P177">
        <f t="shared" si="47"/>
        <v>770</v>
      </c>
      <c r="Q177">
        <f t="shared" si="48"/>
        <v>730</v>
      </c>
      <c r="R177">
        <f t="shared" si="49"/>
        <v>429</v>
      </c>
      <c r="S177">
        <f t="shared" si="50"/>
        <v>155</v>
      </c>
      <c r="T177">
        <f t="shared" si="51"/>
        <v>10</v>
      </c>
      <c r="U177">
        <f t="shared" si="52"/>
        <v>3568</v>
      </c>
      <c r="V177">
        <f t="shared" si="53"/>
        <v>1042</v>
      </c>
      <c r="W177">
        <f t="shared" si="54"/>
        <v>3727</v>
      </c>
      <c r="X177">
        <f t="shared" si="55"/>
        <v>7337</v>
      </c>
      <c r="Y177">
        <f t="shared" si="56"/>
        <v>9188</v>
      </c>
      <c r="Z177">
        <f t="shared" si="57"/>
        <v>9968</v>
      </c>
      <c r="AA177">
        <f t="shared" si="58"/>
        <v>8208</v>
      </c>
      <c r="AB177">
        <f t="shared" si="59"/>
        <v>4716</v>
      </c>
      <c r="AC177">
        <f t="shared" si="60"/>
        <v>1560</v>
      </c>
      <c r="AD177">
        <f t="shared" si="61"/>
        <v>157</v>
      </c>
      <c r="AE177">
        <f t="shared" si="62"/>
        <v>45903</v>
      </c>
      <c r="AF177">
        <f>(V177/[1]Население!A$2)*100000</f>
        <v>79.225385577482356</v>
      </c>
      <c r="AG177">
        <f>(W177/[1]Население!B$2)*100000</f>
        <v>538.38931022029612</v>
      </c>
      <c r="AH177">
        <f>(X177/[1]Население!C$2)*100000</f>
        <v>767.15726253361606</v>
      </c>
      <c r="AI177">
        <f>(Y177/[1]Население!D$2)*100000</f>
        <v>870.61164542568815</v>
      </c>
      <c r="AJ177">
        <f>(Z177/[1]Население!E$2)*100000</f>
        <v>1045.570642625255</v>
      </c>
      <c r="AK177">
        <f>(AA177/[1]Население!F$2)*100000</f>
        <v>874.46131883000317</v>
      </c>
      <c r="AL177">
        <f>(AB177/[1]Население!G$2)*100000</f>
        <v>671.82932458074765</v>
      </c>
      <c r="AM177">
        <f>(AC177/[1]Население!H$2)*100000</f>
        <v>517.06479551081691</v>
      </c>
      <c r="AN177">
        <f>(AD177/[1]Население!I$2)*100000</f>
        <v>428.93830938200097</v>
      </c>
      <c r="AO177">
        <f>(AE177/[1]Население!J$2)*100000</f>
        <v>660.33401222933469</v>
      </c>
    </row>
    <row r="178" spans="1:41" x14ac:dyDescent="0.3">
      <c r="A178" s="95">
        <v>44163</v>
      </c>
      <c r="B178">
        <v>6010</v>
      </c>
      <c r="C178">
        <v>14062</v>
      </c>
      <c r="D178">
        <v>24516</v>
      </c>
      <c r="E178">
        <v>28745</v>
      </c>
      <c r="F178">
        <v>28358</v>
      </c>
      <c r="G178">
        <v>22240</v>
      </c>
      <c r="H178">
        <v>11764</v>
      </c>
      <c r="I178">
        <v>3879</v>
      </c>
      <c r="J178">
        <v>381</v>
      </c>
      <c r="K178">
        <f t="shared" si="42"/>
        <v>139955</v>
      </c>
      <c r="L178">
        <f t="shared" si="43"/>
        <v>81</v>
      </c>
      <c r="M178">
        <f t="shared" si="44"/>
        <v>241</v>
      </c>
      <c r="N178">
        <f t="shared" si="45"/>
        <v>517</v>
      </c>
      <c r="O178">
        <f t="shared" si="46"/>
        <v>614</v>
      </c>
      <c r="P178">
        <f t="shared" si="47"/>
        <v>675</v>
      </c>
      <c r="Q178">
        <f t="shared" si="48"/>
        <v>679</v>
      </c>
      <c r="R178">
        <f t="shared" si="49"/>
        <v>389</v>
      </c>
      <c r="S178">
        <f t="shared" si="50"/>
        <v>122</v>
      </c>
      <c r="T178">
        <f t="shared" si="51"/>
        <v>9</v>
      </c>
      <c r="U178">
        <f t="shared" si="52"/>
        <v>3327</v>
      </c>
      <c r="V178">
        <f t="shared" si="53"/>
        <v>1013</v>
      </c>
      <c r="W178">
        <f t="shared" si="54"/>
        <v>3578</v>
      </c>
      <c r="X178">
        <f t="shared" si="55"/>
        <v>7136</v>
      </c>
      <c r="Y178">
        <f t="shared" si="56"/>
        <v>8928</v>
      </c>
      <c r="Z178">
        <f t="shared" si="57"/>
        <v>9711</v>
      </c>
      <c r="AA178">
        <f t="shared" si="58"/>
        <v>8236</v>
      </c>
      <c r="AB178">
        <f t="shared" si="59"/>
        <v>4687</v>
      </c>
      <c r="AC178">
        <f t="shared" si="60"/>
        <v>1569</v>
      </c>
      <c r="AD178">
        <f t="shared" si="61"/>
        <v>160</v>
      </c>
      <c r="AE178">
        <f t="shared" si="62"/>
        <v>45018</v>
      </c>
      <c r="AF178">
        <f>(V178/[1]Население!A$2)*100000</f>
        <v>77.020456420335535</v>
      </c>
      <c r="AG178">
        <f>(W178/[1]Население!B$2)*100000</f>
        <v>516.86529433008309</v>
      </c>
      <c r="AH178">
        <f>(X178/[1]Население!C$2)*100000</f>
        <v>746.14068767069432</v>
      </c>
      <c r="AI178">
        <f>(Y178/[1]Население!D$2)*100000</f>
        <v>845.97526886814808</v>
      </c>
      <c r="AJ178">
        <f>(Z178/[1]Население!E$2)*100000</f>
        <v>1018.6132133360607</v>
      </c>
      <c r="AK178">
        <f>(AA178/[1]Население!F$2)*100000</f>
        <v>877.44437401119717</v>
      </c>
      <c r="AL178">
        <f>(AB178/[1]Население!G$2)*100000</f>
        <v>667.69805858989912</v>
      </c>
      <c r="AM178">
        <f>(AC178/[1]Население!H$2)*100000</f>
        <v>520.04786163876395</v>
      </c>
      <c r="AN178">
        <f>(AD178/[1]Население!I$2)*100000</f>
        <v>437.13458280968251</v>
      </c>
      <c r="AO178">
        <f>(AE178/[1]Население!J$2)*100000</f>
        <v>647.60291402610267</v>
      </c>
    </row>
    <row r="179" spans="1:41" x14ac:dyDescent="0.3">
      <c r="A179" s="95">
        <v>44164</v>
      </c>
      <c r="B179">
        <v>6044</v>
      </c>
      <c r="C179">
        <v>14199</v>
      </c>
      <c r="D179">
        <v>24782</v>
      </c>
      <c r="E179">
        <v>29026</v>
      </c>
      <c r="F179">
        <v>28733</v>
      </c>
      <c r="G179">
        <v>22608</v>
      </c>
      <c r="H179">
        <v>11999</v>
      </c>
      <c r="I179">
        <v>3967</v>
      </c>
      <c r="J179">
        <v>389</v>
      </c>
      <c r="K179">
        <f t="shared" si="42"/>
        <v>141747</v>
      </c>
      <c r="L179">
        <f t="shared" si="43"/>
        <v>34</v>
      </c>
      <c r="M179">
        <f t="shared" si="44"/>
        <v>137</v>
      </c>
      <c r="N179">
        <f t="shared" si="45"/>
        <v>266</v>
      </c>
      <c r="O179">
        <f t="shared" si="46"/>
        <v>281</v>
      </c>
      <c r="P179">
        <f t="shared" si="47"/>
        <v>375</v>
      </c>
      <c r="Q179">
        <f t="shared" si="48"/>
        <v>368</v>
      </c>
      <c r="R179">
        <f t="shared" si="49"/>
        <v>235</v>
      </c>
      <c r="S179">
        <f t="shared" si="50"/>
        <v>88</v>
      </c>
      <c r="T179">
        <f t="shared" si="51"/>
        <v>8</v>
      </c>
      <c r="U179">
        <f t="shared" si="52"/>
        <v>1792</v>
      </c>
      <c r="V179">
        <f t="shared" si="53"/>
        <v>977</v>
      </c>
      <c r="W179">
        <f t="shared" si="54"/>
        <v>3483</v>
      </c>
      <c r="X179">
        <f t="shared" si="55"/>
        <v>6980</v>
      </c>
      <c r="Y179">
        <f t="shared" si="56"/>
        <v>8693</v>
      </c>
      <c r="Z179">
        <f t="shared" si="57"/>
        <v>9606</v>
      </c>
      <c r="AA179">
        <f t="shared" si="58"/>
        <v>8137</v>
      </c>
      <c r="AB179">
        <f t="shared" si="59"/>
        <v>4683</v>
      </c>
      <c r="AC179">
        <f t="shared" si="60"/>
        <v>1593</v>
      </c>
      <c r="AD179">
        <f t="shared" si="61"/>
        <v>160</v>
      </c>
      <c r="AE179">
        <f t="shared" si="62"/>
        <v>44312</v>
      </c>
      <c r="AF179">
        <f>(V179/[1]Население!A$2)*100000</f>
        <v>74.283302983877405</v>
      </c>
      <c r="AG179">
        <f>(W179/[1]Население!B$2)*100000</f>
        <v>503.14192849404122</v>
      </c>
      <c r="AH179">
        <f>(X179/[1]Население!C$2)*100000</f>
        <v>729.8293161352924</v>
      </c>
      <c r="AI179">
        <f>(Y179/[1]Население!D$2)*100000</f>
        <v>823.70777467190987</v>
      </c>
      <c r="AJ179">
        <f>(Z179/[1]Население!E$2)*100000</f>
        <v>1007.5994776342495</v>
      </c>
      <c r="AK179">
        <f>(AA179/[1]Население!F$2)*100000</f>
        <v>866.8971431919756</v>
      </c>
      <c r="AL179">
        <f>(AB179/[1]Население!G$2)*100000</f>
        <v>667.12822879805799</v>
      </c>
      <c r="AM179">
        <f>(AC179/[1]Население!H$2)*100000</f>
        <v>528.00270464662265</v>
      </c>
      <c r="AN179">
        <f>(AD179/[1]Население!I$2)*100000</f>
        <v>437.13458280968251</v>
      </c>
      <c r="AO179">
        <f>(AE179/[1]Население!J$2)*100000</f>
        <v>637.44680630691414</v>
      </c>
    </row>
    <row r="180" spans="1:41" x14ac:dyDescent="0.3">
      <c r="A180" s="95">
        <v>44165</v>
      </c>
      <c r="B180">
        <v>6059</v>
      </c>
      <c r="C180">
        <v>14252</v>
      </c>
      <c r="D180">
        <v>24897</v>
      </c>
      <c r="E180">
        <v>29152</v>
      </c>
      <c r="F180">
        <v>28890</v>
      </c>
      <c r="G180">
        <v>22752</v>
      </c>
      <c r="H180">
        <v>12092</v>
      </c>
      <c r="I180">
        <v>4001</v>
      </c>
      <c r="J180">
        <v>391</v>
      </c>
      <c r="K180">
        <f t="shared" si="42"/>
        <v>142486</v>
      </c>
      <c r="L180">
        <f t="shared" si="43"/>
        <v>15</v>
      </c>
      <c r="M180">
        <f t="shared" si="44"/>
        <v>53</v>
      </c>
      <c r="N180">
        <f t="shared" si="45"/>
        <v>115</v>
      </c>
      <c r="O180">
        <f t="shared" si="46"/>
        <v>126</v>
      </c>
      <c r="P180">
        <f t="shared" si="47"/>
        <v>157</v>
      </c>
      <c r="Q180">
        <f t="shared" si="48"/>
        <v>144</v>
      </c>
      <c r="R180">
        <f t="shared" si="49"/>
        <v>93</v>
      </c>
      <c r="S180">
        <f t="shared" si="50"/>
        <v>34</v>
      </c>
      <c r="T180">
        <f t="shared" si="51"/>
        <v>2</v>
      </c>
      <c r="U180">
        <f t="shared" si="52"/>
        <v>739</v>
      </c>
      <c r="V180">
        <f t="shared" si="53"/>
        <v>984</v>
      </c>
      <c r="W180">
        <f t="shared" si="54"/>
        <v>3477</v>
      </c>
      <c r="X180">
        <f t="shared" si="55"/>
        <v>6986</v>
      </c>
      <c r="Y180">
        <f t="shared" si="56"/>
        <v>8657</v>
      </c>
      <c r="Z180">
        <f t="shared" si="57"/>
        <v>9580</v>
      </c>
      <c r="AA180">
        <f t="shared" si="58"/>
        <v>8119</v>
      </c>
      <c r="AB180">
        <f t="shared" si="59"/>
        <v>4669</v>
      </c>
      <c r="AC180">
        <f t="shared" si="60"/>
        <v>1602</v>
      </c>
      <c r="AD180">
        <f t="shared" si="61"/>
        <v>161</v>
      </c>
      <c r="AE180">
        <f t="shared" si="62"/>
        <v>44235</v>
      </c>
      <c r="AF180">
        <f>(V180/[1]Население!A$2)*100000</f>
        <v>74.815527263188699</v>
      </c>
      <c r="AG180">
        <f>(W180/[1]Население!B$2)*100000</f>
        <v>502.27518959913328</v>
      </c>
      <c r="AH180">
        <f>(X180/[1]Население!C$2)*100000</f>
        <v>730.45667657896172</v>
      </c>
      <c r="AI180">
        <f>(Y180/[1]Население!D$2)*100000</f>
        <v>820.29658407163504</v>
      </c>
      <c r="AJ180">
        <f>(Z180/[1]Население!E$2)*100000</f>
        <v>1004.8722668890392</v>
      </c>
      <c r="AK180">
        <f>(AA180/[1]Население!F$2)*100000</f>
        <v>864.97946486120793</v>
      </c>
      <c r="AL180">
        <f>(AB180/[1]Население!G$2)*100000</f>
        <v>665.13382452661392</v>
      </c>
      <c r="AM180">
        <f>(AC180/[1]Население!H$2)*100000</f>
        <v>530.98577077456969</v>
      </c>
      <c r="AN180">
        <f>(AD180/[1]Население!I$2)*100000</f>
        <v>439.86667395224299</v>
      </c>
      <c r="AO180">
        <f>(AE180/[1]Население!J$2)*100000</f>
        <v>636.33912883612436</v>
      </c>
    </row>
    <row r="181" spans="1:41" x14ac:dyDescent="0.3">
      <c r="A181" s="95">
        <v>44166</v>
      </c>
      <c r="B181">
        <v>6120</v>
      </c>
      <c r="C181">
        <v>14430</v>
      </c>
      <c r="D181">
        <v>25284</v>
      </c>
      <c r="E181">
        <v>29739</v>
      </c>
      <c r="F181">
        <v>29495</v>
      </c>
      <c r="G181">
        <v>23307</v>
      </c>
      <c r="H181">
        <v>12415</v>
      </c>
      <c r="I181">
        <v>4104</v>
      </c>
      <c r="J181">
        <v>406</v>
      </c>
      <c r="K181">
        <f t="shared" si="42"/>
        <v>145300</v>
      </c>
      <c r="L181">
        <f t="shared" si="43"/>
        <v>61</v>
      </c>
      <c r="M181">
        <f t="shared" si="44"/>
        <v>178</v>
      </c>
      <c r="N181">
        <f t="shared" si="45"/>
        <v>387</v>
      </c>
      <c r="O181">
        <f t="shared" si="46"/>
        <v>587</v>
      </c>
      <c r="P181">
        <f t="shared" si="47"/>
        <v>605</v>
      </c>
      <c r="Q181">
        <f t="shared" si="48"/>
        <v>555</v>
      </c>
      <c r="R181">
        <f t="shared" si="49"/>
        <v>323</v>
      </c>
      <c r="S181">
        <f t="shared" si="50"/>
        <v>103</v>
      </c>
      <c r="T181">
        <f t="shared" si="51"/>
        <v>15</v>
      </c>
      <c r="U181">
        <f t="shared" si="52"/>
        <v>2814</v>
      </c>
      <c r="V181">
        <f t="shared" si="53"/>
        <v>975</v>
      </c>
      <c r="W181">
        <f t="shared" si="54"/>
        <v>3350</v>
      </c>
      <c r="X181">
        <f t="shared" si="55"/>
        <v>6716</v>
      </c>
      <c r="Y181">
        <f t="shared" si="56"/>
        <v>8506</v>
      </c>
      <c r="Z181">
        <f t="shared" si="57"/>
        <v>9447</v>
      </c>
      <c r="AA181">
        <f t="shared" si="58"/>
        <v>8057</v>
      </c>
      <c r="AB181">
        <f t="shared" si="59"/>
        <v>4705</v>
      </c>
      <c r="AC181">
        <f t="shared" si="60"/>
        <v>1603</v>
      </c>
      <c r="AD181">
        <f t="shared" si="61"/>
        <v>171</v>
      </c>
      <c r="AE181">
        <f t="shared" si="62"/>
        <v>43530</v>
      </c>
      <c r="AF181">
        <f>(V181/[1]Население!A$2)*100000</f>
        <v>74.131238904074166</v>
      </c>
      <c r="AG181">
        <f>(W181/[1]Население!B$2)*100000</f>
        <v>483.92921632358252</v>
      </c>
      <c r="AH181">
        <f>(X181/[1]Население!C$2)*100000</f>
        <v>702.22545661384288</v>
      </c>
      <c r="AI181">
        <f>(Y181/[1]Население!D$2)*100000</f>
        <v>805.98853460937141</v>
      </c>
      <c r="AJ181">
        <f>(Z181/[1]Население!E$2)*100000</f>
        <v>990.92153500007862</v>
      </c>
      <c r="AK181">
        <f>(AA181/[1]Население!F$2)*100000</f>
        <v>858.37412838856426</v>
      </c>
      <c r="AL181">
        <f>(AB181/[1]Население!G$2)*100000</f>
        <v>670.26229265318455</v>
      </c>
      <c r="AM181">
        <f>(AC181/[1]Население!H$2)*100000</f>
        <v>531.31722256656383</v>
      </c>
      <c r="AN181">
        <f>(AD181/[1]Население!I$2)*100000</f>
        <v>467.18758537784817</v>
      </c>
      <c r="AO181">
        <f>(AE181/[1]Население!J$2)*100000</f>
        <v>626.19740653863448</v>
      </c>
    </row>
    <row r="182" spans="1:41" x14ac:dyDescent="0.3">
      <c r="A182" s="95">
        <v>44167</v>
      </c>
      <c r="B182">
        <v>6177</v>
      </c>
      <c r="C182">
        <v>14678</v>
      </c>
      <c r="D182">
        <v>25777</v>
      </c>
      <c r="E182">
        <v>30393</v>
      </c>
      <c r="F182">
        <v>30306</v>
      </c>
      <c r="G182">
        <v>24006</v>
      </c>
      <c r="H182">
        <v>12778</v>
      </c>
      <c r="I182">
        <v>4245</v>
      </c>
      <c r="J182">
        <v>415</v>
      </c>
      <c r="K182">
        <f t="shared" si="42"/>
        <v>148775</v>
      </c>
      <c r="L182">
        <f t="shared" si="43"/>
        <v>57</v>
      </c>
      <c r="M182">
        <f t="shared" si="44"/>
        <v>248</v>
      </c>
      <c r="N182">
        <f t="shared" si="45"/>
        <v>493</v>
      </c>
      <c r="O182">
        <f t="shared" si="46"/>
        <v>654</v>
      </c>
      <c r="P182">
        <f t="shared" si="47"/>
        <v>811</v>
      </c>
      <c r="Q182">
        <f t="shared" si="48"/>
        <v>699</v>
      </c>
      <c r="R182">
        <f t="shared" si="49"/>
        <v>363</v>
      </c>
      <c r="S182">
        <f t="shared" si="50"/>
        <v>141</v>
      </c>
      <c r="T182">
        <f t="shared" si="51"/>
        <v>9</v>
      </c>
      <c r="U182">
        <f t="shared" si="52"/>
        <v>3475</v>
      </c>
      <c r="V182">
        <f t="shared" si="53"/>
        <v>921</v>
      </c>
      <c r="W182">
        <f t="shared" si="54"/>
        <v>3196</v>
      </c>
      <c r="X182">
        <f t="shared" si="55"/>
        <v>6378</v>
      </c>
      <c r="Y182">
        <f t="shared" si="56"/>
        <v>8132</v>
      </c>
      <c r="Z182">
        <f t="shared" si="57"/>
        <v>9218</v>
      </c>
      <c r="AA182">
        <f t="shared" si="58"/>
        <v>7927</v>
      </c>
      <c r="AB182">
        <f t="shared" si="59"/>
        <v>4635</v>
      </c>
      <c r="AC182">
        <f t="shared" si="60"/>
        <v>1605</v>
      </c>
      <c r="AD182">
        <f t="shared" si="61"/>
        <v>165</v>
      </c>
      <c r="AE182">
        <f t="shared" si="62"/>
        <v>42177</v>
      </c>
      <c r="AF182">
        <f>(V182/[1]Население!A$2)*100000</f>
        <v>70.025508749386987</v>
      </c>
      <c r="AG182">
        <f>(W182/[1]Население!B$2)*100000</f>
        <v>461.6829180209462</v>
      </c>
      <c r="AH182">
        <f>(X182/[1]Население!C$2)*100000</f>
        <v>666.88415162047204</v>
      </c>
      <c r="AI182">
        <f>(Y182/[1]Население!D$2)*100000</f>
        <v>770.55005448429426</v>
      </c>
      <c r="AJ182">
        <f>(Z182/[1]Население!E$2)*100000</f>
        <v>966.90110189803386</v>
      </c>
      <c r="AK182">
        <f>(AA182/[1]Население!F$2)*100000</f>
        <v>844.5242293330208</v>
      </c>
      <c r="AL182">
        <f>(AB182/[1]Население!G$2)*100000</f>
        <v>660.29027129596386</v>
      </c>
      <c r="AM182">
        <f>(AC182/[1]Население!H$2)*100000</f>
        <v>531.980126150552</v>
      </c>
      <c r="AN182">
        <f>(AD182/[1]Население!I$2)*100000</f>
        <v>450.79503852248513</v>
      </c>
      <c r="AO182">
        <f>(AE182/[1]Население!J$2)*100000</f>
        <v>606.73393098047291</v>
      </c>
    </row>
    <row r="183" spans="1:41" x14ac:dyDescent="0.3">
      <c r="A183" s="95">
        <v>44168</v>
      </c>
      <c r="B183">
        <v>6230</v>
      </c>
      <c r="C183">
        <v>14895</v>
      </c>
      <c r="D183">
        <v>26252</v>
      </c>
      <c r="E183">
        <v>30955</v>
      </c>
      <c r="F183">
        <v>30980</v>
      </c>
      <c r="G183">
        <v>24612</v>
      </c>
      <c r="H183">
        <v>13177</v>
      </c>
      <c r="I183">
        <v>4388</v>
      </c>
      <c r="J183">
        <v>424</v>
      </c>
      <c r="K183">
        <f t="shared" si="42"/>
        <v>151913</v>
      </c>
      <c r="L183">
        <f t="shared" si="43"/>
        <v>53</v>
      </c>
      <c r="M183">
        <f t="shared" si="44"/>
        <v>217</v>
      </c>
      <c r="N183">
        <f t="shared" si="45"/>
        <v>475</v>
      </c>
      <c r="O183">
        <f t="shared" si="46"/>
        <v>562</v>
      </c>
      <c r="P183">
        <f t="shared" si="47"/>
        <v>674</v>
      </c>
      <c r="Q183">
        <f t="shared" si="48"/>
        <v>606</v>
      </c>
      <c r="R183">
        <f t="shared" si="49"/>
        <v>399</v>
      </c>
      <c r="S183">
        <f t="shared" si="50"/>
        <v>143</v>
      </c>
      <c r="T183">
        <f t="shared" si="51"/>
        <v>9</v>
      </c>
      <c r="U183">
        <f t="shared" si="52"/>
        <v>3138</v>
      </c>
      <c r="V183">
        <f t="shared" si="53"/>
        <v>890</v>
      </c>
      <c r="W183">
        <f t="shared" si="54"/>
        <v>3102</v>
      </c>
      <c r="X183">
        <f t="shared" si="55"/>
        <v>6225</v>
      </c>
      <c r="Y183">
        <f t="shared" si="56"/>
        <v>7913</v>
      </c>
      <c r="Z183">
        <f t="shared" si="57"/>
        <v>9009</v>
      </c>
      <c r="AA183">
        <f t="shared" si="58"/>
        <v>7804</v>
      </c>
      <c r="AB183">
        <f t="shared" si="59"/>
        <v>4633</v>
      </c>
      <c r="AC183">
        <f t="shared" si="60"/>
        <v>1635</v>
      </c>
      <c r="AD183">
        <f t="shared" si="61"/>
        <v>166</v>
      </c>
      <c r="AE183">
        <f t="shared" si="62"/>
        <v>41377</v>
      </c>
      <c r="AF183">
        <f>(V183/[1]Население!A$2)*100000</f>
        <v>67.66851551243694</v>
      </c>
      <c r="AG183">
        <f>(W183/[1]Население!B$2)*100000</f>
        <v>448.104008667389</v>
      </c>
      <c r="AH183">
        <f>(X183/[1]Население!C$2)*100000</f>
        <v>650.88646030690472</v>
      </c>
      <c r="AI183">
        <f>(Y183/[1]Население!D$2)*100000</f>
        <v>749.79864499928931</v>
      </c>
      <c r="AJ183">
        <f>(Z183/[1]Население!E$2)*100000</f>
        <v>944.97852321538141</v>
      </c>
      <c r="AK183">
        <f>(AA183/[1]Население!F$2)*100000</f>
        <v>831.4200940727759</v>
      </c>
      <c r="AL183">
        <f>(AB183/[1]Население!G$2)*100000</f>
        <v>660.0053564000433</v>
      </c>
      <c r="AM183">
        <f>(AC183/[1]Население!H$2)*100000</f>
        <v>541.92367991037543</v>
      </c>
      <c r="AN183">
        <f>(AD183/[1]Население!I$2)*100000</f>
        <v>453.52712966504566</v>
      </c>
      <c r="AO183">
        <f>(AE183/[1]Население!J$2)*100000</f>
        <v>595.22559362161917</v>
      </c>
    </row>
    <row r="184" spans="1:41" x14ac:dyDescent="0.3">
      <c r="A184" s="95">
        <v>44169</v>
      </c>
      <c r="B184">
        <v>6272</v>
      </c>
      <c r="C184">
        <v>15129</v>
      </c>
      <c r="D184">
        <v>26725</v>
      </c>
      <c r="E184">
        <v>31563</v>
      </c>
      <c r="F184">
        <v>31672</v>
      </c>
      <c r="G184">
        <v>25246</v>
      </c>
      <c r="H184">
        <v>13638</v>
      </c>
      <c r="I184">
        <v>4519</v>
      </c>
      <c r="J184">
        <v>429</v>
      </c>
      <c r="K184">
        <f t="shared" si="42"/>
        <v>155193</v>
      </c>
      <c r="L184">
        <f t="shared" si="43"/>
        <v>42</v>
      </c>
      <c r="M184">
        <f t="shared" si="44"/>
        <v>234</v>
      </c>
      <c r="N184">
        <f t="shared" si="45"/>
        <v>473</v>
      </c>
      <c r="O184">
        <f t="shared" si="46"/>
        <v>608</v>
      </c>
      <c r="P184">
        <f t="shared" si="47"/>
        <v>692</v>
      </c>
      <c r="Q184">
        <f t="shared" si="48"/>
        <v>634</v>
      </c>
      <c r="R184">
        <f t="shared" si="49"/>
        <v>461</v>
      </c>
      <c r="S184">
        <f t="shared" si="50"/>
        <v>131</v>
      </c>
      <c r="T184">
        <f t="shared" si="51"/>
        <v>5</v>
      </c>
      <c r="U184">
        <f t="shared" si="52"/>
        <v>3280</v>
      </c>
      <c r="V184">
        <f t="shared" si="53"/>
        <v>834</v>
      </c>
      <c r="W184">
        <f t="shared" si="54"/>
        <v>2995</v>
      </c>
      <c r="X184">
        <f t="shared" si="55"/>
        <v>6090</v>
      </c>
      <c r="Y184">
        <f t="shared" si="56"/>
        <v>7781</v>
      </c>
      <c r="Z184">
        <f t="shared" si="57"/>
        <v>8813</v>
      </c>
      <c r="AA184">
        <f t="shared" si="58"/>
        <v>7777</v>
      </c>
      <c r="AB184">
        <f t="shared" si="59"/>
        <v>4690</v>
      </c>
      <c r="AC184">
        <f t="shared" si="60"/>
        <v>1628</v>
      </c>
      <c r="AD184">
        <f t="shared" si="61"/>
        <v>150</v>
      </c>
      <c r="AE184">
        <f t="shared" si="62"/>
        <v>40758</v>
      </c>
      <c r="AF184">
        <f>(V184/[1]Население!A$2)*100000</f>
        <v>63.410721277946521</v>
      </c>
      <c r="AG184">
        <f>(W184/[1]Население!B$2)*100000</f>
        <v>432.6471650415312</v>
      </c>
      <c r="AH184">
        <f>(X184/[1]Население!C$2)*100000</f>
        <v>636.77085032434536</v>
      </c>
      <c r="AI184">
        <f>(Y184/[1]Население!D$2)*100000</f>
        <v>737.2909461316151</v>
      </c>
      <c r="AJ184">
        <f>(Z184/[1]Население!E$2)*100000</f>
        <v>924.41954990533441</v>
      </c>
      <c r="AK184">
        <f>(AA184/[1]Население!F$2)*100000</f>
        <v>828.54357657662467</v>
      </c>
      <c r="AL184">
        <f>(AB184/[1]Население!G$2)*100000</f>
        <v>668.12543093378008</v>
      </c>
      <c r="AM184">
        <f>(AC184/[1]Население!H$2)*100000</f>
        <v>539.60351736641667</v>
      </c>
      <c r="AN184">
        <f>(AD184/[1]Население!I$2)*100000</f>
        <v>409.81367138407734</v>
      </c>
      <c r="AO184">
        <f>(AE184/[1]Население!J$2)*100000</f>
        <v>586.32101759020588</v>
      </c>
    </row>
    <row r="185" spans="1:41" x14ac:dyDescent="0.3">
      <c r="A185" s="95">
        <v>44170</v>
      </c>
      <c r="B185">
        <v>6350</v>
      </c>
      <c r="C185">
        <v>15349</v>
      </c>
      <c r="D185">
        <v>27235</v>
      </c>
      <c r="E185">
        <v>32243</v>
      </c>
      <c r="F185">
        <v>32469</v>
      </c>
      <c r="G185">
        <v>25967</v>
      </c>
      <c r="H185">
        <v>14063</v>
      </c>
      <c r="I185">
        <v>4685</v>
      </c>
      <c r="J185">
        <v>446</v>
      </c>
      <c r="K185">
        <f t="shared" si="42"/>
        <v>158807</v>
      </c>
      <c r="L185">
        <f t="shared" si="43"/>
        <v>78</v>
      </c>
      <c r="M185">
        <f t="shared" si="44"/>
        <v>220</v>
      </c>
      <c r="N185">
        <f t="shared" si="45"/>
        <v>510</v>
      </c>
      <c r="O185">
        <f t="shared" si="46"/>
        <v>680</v>
      </c>
      <c r="P185">
        <f t="shared" si="47"/>
        <v>797</v>
      </c>
      <c r="Q185">
        <f t="shared" si="48"/>
        <v>721</v>
      </c>
      <c r="R185">
        <f t="shared" si="49"/>
        <v>425</v>
      </c>
      <c r="S185">
        <f t="shared" si="50"/>
        <v>166</v>
      </c>
      <c r="T185">
        <f t="shared" si="51"/>
        <v>17</v>
      </c>
      <c r="U185">
        <f t="shared" si="52"/>
        <v>3614</v>
      </c>
      <c r="V185">
        <f t="shared" si="53"/>
        <v>824</v>
      </c>
      <c r="W185">
        <f t="shared" si="54"/>
        <v>2891</v>
      </c>
      <c r="X185">
        <f t="shared" si="55"/>
        <v>5971</v>
      </c>
      <c r="Y185">
        <f t="shared" si="56"/>
        <v>7710</v>
      </c>
      <c r="Z185">
        <f t="shared" si="57"/>
        <v>8767</v>
      </c>
      <c r="AA185">
        <f t="shared" si="58"/>
        <v>7759</v>
      </c>
      <c r="AB185">
        <f t="shared" si="59"/>
        <v>4712</v>
      </c>
      <c r="AC185">
        <f t="shared" si="60"/>
        <v>1613</v>
      </c>
      <c r="AD185">
        <f t="shared" si="61"/>
        <v>142</v>
      </c>
      <c r="AE185">
        <f t="shared" si="62"/>
        <v>40389</v>
      </c>
      <c r="AF185">
        <f>(V185/[1]Население!A$2)*100000</f>
        <v>62.650400878930377</v>
      </c>
      <c r="AG185">
        <f>(W185/[1]Население!B$2)*100000</f>
        <v>417.62369086312754</v>
      </c>
      <c r="AH185">
        <f>(X185/[1]Население!C$2)*100000</f>
        <v>624.3282015249041</v>
      </c>
      <c r="AI185">
        <f>(Y185/[1]Население!D$2)*100000</f>
        <v>730.5633202255176</v>
      </c>
      <c r="AJ185">
        <f>(Z185/[1]Население!E$2)*100000</f>
        <v>919.59448474073133</v>
      </c>
      <c r="AK185">
        <f>(AA185/[1]Население!F$2)*100000</f>
        <v>826.625898245857</v>
      </c>
      <c r="AL185">
        <f>(AB185/[1]Население!G$2)*100000</f>
        <v>671.25949478890652</v>
      </c>
      <c r="AM185">
        <f>(AC185/[1]Население!H$2)*100000</f>
        <v>534.6317404865049</v>
      </c>
      <c r="AN185">
        <f>(AD185/[1]Население!I$2)*100000</f>
        <v>387.95694224359323</v>
      </c>
      <c r="AO185">
        <f>(AE185/[1]Население!J$2)*100000</f>
        <v>581.01279698343467</v>
      </c>
    </row>
    <row r="186" spans="1:41" x14ac:dyDescent="0.3">
      <c r="A186" s="95">
        <v>44171</v>
      </c>
      <c r="B186">
        <v>6400</v>
      </c>
      <c r="C186">
        <v>15491</v>
      </c>
      <c r="D186">
        <v>27535</v>
      </c>
      <c r="E186">
        <v>32649</v>
      </c>
      <c r="F186">
        <v>32879</v>
      </c>
      <c r="G186">
        <v>26365</v>
      </c>
      <c r="H186">
        <v>14304</v>
      </c>
      <c r="I186">
        <v>4771</v>
      </c>
      <c r="J186">
        <v>450</v>
      </c>
      <c r="K186">
        <f t="shared" si="42"/>
        <v>160844</v>
      </c>
      <c r="L186">
        <f t="shared" si="43"/>
        <v>50</v>
      </c>
      <c r="M186">
        <f t="shared" si="44"/>
        <v>142</v>
      </c>
      <c r="N186">
        <f t="shared" si="45"/>
        <v>300</v>
      </c>
      <c r="O186">
        <f t="shared" si="46"/>
        <v>406</v>
      </c>
      <c r="P186">
        <f t="shared" si="47"/>
        <v>410</v>
      </c>
      <c r="Q186">
        <f t="shared" si="48"/>
        <v>398</v>
      </c>
      <c r="R186">
        <f t="shared" si="49"/>
        <v>241</v>
      </c>
      <c r="S186">
        <f t="shared" si="50"/>
        <v>86</v>
      </c>
      <c r="T186">
        <f t="shared" si="51"/>
        <v>4</v>
      </c>
      <c r="U186">
        <f t="shared" si="52"/>
        <v>2037</v>
      </c>
      <c r="V186">
        <f t="shared" si="53"/>
        <v>814</v>
      </c>
      <c r="W186">
        <f t="shared" si="54"/>
        <v>2869</v>
      </c>
      <c r="X186">
        <f t="shared" si="55"/>
        <v>5938</v>
      </c>
      <c r="Y186">
        <f t="shared" si="56"/>
        <v>7667</v>
      </c>
      <c r="Z186">
        <f t="shared" si="57"/>
        <v>8702</v>
      </c>
      <c r="AA186">
        <f t="shared" si="58"/>
        <v>7759</v>
      </c>
      <c r="AB186">
        <f t="shared" si="59"/>
        <v>4690</v>
      </c>
      <c r="AC186">
        <f t="shared" si="60"/>
        <v>1578</v>
      </c>
      <c r="AD186">
        <f t="shared" si="61"/>
        <v>130</v>
      </c>
      <c r="AE186">
        <f t="shared" si="62"/>
        <v>40147</v>
      </c>
      <c r="AF186">
        <f>(V186/[1]Население!A$2)*100000</f>
        <v>61.890080479914239</v>
      </c>
      <c r="AG186">
        <f>(W186/[1]Население!B$2)*100000</f>
        <v>414.44564824846515</v>
      </c>
      <c r="AH186">
        <f>(X186/[1]Население!C$2)*100000</f>
        <v>620.87771908472291</v>
      </c>
      <c r="AI186">
        <f>(Y186/[1]Население!D$2)*100000</f>
        <v>726.48884256407825</v>
      </c>
      <c r="AJ186">
        <f>(Z186/[1]Население!E$2)*100000</f>
        <v>912.77645787770552</v>
      </c>
      <c r="AK186">
        <f>(AA186/[1]Население!F$2)*100000</f>
        <v>826.625898245857</v>
      </c>
      <c r="AL186">
        <f>(AB186/[1]Население!G$2)*100000</f>
        <v>668.12543093378008</v>
      </c>
      <c r="AM186">
        <f>(AC186/[1]Население!H$2)*100000</f>
        <v>523.03092776671099</v>
      </c>
      <c r="AN186">
        <f>(AD186/[1]Население!I$2)*100000</f>
        <v>355.17184853286705</v>
      </c>
      <c r="AO186">
        <f>(AE186/[1]Население!J$2)*100000</f>
        <v>577.53152493238133</v>
      </c>
    </row>
    <row r="187" spans="1:41" x14ac:dyDescent="0.3">
      <c r="A187" s="95">
        <v>44172</v>
      </c>
      <c r="B187">
        <v>6421</v>
      </c>
      <c r="C187">
        <v>15546</v>
      </c>
      <c r="D187">
        <v>27628</v>
      </c>
      <c r="E187">
        <v>32748</v>
      </c>
      <c r="F187">
        <v>32971</v>
      </c>
      <c r="G187">
        <v>26474</v>
      </c>
      <c r="H187">
        <v>14384</v>
      </c>
      <c r="I187">
        <v>4796</v>
      </c>
      <c r="J187">
        <v>453</v>
      </c>
      <c r="K187">
        <f t="shared" si="42"/>
        <v>161421</v>
      </c>
      <c r="L187">
        <f t="shared" si="43"/>
        <v>21</v>
      </c>
      <c r="M187">
        <f t="shared" si="44"/>
        <v>55</v>
      </c>
      <c r="N187">
        <f t="shared" si="45"/>
        <v>93</v>
      </c>
      <c r="O187">
        <f t="shared" si="46"/>
        <v>99</v>
      </c>
      <c r="P187">
        <f t="shared" si="47"/>
        <v>92</v>
      </c>
      <c r="Q187">
        <f t="shared" si="48"/>
        <v>109</v>
      </c>
      <c r="R187">
        <f t="shared" si="49"/>
        <v>80</v>
      </c>
      <c r="S187">
        <f t="shared" si="50"/>
        <v>25</v>
      </c>
      <c r="T187">
        <f t="shared" si="51"/>
        <v>3</v>
      </c>
      <c r="U187">
        <f t="shared" si="52"/>
        <v>577</v>
      </c>
      <c r="V187">
        <f t="shared" si="53"/>
        <v>815</v>
      </c>
      <c r="W187">
        <f t="shared" si="54"/>
        <v>2852</v>
      </c>
      <c r="X187">
        <f t="shared" si="55"/>
        <v>5865</v>
      </c>
      <c r="Y187">
        <f t="shared" si="56"/>
        <v>7551</v>
      </c>
      <c r="Z187">
        <f t="shared" si="57"/>
        <v>8584</v>
      </c>
      <c r="AA187">
        <f t="shared" si="58"/>
        <v>7640</v>
      </c>
      <c r="AB187">
        <f t="shared" si="59"/>
        <v>4623</v>
      </c>
      <c r="AC187">
        <f t="shared" si="60"/>
        <v>1546</v>
      </c>
      <c r="AD187">
        <f t="shared" si="61"/>
        <v>125</v>
      </c>
      <c r="AE187">
        <f t="shared" si="62"/>
        <v>39601</v>
      </c>
      <c r="AF187">
        <f>(V187/[1]Население!A$2)*100000</f>
        <v>61.966112519815844</v>
      </c>
      <c r="AG187">
        <f>(W187/[1]Население!B$2)*100000</f>
        <v>411.98988804622604</v>
      </c>
      <c r="AH187">
        <f>(X187/[1]Население!C$2)*100000</f>
        <v>613.24483368674635</v>
      </c>
      <c r="AI187">
        <f>(Y187/[1]Население!D$2)*100000</f>
        <v>715.49722840763729</v>
      </c>
      <c r="AJ187">
        <f>(Z187/[1]Население!E$2)*100000</f>
        <v>900.39911680328942</v>
      </c>
      <c r="AK187">
        <f>(AA187/[1]Население!F$2)*100000</f>
        <v>813.94791372578266</v>
      </c>
      <c r="AL187">
        <f>(AB187/[1]Население!G$2)*100000</f>
        <v>658.58078192044036</v>
      </c>
      <c r="AM187">
        <f>(AC187/[1]Население!H$2)*100000</f>
        <v>512.42447042289939</v>
      </c>
      <c r="AN187">
        <f>(AD187/[1]Население!I$2)*100000</f>
        <v>341.51139282006449</v>
      </c>
      <c r="AO187">
        <f>(AE187/[1]Население!J$2)*100000</f>
        <v>569.67708468496357</v>
      </c>
    </row>
    <row r="188" spans="1:41" x14ac:dyDescent="0.3">
      <c r="A188" s="95">
        <v>44173</v>
      </c>
      <c r="B188">
        <v>6457</v>
      </c>
      <c r="C188">
        <v>15696</v>
      </c>
      <c r="D188">
        <v>27984</v>
      </c>
      <c r="E188">
        <v>33274</v>
      </c>
      <c r="F188">
        <v>33570</v>
      </c>
      <c r="G188">
        <v>27068</v>
      </c>
      <c r="H188">
        <v>14742</v>
      </c>
      <c r="I188">
        <v>4930</v>
      </c>
      <c r="J188">
        <v>464</v>
      </c>
      <c r="K188">
        <f t="shared" si="42"/>
        <v>164185</v>
      </c>
      <c r="L188">
        <f t="shared" si="43"/>
        <v>36</v>
      </c>
      <c r="M188">
        <f t="shared" si="44"/>
        <v>150</v>
      </c>
      <c r="N188">
        <f t="shared" si="45"/>
        <v>356</v>
      </c>
      <c r="O188">
        <f t="shared" si="46"/>
        <v>526</v>
      </c>
      <c r="P188">
        <f t="shared" si="47"/>
        <v>599</v>
      </c>
      <c r="Q188">
        <f t="shared" si="48"/>
        <v>594</v>
      </c>
      <c r="R188">
        <f t="shared" si="49"/>
        <v>358</v>
      </c>
      <c r="S188">
        <f t="shared" si="50"/>
        <v>134</v>
      </c>
      <c r="T188">
        <f t="shared" si="51"/>
        <v>11</v>
      </c>
      <c r="U188">
        <f t="shared" si="52"/>
        <v>2764</v>
      </c>
      <c r="V188">
        <f t="shared" si="53"/>
        <v>791</v>
      </c>
      <c r="W188">
        <f t="shared" si="54"/>
        <v>2739</v>
      </c>
      <c r="X188">
        <f t="shared" si="55"/>
        <v>5726</v>
      </c>
      <c r="Y188">
        <f t="shared" si="56"/>
        <v>7422</v>
      </c>
      <c r="Z188">
        <f t="shared" si="57"/>
        <v>8482</v>
      </c>
      <c r="AA188">
        <f t="shared" si="58"/>
        <v>7703</v>
      </c>
      <c r="AB188">
        <f t="shared" si="59"/>
        <v>4654</v>
      </c>
      <c r="AC188">
        <f t="shared" si="60"/>
        <v>1571</v>
      </c>
      <c r="AD188">
        <f t="shared" si="61"/>
        <v>131</v>
      </c>
      <c r="AE188">
        <f t="shared" si="62"/>
        <v>39219</v>
      </c>
      <c r="AF188">
        <f>(V188/[1]Население!A$2)*100000</f>
        <v>60.141343562177106</v>
      </c>
      <c r="AG188">
        <f>(W188/[1]Население!B$2)*100000</f>
        <v>395.66630552546047</v>
      </c>
      <c r="AH188">
        <f>(X188/[1]Население!C$2)*100000</f>
        <v>598.7109834084074</v>
      </c>
      <c r="AI188">
        <f>(Y188/[1]Население!D$2)*100000</f>
        <v>703.27379542331937</v>
      </c>
      <c r="AJ188">
        <f>(Z188/[1]Население!E$2)*100000</f>
        <v>889.70005926438739</v>
      </c>
      <c r="AK188">
        <f>(AA188/[1]Население!F$2)*100000</f>
        <v>820.65978788346899</v>
      </c>
      <c r="AL188">
        <f>(AB188/[1]Население!G$2)*100000</f>
        <v>662.99696280720946</v>
      </c>
      <c r="AM188">
        <f>(AC188/[1]Население!H$2)*100000</f>
        <v>520.71076522275223</v>
      </c>
      <c r="AN188">
        <f>(AD188/[1]Население!I$2)*100000</f>
        <v>357.90393967542758</v>
      </c>
      <c r="AO188">
        <f>(AE188/[1]Население!J$2)*100000</f>
        <v>564.18185359611084</v>
      </c>
    </row>
    <row r="189" spans="1:41" x14ac:dyDescent="0.3">
      <c r="A189" s="95">
        <v>44174</v>
      </c>
      <c r="B189">
        <v>6506</v>
      </c>
      <c r="C189">
        <v>15950</v>
      </c>
      <c r="D189">
        <v>28569</v>
      </c>
      <c r="E189">
        <v>34029</v>
      </c>
      <c r="F189">
        <v>34478</v>
      </c>
      <c r="G189">
        <v>27875</v>
      </c>
      <c r="H189">
        <v>15215</v>
      </c>
      <c r="I189">
        <v>5070</v>
      </c>
      <c r="J189">
        <v>473</v>
      </c>
      <c r="K189">
        <f t="shared" si="42"/>
        <v>168165</v>
      </c>
      <c r="L189">
        <f t="shared" si="43"/>
        <v>49</v>
      </c>
      <c r="M189">
        <f t="shared" si="44"/>
        <v>254</v>
      </c>
      <c r="N189">
        <f t="shared" si="45"/>
        <v>585</v>
      </c>
      <c r="O189">
        <f t="shared" si="46"/>
        <v>755</v>
      </c>
      <c r="P189">
        <f t="shared" si="47"/>
        <v>908</v>
      </c>
      <c r="Q189">
        <f t="shared" si="48"/>
        <v>807</v>
      </c>
      <c r="R189">
        <f t="shared" si="49"/>
        <v>473</v>
      </c>
      <c r="S189">
        <f t="shared" si="50"/>
        <v>140</v>
      </c>
      <c r="T189">
        <f t="shared" si="51"/>
        <v>9</v>
      </c>
      <c r="U189">
        <f t="shared" si="52"/>
        <v>3980</v>
      </c>
      <c r="V189">
        <f t="shared" si="53"/>
        <v>734</v>
      </c>
      <c r="W189">
        <f t="shared" si="54"/>
        <v>2692</v>
      </c>
      <c r="X189">
        <f t="shared" si="55"/>
        <v>5631</v>
      </c>
      <c r="Y189">
        <f t="shared" si="56"/>
        <v>7276</v>
      </c>
      <c r="Z189">
        <f t="shared" si="57"/>
        <v>8360</v>
      </c>
      <c r="AA189">
        <f t="shared" si="58"/>
        <v>7735</v>
      </c>
      <c r="AB189">
        <f t="shared" si="59"/>
        <v>4670</v>
      </c>
      <c r="AC189">
        <f t="shared" si="60"/>
        <v>1593</v>
      </c>
      <c r="AD189">
        <f t="shared" si="61"/>
        <v>126</v>
      </c>
      <c r="AE189">
        <f t="shared" si="62"/>
        <v>38817</v>
      </c>
      <c r="AF189">
        <f>(V189/[1]Население!A$2)*100000</f>
        <v>55.807517287785068</v>
      </c>
      <c r="AG189">
        <f>(W189/[1]Население!B$2)*100000</f>
        <v>388.87685084868184</v>
      </c>
      <c r="AH189">
        <f>(X189/[1]Население!C$2)*100000</f>
        <v>588.77777638364341</v>
      </c>
      <c r="AI189">
        <f>(Y189/[1]Население!D$2)*100000</f>
        <v>689.43952243331603</v>
      </c>
      <c r="AJ189">
        <f>(Z189/[1]Население!E$2)*100000</f>
        <v>876.90314730609271</v>
      </c>
      <c r="AK189">
        <f>(AA189/[1]Население!F$2)*100000</f>
        <v>824.06899380483355</v>
      </c>
      <c r="AL189">
        <f>(AB189/[1]Население!G$2)*100000</f>
        <v>665.2762819745742</v>
      </c>
      <c r="AM189">
        <f>(AC189/[1]Население!H$2)*100000</f>
        <v>528.00270464662265</v>
      </c>
      <c r="AN189">
        <f>(AD189/[1]Население!I$2)*100000</f>
        <v>344.24348396262496</v>
      </c>
      <c r="AO189">
        <f>(AE189/[1]Население!J$2)*100000</f>
        <v>558.39891407328685</v>
      </c>
    </row>
    <row r="190" spans="1:41" x14ac:dyDescent="0.3">
      <c r="A190" s="95">
        <v>44175</v>
      </c>
      <c r="B190">
        <v>6564</v>
      </c>
      <c r="C190">
        <v>16176</v>
      </c>
      <c r="D190">
        <v>28984</v>
      </c>
      <c r="E190">
        <v>34615</v>
      </c>
      <c r="F190">
        <v>35174</v>
      </c>
      <c r="G190">
        <v>28566</v>
      </c>
      <c r="H190">
        <v>15696</v>
      </c>
      <c r="I190">
        <v>5233</v>
      </c>
      <c r="J190">
        <v>485</v>
      </c>
      <c r="K190">
        <f t="shared" si="42"/>
        <v>171493</v>
      </c>
      <c r="L190">
        <f t="shared" si="43"/>
        <v>58</v>
      </c>
      <c r="M190">
        <f t="shared" si="44"/>
        <v>226</v>
      </c>
      <c r="N190">
        <f t="shared" si="45"/>
        <v>415</v>
      </c>
      <c r="O190">
        <f t="shared" si="46"/>
        <v>586</v>
      </c>
      <c r="P190">
        <f t="shared" si="47"/>
        <v>696</v>
      </c>
      <c r="Q190">
        <f t="shared" si="48"/>
        <v>691</v>
      </c>
      <c r="R190">
        <f t="shared" si="49"/>
        <v>481</v>
      </c>
      <c r="S190">
        <f t="shared" si="50"/>
        <v>163</v>
      </c>
      <c r="T190">
        <f t="shared" si="51"/>
        <v>12</v>
      </c>
      <c r="U190">
        <f t="shared" si="52"/>
        <v>3328</v>
      </c>
      <c r="V190">
        <f t="shared" si="53"/>
        <v>703</v>
      </c>
      <c r="W190">
        <f t="shared" si="54"/>
        <v>2603</v>
      </c>
      <c r="X190">
        <f t="shared" si="55"/>
        <v>5478</v>
      </c>
      <c r="Y190">
        <f t="shared" si="56"/>
        <v>7149</v>
      </c>
      <c r="Z190">
        <f t="shared" si="57"/>
        <v>8261</v>
      </c>
      <c r="AA190">
        <f t="shared" si="58"/>
        <v>7735</v>
      </c>
      <c r="AB190">
        <f t="shared" si="59"/>
        <v>4750</v>
      </c>
      <c r="AC190">
        <f t="shared" si="60"/>
        <v>1631</v>
      </c>
      <c r="AD190">
        <f t="shared" si="61"/>
        <v>123</v>
      </c>
      <c r="AE190">
        <f t="shared" si="62"/>
        <v>38433</v>
      </c>
      <c r="AF190">
        <f>(V190/[1]Население!A$2)*100000</f>
        <v>53.450524050835021</v>
      </c>
      <c r="AG190">
        <f>(W190/[1]Население!B$2)*100000</f>
        <v>376.02022390754786</v>
      </c>
      <c r="AH190">
        <f>(X190/[1]Население!C$2)*100000</f>
        <v>572.7800850700761</v>
      </c>
      <c r="AI190">
        <f>(Y190/[1]Население!D$2)*100000</f>
        <v>677.4056000379021</v>
      </c>
      <c r="AJ190">
        <f>(Z190/[1]Население!E$2)*100000</f>
        <v>866.51876793009956</v>
      </c>
      <c r="AK190">
        <f>(AA190/[1]Население!F$2)*100000</f>
        <v>824.06899380483355</v>
      </c>
      <c r="AL190">
        <f>(AB190/[1]Население!G$2)*100000</f>
        <v>676.67287781139771</v>
      </c>
      <c r="AM190">
        <f>(AC190/[1]Население!H$2)*100000</f>
        <v>540.59787274239898</v>
      </c>
      <c r="AN190">
        <f>(AD190/[1]Население!I$2)*100000</f>
        <v>336.04721053494347</v>
      </c>
      <c r="AO190">
        <f>(AE190/[1]Население!J$2)*100000</f>
        <v>552.87491214103704</v>
      </c>
    </row>
    <row r="191" spans="1:41" x14ac:dyDescent="0.3">
      <c r="A191" s="95">
        <v>44176</v>
      </c>
      <c r="B191">
        <v>6630</v>
      </c>
      <c r="C191">
        <v>16377</v>
      </c>
      <c r="D191">
        <v>29379</v>
      </c>
      <c r="E191">
        <v>35145</v>
      </c>
      <c r="F191">
        <v>35821</v>
      </c>
      <c r="G191">
        <v>29221</v>
      </c>
      <c r="H191">
        <v>16116</v>
      </c>
      <c r="I191">
        <v>5381</v>
      </c>
      <c r="J191">
        <v>498</v>
      </c>
      <c r="K191">
        <f t="shared" si="42"/>
        <v>174568</v>
      </c>
      <c r="L191">
        <f t="shared" si="43"/>
        <v>66</v>
      </c>
      <c r="M191">
        <f t="shared" si="44"/>
        <v>201</v>
      </c>
      <c r="N191">
        <f t="shared" si="45"/>
        <v>395</v>
      </c>
      <c r="O191">
        <f t="shared" si="46"/>
        <v>530</v>
      </c>
      <c r="P191">
        <f t="shared" si="47"/>
        <v>647</v>
      </c>
      <c r="Q191">
        <f t="shared" si="48"/>
        <v>655</v>
      </c>
      <c r="R191">
        <f t="shared" si="49"/>
        <v>420</v>
      </c>
      <c r="S191">
        <f t="shared" si="50"/>
        <v>148</v>
      </c>
      <c r="T191">
        <f t="shared" si="51"/>
        <v>13</v>
      </c>
      <c r="U191">
        <f t="shared" si="52"/>
        <v>3075</v>
      </c>
      <c r="V191">
        <f t="shared" si="53"/>
        <v>701</v>
      </c>
      <c r="W191">
        <f t="shared" si="54"/>
        <v>2556</v>
      </c>
      <c r="X191">
        <f t="shared" si="55"/>
        <v>5380</v>
      </c>
      <c r="Y191">
        <f t="shared" si="56"/>
        <v>7014</v>
      </c>
      <c r="Z191">
        <f t="shared" si="57"/>
        <v>8138</v>
      </c>
      <c r="AA191">
        <f t="shared" si="58"/>
        <v>7660</v>
      </c>
      <c r="AB191">
        <f t="shared" si="59"/>
        <v>4741</v>
      </c>
      <c r="AC191">
        <f t="shared" si="60"/>
        <v>1624</v>
      </c>
      <c r="AD191">
        <f t="shared" si="61"/>
        <v>126</v>
      </c>
      <c r="AE191">
        <f t="shared" si="62"/>
        <v>37940</v>
      </c>
      <c r="AF191">
        <f>(V191/[1]Население!A$2)*100000</f>
        <v>53.298459971031789</v>
      </c>
      <c r="AG191">
        <f>(W191/[1]Население!B$2)*100000</f>
        <v>369.23076923076923</v>
      </c>
      <c r="AH191">
        <f>(X191/[1]Население!C$2)*100000</f>
        <v>562.53319782347751</v>
      </c>
      <c r="AI191">
        <f>(Y191/[1]Население!D$2)*100000</f>
        <v>664.61363528687161</v>
      </c>
      <c r="AJ191">
        <f>(Z191/[1]Население!E$2)*100000</f>
        <v>853.61696325083528</v>
      </c>
      <c r="AK191">
        <f>(AA191/[1]Население!F$2)*100000</f>
        <v>816.07866742663543</v>
      </c>
      <c r="AL191">
        <f>(AB191/[1]Население!G$2)*100000</f>
        <v>675.39076077975506</v>
      </c>
      <c r="AM191">
        <f>(AC191/[1]Население!H$2)*100000</f>
        <v>538.27771019844022</v>
      </c>
      <c r="AN191">
        <f>(AD191/[1]Население!I$2)*100000</f>
        <v>344.24348396262496</v>
      </c>
      <c r="AO191">
        <f>(AE191/[1]Население!J$2)*100000</f>
        <v>545.78289924364333</v>
      </c>
    </row>
    <row r="192" spans="1:41" x14ac:dyDescent="0.3">
      <c r="A192" s="95">
        <v>44177</v>
      </c>
      <c r="B192">
        <v>6676</v>
      </c>
      <c r="C192">
        <v>16563</v>
      </c>
      <c r="D192">
        <v>29755</v>
      </c>
      <c r="E192">
        <v>35666</v>
      </c>
      <c r="F192">
        <v>36512</v>
      </c>
      <c r="G192">
        <v>29872</v>
      </c>
      <c r="H192">
        <v>16575</v>
      </c>
      <c r="I192">
        <v>5531</v>
      </c>
      <c r="J192">
        <v>515</v>
      </c>
      <c r="K192">
        <f t="shared" si="42"/>
        <v>177665</v>
      </c>
      <c r="L192">
        <f t="shared" si="43"/>
        <v>46</v>
      </c>
      <c r="M192">
        <f t="shared" si="44"/>
        <v>186</v>
      </c>
      <c r="N192">
        <f t="shared" si="45"/>
        <v>376</v>
      </c>
      <c r="O192">
        <f t="shared" si="46"/>
        <v>521</v>
      </c>
      <c r="P192">
        <f t="shared" si="47"/>
        <v>691</v>
      </c>
      <c r="Q192">
        <f t="shared" si="48"/>
        <v>651</v>
      </c>
      <c r="R192">
        <f t="shared" si="49"/>
        <v>459</v>
      </c>
      <c r="S192">
        <f t="shared" si="50"/>
        <v>150</v>
      </c>
      <c r="T192">
        <f t="shared" si="51"/>
        <v>17</v>
      </c>
      <c r="U192">
        <f t="shared" si="52"/>
        <v>3097</v>
      </c>
      <c r="V192">
        <f t="shared" si="53"/>
        <v>666</v>
      </c>
      <c r="W192">
        <f t="shared" si="54"/>
        <v>2501</v>
      </c>
      <c r="X192">
        <f t="shared" si="55"/>
        <v>5239</v>
      </c>
      <c r="Y192">
        <f t="shared" si="56"/>
        <v>6921</v>
      </c>
      <c r="Z192">
        <f t="shared" si="57"/>
        <v>8154</v>
      </c>
      <c r="AA192">
        <f t="shared" si="58"/>
        <v>7632</v>
      </c>
      <c r="AB192">
        <f t="shared" si="59"/>
        <v>4811</v>
      </c>
      <c r="AC192">
        <f t="shared" si="60"/>
        <v>1652</v>
      </c>
      <c r="AD192">
        <f t="shared" si="61"/>
        <v>134</v>
      </c>
      <c r="AE192">
        <f t="shared" si="62"/>
        <v>37710</v>
      </c>
      <c r="AF192">
        <f>(V192/[1]Население!A$2)*100000</f>
        <v>50.63733857447528</v>
      </c>
      <c r="AG192">
        <f>(W192/[1]Население!B$2)*100000</f>
        <v>361.2856626941134</v>
      </c>
      <c r="AH192">
        <f>(X192/[1]Население!C$2)*100000</f>
        <v>547.79022739724883</v>
      </c>
      <c r="AI192">
        <f>(Y192/[1]Население!D$2)*100000</f>
        <v>655.80139290282841</v>
      </c>
      <c r="AJ192">
        <f>(Z192/[1]Население!E$2)*100000</f>
        <v>855.29524678634914</v>
      </c>
      <c r="AK192">
        <f>(AA192/[1]Население!F$2)*100000</f>
        <v>813.09561224544143</v>
      </c>
      <c r="AL192">
        <f>(AB192/[1]Население!G$2)*100000</f>
        <v>685.36278213697574</v>
      </c>
      <c r="AM192">
        <f>(AC192/[1]Население!H$2)*100000</f>
        <v>547.55836037427537</v>
      </c>
      <c r="AN192">
        <f>(AD192/[1]Население!I$2)*100000</f>
        <v>366.10021310310913</v>
      </c>
      <c r="AO192">
        <f>(AE192/[1]Население!J$2)*100000</f>
        <v>542.47425225297286</v>
      </c>
    </row>
    <row r="193" spans="1:41" x14ac:dyDescent="0.3">
      <c r="A193" s="95">
        <v>44178</v>
      </c>
      <c r="B193">
        <v>6693</v>
      </c>
      <c r="C193">
        <v>16636</v>
      </c>
      <c r="D193">
        <v>29925</v>
      </c>
      <c r="E193">
        <v>35880</v>
      </c>
      <c r="F193">
        <v>36784</v>
      </c>
      <c r="G193">
        <v>30155</v>
      </c>
      <c r="H193">
        <v>16770</v>
      </c>
      <c r="I193">
        <v>5589</v>
      </c>
      <c r="J193">
        <v>520</v>
      </c>
      <c r="K193">
        <f t="shared" si="42"/>
        <v>178952</v>
      </c>
      <c r="L193">
        <f t="shared" si="43"/>
        <v>17</v>
      </c>
      <c r="M193">
        <f t="shared" si="44"/>
        <v>73</v>
      </c>
      <c r="N193">
        <f t="shared" si="45"/>
        <v>170</v>
      </c>
      <c r="O193">
        <f t="shared" si="46"/>
        <v>214</v>
      </c>
      <c r="P193">
        <f t="shared" si="47"/>
        <v>272</v>
      </c>
      <c r="Q193">
        <f t="shared" si="48"/>
        <v>283</v>
      </c>
      <c r="R193">
        <f t="shared" si="49"/>
        <v>195</v>
      </c>
      <c r="S193">
        <f t="shared" si="50"/>
        <v>58</v>
      </c>
      <c r="T193">
        <f t="shared" si="51"/>
        <v>5</v>
      </c>
      <c r="U193">
        <f t="shared" si="52"/>
        <v>1287</v>
      </c>
      <c r="V193">
        <f t="shared" si="53"/>
        <v>649</v>
      </c>
      <c r="W193">
        <f t="shared" si="54"/>
        <v>2437</v>
      </c>
      <c r="X193">
        <f t="shared" si="55"/>
        <v>5143</v>
      </c>
      <c r="Y193">
        <f t="shared" si="56"/>
        <v>6854</v>
      </c>
      <c r="Z193">
        <f t="shared" si="57"/>
        <v>8051</v>
      </c>
      <c r="AA193">
        <f t="shared" si="58"/>
        <v>7547</v>
      </c>
      <c r="AB193">
        <f t="shared" si="59"/>
        <v>4771</v>
      </c>
      <c r="AC193">
        <f t="shared" si="60"/>
        <v>1622</v>
      </c>
      <c r="AD193">
        <f t="shared" si="61"/>
        <v>131</v>
      </c>
      <c r="AE193">
        <f t="shared" si="62"/>
        <v>37205</v>
      </c>
      <c r="AF193">
        <f>(V193/[1]Население!A$2)*100000</f>
        <v>49.344793896147841</v>
      </c>
      <c r="AG193">
        <f>(W193/[1]Население!B$2)*100000</f>
        <v>352.04044781509572</v>
      </c>
      <c r="AH193">
        <f>(X193/[1]Население!C$2)*100000</f>
        <v>537.75246029853997</v>
      </c>
      <c r="AI193">
        <f>(Y193/[1]Население!D$2)*100000</f>
        <v>649.45278817453925</v>
      </c>
      <c r="AJ193">
        <f>(Z193/[1]Население!E$2)*100000</f>
        <v>844.49129652647753</v>
      </c>
      <c r="AK193">
        <f>(AA193/[1]Население!F$2)*100000</f>
        <v>804.03990901681698</v>
      </c>
      <c r="AL193">
        <f>(AB193/[1]Население!G$2)*100000</f>
        <v>679.66448421856387</v>
      </c>
      <c r="AM193">
        <f>(AC193/[1]Население!H$2)*100000</f>
        <v>537.61480661445194</v>
      </c>
      <c r="AN193">
        <f>(AD193/[1]Население!I$2)*100000</f>
        <v>357.90393967542758</v>
      </c>
      <c r="AO193">
        <f>(AE193/[1]Население!J$2)*100000</f>
        <v>535.20961429519639</v>
      </c>
    </row>
    <row r="194" spans="1:41" x14ac:dyDescent="0.3">
      <c r="A194" s="95">
        <v>44179</v>
      </c>
      <c r="B194">
        <v>6710</v>
      </c>
      <c r="C194">
        <v>16657</v>
      </c>
      <c r="D194">
        <v>29986</v>
      </c>
      <c r="E194">
        <v>35957</v>
      </c>
      <c r="F194">
        <v>36885</v>
      </c>
      <c r="G194">
        <v>30256</v>
      </c>
      <c r="H194">
        <v>16859</v>
      </c>
      <c r="I194">
        <v>5617</v>
      </c>
      <c r="J194">
        <v>522</v>
      </c>
      <c r="K194">
        <f t="shared" si="42"/>
        <v>179449</v>
      </c>
      <c r="L194">
        <f t="shared" si="43"/>
        <v>17</v>
      </c>
      <c r="M194">
        <f t="shared" si="44"/>
        <v>21</v>
      </c>
      <c r="N194">
        <f t="shared" si="45"/>
        <v>61</v>
      </c>
      <c r="O194">
        <f t="shared" si="46"/>
        <v>77</v>
      </c>
      <c r="P194">
        <f t="shared" si="47"/>
        <v>101</v>
      </c>
      <c r="Q194">
        <f t="shared" si="48"/>
        <v>101</v>
      </c>
      <c r="R194">
        <f t="shared" si="49"/>
        <v>89</v>
      </c>
      <c r="S194">
        <f t="shared" si="50"/>
        <v>28</v>
      </c>
      <c r="T194">
        <f t="shared" si="51"/>
        <v>2</v>
      </c>
      <c r="U194">
        <f t="shared" si="52"/>
        <v>497</v>
      </c>
      <c r="V194">
        <f t="shared" si="53"/>
        <v>651</v>
      </c>
      <c r="W194">
        <f t="shared" si="54"/>
        <v>2405</v>
      </c>
      <c r="X194">
        <f t="shared" si="55"/>
        <v>5089</v>
      </c>
      <c r="Y194">
        <f t="shared" si="56"/>
        <v>6805</v>
      </c>
      <c r="Z194">
        <f t="shared" si="57"/>
        <v>7995</v>
      </c>
      <c r="AA194">
        <f t="shared" si="58"/>
        <v>7504</v>
      </c>
      <c r="AB194">
        <f t="shared" si="59"/>
        <v>4767</v>
      </c>
      <c r="AC194">
        <f t="shared" si="60"/>
        <v>1616</v>
      </c>
      <c r="AD194">
        <f t="shared" si="61"/>
        <v>131</v>
      </c>
      <c r="AE194">
        <f t="shared" si="62"/>
        <v>36963</v>
      </c>
      <c r="AF194">
        <f>(V194/[1]Население!A$2)*100000</f>
        <v>49.496857975951059</v>
      </c>
      <c r="AG194">
        <f>(W194/[1]Население!B$2)*100000</f>
        <v>347.41784037558688</v>
      </c>
      <c r="AH194">
        <f>(X194/[1]Население!C$2)*100000</f>
        <v>532.10621630551623</v>
      </c>
      <c r="AI194">
        <f>(Y194/[1]Население!D$2)*100000</f>
        <v>644.80977874638745</v>
      </c>
      <c r="AJ194">
        <f>(Z194/[1]Население!E$2)*100000</f>
        <v>838.61730415217824</v>
      </c>
      <c r="AK194">
        <f>(AA194/[1]Население!F$2)*100000</f>
        <v>799.45878855998342</v>
      </c>
      <c r="AL194">
        <f>(AB194/[1]Население!G$2)*100000</f>
        <v>679.09465442672274</v>
      </c>
      <c r="AM194">
        <f>(AC194/[1]Население!H$2)*100000</f>
        <v>535.62609586248732</v>
      </c>
      <c r="AN194">
        <f>(AD194/[1]Население!I$2)*100000</f>
        <v>357.90393967542758</v>
      </c>
      <c r="AO194">
        <f>(AE194/[1]Население!J$2)*100000</f>
        <v>531.72834224414305</v>
      </c>
    </row>
    <row r="195" spans="1:41" x14ac:dyDescent="0.3">
      <c r="A195" s="95">
        <v>44180</v>
      </c>
      <c r="B195">
        <v>6739</v>
      </c>
      <c r="C195">
        <v>16764</v>
      </c>
      <c r="D195">
        <v>30246</v>
      </c>
      <c r="E195">
        <v>36307</v>
      </c>
      <c r="F195">
        <v>37390</v>
      </c>
      <c r="G195">
        <v>30691</v>
      </c>
      <c r="H195">
        <v>17160</v>
      </c>
      <c r="I195">
        <v>5715</v>
      </c>
      <c r="J195">
        <v>532</v>
      </c>
      <c r="K195">
        <f t="shared" ref="K195:K242" si="63">SUM(B195:J195)</f>
        <v>181544</v>
      </c>
      <c r="L195">
        <f t="shared" si="43"/>
        <v>29</v>
      </c>
      <c r="M195">
        <f t="shared" si="44"/>
        <v>107</v>
      </c>
      <c r="N195">
        <f t="shared" si="45"/>
        <v>260</v>
      </c>
      <c r="O195">
        <f t="shared" si="46"/>
        <v>350</v>
      </c>
      <c r="P195">
        <f t="shared" si="47"/>
        <v>505</v>
      </c>
      <c r="Q195">
        <f t="shared" si="48"/>
        <v>435</v>
      </c>
      <c r="R195">
        <f t="shared" si="49"/>
        <v>301</v>
      </c>
      <c r="S195">
        <f t="shared" si="50"/>
        <v>98</v>
      </c>
      <c r="T195">
        <f t="shared" si="51"/>
        <v>10</v>
      </c>
      <c r="U195">
        <f t="shared" si="52"/>
        <v>2095</v>
      </c>
      <c r="V195">
        <f t="shared" si="53"/>
        <v>619</v>
      </c>
      <c r="W195">
        <f t="shared" si="54"/>
        <v>2334</v>
      </c>
      <c r="X195">
        <f t="shared" si="55"/>
        <v>4962</v>
      </c>
      <c r="Y195">
        <f t="shared" si="56"/>
        <v>6568</v>
      </c>
      <c r="Z195">
        <f t="shared" si="57"/>
        <v>7895</v>
      </c>
      <c r="AA195">
        <f t="shared" si="58"/>
        <v>7384</v>
      </c>
      <c r="AB195">
        <f t="shared" si="59"/>
        <v>4745</v>
      </c>
      <c r="AC195">
        <f t="shared" si="60"/>
        <v>1611</v>
      </c>
      <c r="AD195">
        <f t="shared" si="61"/>
        <v>126</v>
      </c>
      <c r="AE195">
        <f t="shared" si="62"/>
        <v>36244</v>
      </c>
      <c r="AF195">
        <f>(V195/[1]Население!A$2)*100000</f>
        <v>47.0638326990994</v>
      </c>
      <c r="AG195">
        <f>(W195/[1]Население!B$2)*100000</f>
        <v>337.1614301191766</v>
      </c>
      <c r="AH195">
        <f>(X195/[1]Население!C$2)*100000</f>
        <v>518.82708691451592</v>
      </c>
      <c r="AI195">
        <f>(Y195/[1]Население!D$2)*100000</f>
        <v>622.35277396124502</v>
      </c>
      <c r="AJ195">
        <f>(Z195/[1]Население!E$2)*100000</f>
        <v>828.1280320552155</v>
      </c>
      <c r="AK195">
        <f>(AA195/[1]Население!F$2)*100000</f>
        <v>786.67426635486629</v>
      </c>
      <c r="AL195">
        <f>(AB195/[1]Население!G$2)*100000</f>
        <v>675.9605905715963</v>
      </c>
      <c r="AM195">
        <f>(AC195/[1]Население!H$2)*100000</f>
        <v>533.96883690251673</v>
      </c>
      <c r="AN195">
        <f>(AD195/[1]Население!I$2)*100000</f>
        <v>344.24348396262496</v>
      </c>
      <c r="AO195">
        <f>(AE195/[1]Население!J$2)*100000</f>
        <v>521.38522404287312</v>
      </c>
    </row>
    <row r="196" spans="1:41" x14ac:dyDescent="0.3">
      <c r="A196" s="95">
        <v>44181</v>
      </c>
      <c r="B196">
        <v>6771</v>
      </c>
      <c r="C196">
        <v>16911</v>
      </c>
      <c r="D196">
        <v>30599</v>
      </c>
      <c r="E196">
        <v>36768</v>
      </c>
      <c r="F196">
        <v>37988</v>
      </c>
      <c r="G196">
        <v>31291</v>
      </c>
      <c r="H196">
        <v>17602</v>
      </c>
      <c r="I196">
        <v>5817</v>
      </c>
      <c r="J196">
        <v>540</v>
      </c>
      <c r="K196">
        <f t="shared" si="63"/>
        <v>184287</v>
      </c>
      <c r="L196">
        <f t="shared" ref="L196:L247" si="64">B196-B195</f>
        <v>32</v>
      </c>
      <c r="M196">
        <f t="shared" ref="M196:M247" si="65">C196-C195</f>
        <v>147</v>
      </c>
      <c r="N196">
        <f t="shared" ref="N196:N247" si="66">D196-D195</f>
        <v>353</v>
      </c>
      <c r="O196">
        <f t="shared" ref="O196:O247" si="67">E196-E195</f>
        <v>461</v>
      </c>
      <c r="P196">
        <f t="shared" ref="P196:P247" si="68">F196-F195</f>
        <v>598</v>
      </c>
      <c r="Q196">
        <f t="shared" ref="Q196:Q247" si="69">G196-G195</f>
        <v>600</v>
      </c>
      <c r="R196">
        <f t="shared" ref="R196:R247" si="70">H196-H195</f>
        <v>442</v>
      </c>
      <c r="S196">
        <f t="shared" ref="S196:S247" si="71">I196-I195</f>
        <v>102</v>
      </c>
      <c r="T196">
        <f t="shared" ref="T196:T247" si="72">J196-J195</f>
        <v>8</v>
      </c>
      <c r="U196">
        <f t="shared" ref="U196:U247" si="73">K196-K195</f>
        <v>2743</v>
      </c>
      <c r="V196">
        <f t="shared" si="53"/>
        <v>594</v>
      </c>
      <c r="W196">
        <f t="shared" si="54"/>
        <v>2233</v>
      </c>
      <c r="X196">
        <f t="shared" si="55"/>
        <v>4822</v>
      </c>
      <c r="Y196">
        <f t="shared" si="56"/>
        <v>6375</v>
      </c>
      <c r="Z196">
        <f t="shared" si="57"/>
        <v>7682</v>
      </c>
      <c r="AA196">
        <f t="shared" si="58"/>
        <v>7285</v>
      </c>
      <c r="AB196">
        <f t="shared" si="59"/>
        <v>4824</v>
      </c>
      <c r="AC196">
        <f t="shared" si="60"/>
        <v>1572</v>
      </c>
      <c r="AD196">
        <f t="shared" si="61"/>
        <v>125</v>
      </c>
      <c r="AE196">
        <f t="shared" si="62"/>
        <v>35512</v>
      </c>
      <c r="AF196">
        <f>(V196/[1]Население!A$2)*100000</f>
        <v>45.163031701559035</v>
      </c>
      <c r="AG196">
        <f>(W196/[1]Население!B$2)*100000</f>
        <v>322.5713253882268</v>
      </c>
      <c r="AH196">
        <f>(X196/[1]Население!C$2)*100000</f>
        <v>504.18867656223205</v>
      </c>
      <c r="AI196">
        <f>(Y196/[1]Население!D$2)*100000</f>
        <v>604.06500213199411</v>
      </c>
      <c r="AJ196">
        <f>(Z196/[1]Население!E$2)*100000</f>
        <v>805.78588248868471</v>
      </c>
      <c r="AK196">
        <f>(AA196/[1]Население!F$2)*100000</f>
        <v>776.12703553564484</v>
      </c>
      <c r="AL196">
        <f>(AB196/[1]Население!G$2)*100000</f>
        <v>687.21472896045952</v>
      </c>
      <c r="AM196">
        <f>(AC196/[1]Население!H$2)*100000</f>
        <v>521.04221701474626</v>
      </c>
      <c r="AN196">
        <f>(AD196/[1]Население!I$2)*100000</f>
        <v>341.51139282006449</v>
      </c>
      <c r="AO196">
        <f>(AE196/[1]Население!J$2)*100000</f>
        <v>510.8550953595219</v>
      </c>
    </row>
    <row r="197" spans="1:41" x14ac:dyDescent="0.3">
      <c r="A197" s="95">
        <v>44182</v>
      </c>
      <c r="B197">
        <v>6797</v>
      </c>
      <c r="C197">
        <v>17027</v>
      </c>
      <c r="D197">
        <v>30805</v>
      </c>
      <c r="E197">
        <v>37096</v>
      </c>
      <c r="F197">
        <v>38404</v>
      </c>
      <c r="G197">
        <v>31751</v>
      </c>
      <c r="H197">
        <v>17892</v>
      </c>
      <c r="I197">
        <v>5926</v>
      </c>
      <c r="J197">
        <v>548</v>
      </c>
      <c r="K197">
        <f t="shared" si="63"/>
        <v>186246</v>
      </c>
      <c r="L197">
        <f t="shared" si="64"/>
        <v>26</v>
      </c>
      <c r="M197">
        <f t="shared" si="65"/>
        <v>116</v>
      </c>
      <c r="N197">
        <f t="shared" si="66"/>
        <v>206</v>
      </c>
      <c r="O197">
        <f t="shared" si="67"/>
        <v>328</v>
      </c>
      <c r="P197">
        <f t="shared" si="68"/>
        <v>416</v>
      </c>
      <c r="Q197">
        <f t="shared" si="69"/>
        <v>460</v>
      </c>
      <c r="R197">
        <f t="shared" si="70"/>
        <v>290</v>
      </c>
      <c r="S197">
        <f t="shared" si="71"/>
        <v>109</v>
      </c>
      <c r="T197">
        <f t="shared" si="72"/>
        <v>8</v>
      </c>
      <c r="U197">
        <f t="shared" si="73"/>
        <v>1959</v>
      </c>
      <c r="V197">
        <f t="shared" si="53"/>
        <v>567</v>
      </c>
      <c r="W197">
        <f t="shared" si="54"/>
        <v>2132</v>
      </c>
      <c r="X197">
        <f t="shared" si="55"/>
        <v>4553</v>
      </c>
      <c r="Y197">
        <f t="shared" si="56"/>
        <v>6141</v>
      </c>
      <c r="Z197">
        <f t="shared" si="57"/>
        <v>7424</v>
      </c>
      <c r="AA197">
        <f t="shared" si="58"/>
        <v>7139</v>
      </c>
      <c r="AB197">
        <f t="shared" si="59"/>
        <v>4715</v>
      </c>
      <c r="AC197">
        <f t="shared" si="60"/>
        <v>1538</v>
      </c>
      <c r="AD197">
        <f t="shared" si="61"/>
        <v>124</v>
      </c>
      <c r="AE197">
        <f t="shared" si="62"/>
        <v>34333</v>
      </c>
      <c r="AF197">
        <f>(V197/[1]Население!A$2)*100000</f>
        <v>43.110166624215445</v>
      </c>
      <c r="AG197">
        <f>(W197/[1]Население!B$2)*100000</f>
        <v>307.98122065727699</v>
      </c>
      <c r="AH197">
        <f>(X197/[1]Население!C$2)*100000</f>
        <v>476.06201667105819</v>
      </c>
      <c r="AI197">
        <f>(Y197/[1]Население!D$2)*100000</f>
        <v>581.89226323020807</v>
      </c>
      <c r="AJ197">
        <f>(Z197/[1]Население!E$2)*100000</f>
        <v>778.72356047852065</v>
      </c>
      <c r="AK197">
        <f>(AA197/[1]Население!F$2)*100000</f>
        <v>760.57253351941915</v>
      </c>
      <c r="AL197">
        <f>(AB197/[1]Население!G$2)*100000</f>
        <v>671.68686713278748</v>
      </c>
      <c r="AM197">
        <f>(AC197/[1]Население!H$2)*100000</f>
        <v>509.77285608694649</v>
      </c>
      <c r="AN197">
        <f>(AD197/[1]Население!I$2)*100000</f>
        <v>338.77930167750395</v>
      </c>
      <c r="AO197">
        <f>(AE197/[1]Население!J$2)*100000</f>
        <v>493.89468317691109</v>
      </c>
    </row>
    <row r="198" spans="1:41" x14ac:dyDescent="0.3">
      <c r="A198" s="95">
        <v>44183</v>
      </c>
      <c r="B198">
        <v>6816</v>
      </c>
      <c r="C198">
        <v>17164</v>
      </c>
      <c r="D198">
        <v>31065</v>
      </c>
      <c r="E198">
        <v>37409</v>
      </c>
      <c r="F198">
        <v>38791</v>
      </c>
      <c r="G198">
        <v>32184</v>
      </c>
      <c r="H198">
        <v>18264</v>
      </c>
      <c r="I198">
        <v>6040</v>
      </c>
      <c r="J198">
        <v>555</v>
      </c>
      <c r="K198">
        <f t="shared" si="63"/>
        <v>188288</v>
      </c>
      <c r="L198">
        <f t="shared" si="64"/>
        <v>19</v>
      </c>
      <c r="M198">
        <f t="shared" si="65"/>
        <v>137</v>
      </c>
      <c r="N198">
        <f t="shared" si="66"/>
        <v>260</v>
      </c>
      <c r="O198">
        <f t="shared" si="67"/>
        <v>313</v>
      </c>
      <c r="P198">
        <f t="shared" si="68"/>
        <v>387</v>
      </c>
      <c r="Q198">
        <f t="shared" si="69"/>
        <v>433</v>
      </c>
      <c r="R198">
        <f t="shared" si="70"/>
        <v>372</v>
      </c>
      <c r="S198">
        <f t="shared" si="71"/>
        <v>114</v>
      </c>
      <c r="T198">
        <f t="shared" si="72"/>
        <v>7</v>
      </c>
      <c r="U198">
        <f t="shared" si="73"/>
        <v>2042</v>
      </c>
      <c r="V198">
        <f t="shared" si="53"/>
        <v>544</v>
      </c>
      <c r="W198">
        <f t="shared" si="54"/>
        <v>2035</v>
      </c>
      <c r="X198">
        <f t="shared" si="55"/>
        <v>4340</v>
      </c>
      <c r="Y198">
        <f t="shared" si="56"/>
        <v>5846</v>
      </c>
      <c r="Z198">
        <f t="shared" si="57"/>
        <v>7119</v>
      </c>
      <c r="AA198">
        <f t="shared" si="58"/>
        <v>6938</v>
      </c>
      <c r="AB198">
        <f t="shared" si="59"/>
        <v>4626</v>
      </c>
      <c r="AC198">
        <f t="shared" si="60"/>
        <v>1521</v>
      </c>
      <c r="AD198">
        <f t="shared" si="61"/>
        <v>126</v>
      </c>
      <c r="AE198">
        <f t="shared" si="62"/>
        <v>33095</v>
      </c>
      <c r="AF198">
        <f>(V198/[1]Население!A$2)*100000</f>
        <v>41.361429706478312</v>
      </c>
      <c r="AG198">
        <f>(W198/[1]Население!B$2)*100000</f>
        <v>293.96894185626581</v>
      </c>
      <c r="AH198">
        <f>(X198/[1]Население!C$2)*100000</f>
        <v>453.79072092079781</v>
      </c>
      <c r="AI198">
        <f>(Y198/[1]Население!D$2)*100000</f>
        <v>553.93945136684511</v>
      </c>
      <c r="AJ198">
        <f>(Z198/[1]Население!E$2)*100000</f>
        <v>746.73128058278394</v>
      </c>
      <c r="AK198">
        <f>(AA198/[1]Население!F$2)*100000</f>
        <v>739.15845882584813</v>
      </c>
      <c r="AL198">
        <f>(AB198/[1]Население!G$2)*100000</f>
        <v>659.00815426432132</v>
      </c>
      <c r="AM198">
        <f>(AC198/[1]Население!H$2)*100000</f>
        <v>504.13817562304649</v>
      </c>
      <c r="AN198">
        <f>(AD198/[1]Население!I$2)*100000</f>
        <v>344.24348396262496</v>
      </c>
      <c r="AO198">
        <f>(AE198/[1]Население!J$2)*100000</f>
        <v>476.08553111408469</v>
      </c>
    </row>
    <row r="199" spans="1:41" x14ac:dyDescent="0.3">
      <c r="A199" s="95">
        <v>44184</v>
      </c>
      <c r="B199">
        <v>6843</v>
      </c>
      <c r="C199">
        <v>17256</v>
      </c>
      <c r="D199">
        <v>31266</v>
      </c>
      <c r="E199">
        <v>37680</v>
      </c>
      <c r="F199">
        <v>39137</v>
      </c>
      <c r="G199">
        <v>32567</v>
      </c>
      <c r="H199">
        <v>18549</v>
      </c>
      <c r="I199">
        <v>6161</v>
      </c>
      <c r="J199">
        <v>568</v>
      </c>
      <c r="K199">
        <f t="shared" si="63"/>
        <v>190027</v>
      </c>
      <c r="L199">
        <f t="shared" si="64"/>
        <v>27</v>
      </c>
      <c r="M199">
        <f t="shared" si="65"/>
        <v>92</v>
      </c>
      <c r="N199">
        <f t="shared" si="66"/>
        <v>201</v>
      </c>
      <c r="O199">
        <f t="shared" si="67"/>
        <v>271</v>
      </c>
      <c r="P199">
        <f t="shared" si="68"/>
        <v>346</v>
      </c>
      <c r="Q199">
        <f t="shared" si="69"/>
        <v>383</v>
      </c>
      <c r="R199">
        <f t="shared" si="70"/>
        <v>285</v>
      </c>
      <c r="S199">
        <f t="shared" si="71"/>
        <v>121</v>
      </c>
      <c r="T199">
        <f t="shared" si="72"/>
        <v>13</v>
      </c>
      <c r="U199">
        <f t="shared" si="73"/>
        <v>1739</v>
      </c>
      <c r="V199">
        <f t="shared" si="53"/>
        <v>493</v>
      </c>
      <c r="W199">
        <f t="shared" si="54"/>
        <v>1907</v>
      </c>
      <c r="X199">
        <f t="shared" si="55"/>
        <v>4031</v>
      </c>
      <c r="Y199">
        <f t="shared" si="56"/>
        <v>5437</v>
      </c>
      <c r="Z199">
        <f t="shared" si="57"/>
        <v>6668</v>
      </c>
      <c r="AA199">
        <f t="shared" si="58"/>
        <v>6600</v>
      </c>
      <c r="AB199">
        <f t="shared" si="59"/>
        <v>4486</v>
      </c>
      <c r="AC199">
        <f t="shared" si="60"/>
        <v>1476</v>
      </c>
      <c r="AD199">
        <f t="shared" si="61"/>
        <v>122</v>
      </c>
      <c r="AE199">
        <f t="shared" si="62"/>
        <v>31220</v>
      </c>
      <c r="AF199">
        <f>(V199/[1]Население!A$2)*100000</f>
        <v>37.483795671495969</v>
      </c>
      <c r="AG199">
        <f>(W199/[1]Население!B$2)*100000</f>
        <v>275.4785120982304</v>
      </c>
      <c r="AH199">
        <f>(X199/[1]Население!C$2)*100000</f>
        <v>421.48165807182858</v>
      </c>
      <c r="AI199">
        <f>(Y199/[1]Население!D$2)*100000</f>
        <v>515.18453593594541</v>
      </c>
      <c r="AJ199">
        <f>(Z199/[1]Население!E$2)*100000</f>
        <v>699.42466342548164</v>
      </c>
      <c r="AK199">
        <f>(AA199/[1]Население!F$2)*100000</f>
        <v>703.1487212814352</v>
      </c>
      <c r="AL199">
        <f>(AB199/[1]Население!G$2)*100000</f>
        <v>639.06411154988007</v>
      </c>
      <c r="AM199">
        <f>(AC199/[1]Население!H$2)*100000</f>
        <v>489.22284498331135</v>
      </c>
      <c r="AN199">
        <f>(AD199/[1]Население!I$2)*100000</f>
        <v>333.31511939238294</v>
      </c>
      <c r="AO199">
        <f>(AE199/[1]Население!J$2)*100000</f>
        <v>449.1128654292711</v>
      </c>
    </row>
    <row r="200" spans="1:41" x14ac:dyDescent="0.3">
      <c r="A200" s="95">
        <v>44185</v>
      </c>
      <c r="B200">
        <v>6863</v>
      </c>
      <c r="C200">
        <v>17315</v>
      </c>
      <c r="D200">
        <v>31368</v>
      </c>
      <c r="E200">
        <v>37831</v>
      </c>
      <c r="F200">
        <v>39331</v>
      </c>
      <c r="G200">
        <v>32789</v>
      </c>
      <c r="H200">
        <v>18720</v>
      </c>
      <c r="I200">
        <v>6238</v>
      </c>
      <c r="J200">
        <v>574</v>
      </c>
      <c r="K200">
        <f t="shared" si="63"/>
        <v>191029</v>
      </c>
      <c r="L200">
        <f t="shared" si="64"/>
        <v>20</v>
      </c>
      <c r="M200">
        <f t="shared" si="65"/>
        <v>59</v>
      </c>
      <c r="N200">
        <f t="shared" si="66"/>
        <v>102</v>
      </c>
      <c r="O200">
        <f t="shared" si="67"/>
        <v>151</v>
      </c>
      <c r="P200">
        <f t="shared" si="68"/>
        <v>194</v>
      </c>
      <c r="Q200">
        <f t="shared" si="69"/>
        <v>222</v>
      </c>
      <c r="R200">
        <f t="shared" si="70"/>
        <v>171</v>
      </c>
      <c r="S200">
        <f t="shared" si="71"/>
        <v>77</v>
      </c>
      <c r="T200">
        <f t="shared" si="72"/>
        <v>6</v>
      </c>
      <c r="U200">
        <f t="shared" si="73"/>
        <v>1002</v>
      </c>
      <c r="V200">
        <f t="shared" si="53"/>
        <v>463</v>
      </c>
      <c r="W200">
        <f t="shared" si="54"/>
        <v>1824</v>
      </c>
      <c r="X200">
        <f t="shared" si="55"/>
        <v>3833</v>
      </c>
      <c r="Y200">
        <f t="shared" si="56"/>
        <v>5182</v>
      </c>
      <c r="Z200">
        <f t="shared" si="57"/>
        <v>6452</v>
      </c>
      <c r="AA200">
        <f t="shared" si="58"/>
        <v>6424</v>
      </c>
      <c r="AB200">
        <f t="shared" si="59"/>
        <v>4416</v>
      </c>
      <c r="AC200">
        <f t="shared" si="60"/>
        <v>1467</v>
      </c>
      <c r="AD200">
        <f t="shared" si="61"/>
        <v>124</v>
      </c>
      <c r="AE200">
        <f t="shared" si="62"/>
        <v>30185</v>
      </c>
      <c r="AF200">
        <f>(V200/[1]Население!A$2)*100000</f>
        <v>35.202834474447535</v>
      </c>
      <c r="AG200">
        <f>(W200/[1]Население!B$2)*100000</f>
        <v>263.48862405200435</v>
      </c>
      <c r="AH200">
        <f>(X200/[1]Население!C$2)*100000</f>
        <v>400.77876343074155</v>
      </c>
      <c r="AI200">
        <f>(Y200/[1]Население!D$2)*100000</f>
        <v>491.02193585066561</v>
      </c>
      <c r="AJ200">
        <f>(Z200/[1]Население!E$2)*100000</f>
        <v>676.76783569604186</v>
      </c>
      <c r="AK200">
        <f>(AA200/[1]Население!F$2)*100000</f>
        <v>684.39808871393029</v>
      </c>
      <c r="AL200">
        <f>(AB200/[1]Население!G$2)*100000</f>
        <v>629.09209019265938</v>
      </c>
      <c r="AM200">
        <f>(AC200/[1]Население!H$2)*100000</f>
        <v>486.23977885536436</v>
      </c>
      <c r="AN200">
        <f>(AD200/[1]Население!I$2)*100000</f>
        <v>338.77930167750395</v>
      </c>
      <c r="AO200">
        <f>(AE200/[1]Население!J$2)*100000</f>
        <v>434.22395397125388</v>
      </c>
    </row>
    <row r="201" spans="1:41" x14ac:dyDescent="0.3">
      <c r="A201" s="95">
        <v>44186</v>
      </c>
      <c r="B201">
        <v>6865</v>
      </c>
      <c r="C201">
        <v>17327</v>
      </c>
      <c r="D201">
        <v>31385</v>
      </c>
      <c r="E201">
        <v>37857</v>
      </c>
      <c r="F201">
        <v>39366</v>
      </c>
      <c r="G201">
        <v>32834</v>
      </c>
      <c r="H201">
        <v>18736</v>
      </c>
      <c r="I201">
        <v>6251</v>
      </c>
      <c r="J201">
        <v>574</v>
      </c>
      <c r="K201">
        <f t="shared" si="63"/>
        <v>191195</v>
      </c>
      <c r="L201">
        <f t="shared" si="64"/>
        <v>2</v>
      </c>
      <c r="M201">
        <f t="shared" si="65"/>
        <v>12</v>
      </c>
      <c r="N201">
        <f t="shared" si="66"/>
        <v>17</v>
      </c>
      <c r="O201">
        <f t="shared" si="67"/>
        <v>26</v>
      </c>
      <c r="P201">
        <f t="shared" si="68"/>
        <v>35</v>
      </c>
      <c r="Q201">
        <f t="shared" si="69"/>
        <v>45</v>
      </c>
      <c r="R201">
        <f t="shared" si="70"/>
        <v>16</v>
      </c>
      <c r="S201">
        <f t="shared" si="71"/>
        <v>13</v>
      </c>
      <c r="T201">
        <f t="shared" si="72"/>
        <v>0</v>
      </c>
      <c r="U201">
        <f t="shared" si="73"/>
        <v>166</v>
      </c>
      <c r="V201">
        <f t="shared" si="53"/>
        <v>444</v>
      </c>
      <c r="W201">
        <f t="shared" si="54"/>
        <v>1781</v>
      </c>
      <c r="X201">
        <f t="shared" si="55"/>
        <v>3757</v>
      </c>
      <c r="Y201">
        <f t="shared" si="56"/>
        <v>5109</v>
      </c>
      <c r="Z201">
        <f t="shared" si="57"/>
        <v>6395</v>
      </c>
      <c r="AA201">
        <f t="shared" si="58"/>
        <v>6360</v>
      </c>
      <c r="AB201">
        <f t="shared" si="59"/>
        <v>4352</v>
      </c>
      <c r="AC201">
        <f t="shared" si="60"/>
        <v>1455</v>
      </c>
      <c r="AD201">
        <f t="shared" si="61"/>
        <v>121</v>
      </c>
      <c r="AE201">
        <f t="shared" si="62"/>
        <v>29774</v>
      </c>
      <c r="AF201">
        <f>(V201/[1]Население!A$2)*100000</f>
        <v>33.758225716316851</v>
      </c>
      <c r="AG201">
        <f>(W201/[1]Население!B$2)*100000</f>
        <v>257.27699530516429</v>
      </c>
      <c r="AH201">
        <f>(X201/[1]Население!C$2)*100000</f>
        <v>392.83219781093032</v>
      </c>
      <c r="AI201">
        <f>(Y201/[1]Население!D$2)*100000</f>
        <v>484.104799355664</v>
      </c>
      <c r="AJ201">
        <f>(Z201/[1]Население!E$2)*100000</f>
        <v>670.78895060077309</v>
      </c>
      <c r="AK201">
        <f>(AA201/[1]Население!F$2)*100000</f>
        <v>677.57967687120129</v>
      </c>
      <c r="AL201">
        <f>(AB201/[1]Население!G$2)*100000</f>
        <v>619.97481352320062</v>
      </c>
      <c r="AM201">
        <f>(AC201/[1]Население!H$2)*100000</f>
        <v>482.26235735143507</v>
      </c>
      <c r="AN201">
        <f>(AD201/[1]Население!I$2)*100000</f>
        <v>330.58302824982241</v>
      </c>
      <c r="AO201">
        <f>(AE201/[1]Население!J$2)*100000</f>
        <v>428.31154565314279</v>
      </c>
    </row>
    <row r="202" spans="1:41" x14ac:dyDescent="0.3">
      <c r="A202" s="95">
        <v>44187</v>
      </c>
      <c r="B202">
        <v>6886</v>
      </c>
      <c r="C202">
        <v>17406</v>
      </c>
      <c r="D202">
        <v>31527</v>
      </c>
      <c r="E202">
        <v>38049</v>
      </c>
      <c r="F202">
        <v>39628</v>
      </c>
      <c r="G202">
        <v>33096</v>
      </c>
      <c r="H202">
        <v>18960</v>
      </c>
      <c r="I202">
        <v>6337</v>
      </c>
      <c r="J202">
        <v>583</v>
      </c>
      <c r="K202">
        <f t="shared" si="63"/>
        <v>192472</v>
      </c>
      <c r="L202">
        <f t="shared" si="64"/>
        <v>21</v>
      </c>
      <c r="M202">
        <f t="shared" si="65"/>
        <v>79</v>
      </c>
      <c r="N202">
        <f t="shared" si="66"/>
        <v>142</v>
      </c>
      <c r="O202">
        <f t="shared" si="67"/>
        <v>192</v>
      </c>
      <c r="P202">
        <f t="shared" si="68"/>
        <v>262</v>
      </c>
      <c r="Q202">
        <f t="shared" si="69"/>
        <v>262</v>
      </c>
      <c r="R202">
        <f t="shared" si="70"/>
        <v>224</v>
      </c>
      <c r="S202">
        <f t="shared" si="71"/>
        <v>86</v>
      </c>
      <c r="T202">
        <f t="shared" si="72"/>
        <v>9</v>
      </c>
      <c r="U202">
        <f t="shared" si="73"/>
        <v>1277</v>
      </c>
      <c r="V202">
        <f t="shared" si="53"/>
        <v>429</v>
      </c>
      <c r="W202">
        <f t="shared" si="54"/>
        <v>1710</v>
      </c>
      <c r="X202">
        <f t="shared" si="55"/>
        <v>3543</v>
      </c>
      <c r="Y202">
        <f t="shared" si="56"/>
        <v>4775</v>
      </c>
      <c r="Z202">
        <f t="shared" si="57"/>
        <v>6058</v>
      </c>
      <c r="AA202">
        <f t="shared" si="58"/>
        <v>6028</v>
      </c>
      <c r="AB202">
        <f t="shared" si="59"/>
        <v>4218</v>
      </c>
      <c r="AC202">
        <f t="shared" si="60"/>
        <v>1407</v>
      </c>
      <c r="AD202">
        <f t="shared" si="61"/>
        <v>119</v>
      </c>
      <c r="AE202">
        <f t="shared" si="62"/>
        <v>28287</v>
      </c>
      <c r="AF202">
        <f>(V202/[1]Население!A$2)*100000</f>
        <v>32.617745117792637</v>
      </c>
      <c r="AG202">
        <f>(W202/[1]Население!B$2)*100000</f>
        <v>247.02058504875407</v>
      </c>
      <c r="AH202">
        <f>(X202/[1]Население!C$2)*100000</f>
        <v>370.45634198672502</v>
      </c>
      <c r="AI202">
        <f>(Y202/[1]Население!D$2)*100000</f>
        <v>452.45653100867014</v>
      </c>
      <c r="AJ202">
        <f>(Z202/[1]Население!E$2)*100000</f>
        <v>635.44010363400832</v>
      </c>
      <c r="AK202">
        <f>(AA202/[1]Население!F$2)*100000</f>
        <v>642.20916543704425</v>
      </c>
      <c r="AL202">
        <f>(AB202/[1]Население!G$2)*100000</f>
        <v>600.88551549652118</v>
      </c>
      <c r="AM202">
        <f>(AC202/[1]Население!H$2)*100000</f>
        <v>466.35267133571756</v>
      </c>
      <c r="AN202">
        <f>(AD202/[1]Население!I$2)*100000</f>
        <v>325.11884596470139</v>
      </c>
      <c r="AO202">
        <f>(AE202/[1]Население!J$2)*100000</f>
        <v>406.92042358737319</v>
      </c>
    </row>
    <row r="203" spans="1:41" x14ac:dyDescent="0.3">
      <c r="A203" s="95">
        <v>44188</v>
      </c>
      <c r="B203">
        <v>6925</v>
      </c>
      <c r="C203">
        <v>17509</v>
      </c>
      <c r="D203">
        <v>31717</v>
      </c>
      <c r="E203">
        <v>38313</v>
      </c>
      <c r="F203">
        <v>39983</v>
      </c>
      <c r="G203">
        <v>33502</v>
      </c>
      <c r="H203">
        <v>19258</v>
      </c>
      <c r="I203">
        <v>6467</v>
      </c>
      <c r="J203">
        <v>597</v>
      </c>
      <c r="K203">
        <f t="shared" si="63"/>
        <v>194271</v>
      </c>
      <c r="L203">
        <f t="shared" si="64"/>
        <v>39</v>
      </c>
      <c r="M203">
        <f t="shared" si="65"/>
        <v>103</v>
      </c>
      <c r="N203">
        <f t="shared" si="66"/>
        <v>190</v>
      </c>
      <c r="O203">
        <f t="shared" si="67"/>
        <v>264</v>
      </c>
      <c r="P203">
        <f t="shared" si="68"/>
        <v>355</v>
      </c>
      <c r="Q203">
        <f t="shared" si="69"/>
        <v>406</v>
      </c>
      <c r="R203">
        <f t="shared" si="70"/>
        <v>298</v>
      </c>
      <c r="S203">
        <f t="shared" si="71"/>
        <v>130</v>
      </c>
      <c r="T203">
        <f t="shared" si="72"/>
        <v>14</v>
      </c>
      <c r="U203">
        <f t="shared" si="73"/>
        <v>1799</v>
      </c>
      <c r="V203">
        <f t="shared" si="53"/>
        <v>419</v>
      </c>
      <c r="W203">
        <f t="shared" si="54"/>
        <v>1559</v>
      </c>
      <c r="X203">
        <f t="shared" si="55"/>
        <v>3148</v>
      </c>
      <c r="Y203">
        <f t="shared" si="56"/>
        <v>4284</v>
      </c>
      <c r="Z203">
        <f t="shared" si="57"/>
        <v>5505</v>
      </c>
      <c r="AA203">
        <f t="shared" si="58"/>
        <v>5627</v>
      </c>
      <c r="AB203">
        <f t="shared" si="59"/>
        <v>4043</v>
      </c>
      <c r="AC203">
        <f t="shared" si="60"/>
        <v>1397</v>
      </c>
      <c r="AD203">
        <f t="shared" si="61"/>
        <v>124</v>
      </c>
      <c r="AE203">
        <f t="shared" si="62"/>
        <v>26106</v>
      </c>
      <c r="AF203">
        <f>(V203/[1]Население!A$2)*100000</f>
        <v>31.857424718776489</v>
      </c>
      <c r="AG203">
        <f>(W203/[1]Население!B$2)*100000</f>
        <v>225.20765619357167</v>
      </c>
      <c r="AH203">
        <f>(X203/[1]Население!C$2)*100000</f>
        <v>329.15511277849578</v>
      </c>
      <c r="AI203">
        <f>(Y203/[1]Население!D$2)*100000</f>
        <v>405.93168143270003</v>
      </c>
      <c r="AJ203">
        <f>(Z203/[1]Население!E$2)*100000</f>
        <v>577.43442893780389</v>
      </c>
      <c r="AK203">
        <f>(AA203/[1]Население!F$2)*100000</f>
        <v>599.48755373494487</v>
      </c>
      <c r="AL203">
        <f>(AB203/[1]Население!G$2)*100000</f>
        <v>575.9554621034697</v>
      </c>
      <c r="AM203">
        <f>(AC203/[1]Население!H$2)*100000</f>
        <v>463.03815341577643</v>
      </c>
      <c r="AN203">
        <f>(AD203/[1]Население!I$2)*100000</f>
        <v>338.77930167750395</v>
      </c>
      <c r="AO203">
        <f>(AE203/[1]Население!J$2)*100000</f>
        <v>375.54581886279789</v>
      </c>
    </row>
    <row r="204" spans="1:41" x14ac:dyDescent="0.3">
      <c r="A204" s="95">
        <v>44189</v>
      </c>
      <c r="B204">
        <v>6945</v>
      </c>
      <c r="C204">
        <v>17594</v>
      </c>
      <c r="D204">
        <v>31918</v>
      </c>
      <c r="E204">
        <v>38560</v>
      </c>
      <c r="F204">
        <v>40308</v>
      </c>
      <c r="G204">
        <v>33837</v>
      </c>
      <c r="H204">
        <v>19546</v>
      </c>
      <c r="I204">
        <v>6573</v>
      </c>
      <c r="J204">
        <v>605</v>
      </c>
      <c r="K204">
        <f t="shared" si="63"/>
        <v>195886</v>
      </c>
      <c r="L204">
        <f t="shared" si="64"/>
        <v>20</v>
      </c>
      <c r="M204">
        <f t="shared" si="65"/>
        <v>85</v>
      </c>
      <c r="N204">
        <f t="shared" si="66"/>
        <v>201</v>
      </c>
      <c r="O204">
        <f t="shared" si="67"/>
        <v>247</v>
      </c>
      <c r="P204">
        <f t="shared" si="68"/>
        <v>325</v>
      </c>
      <c r="Q204">
        <f t="shared" si="69"/>
        <v>335</v>
      </c>
      <c r="R204">
        <f t="shared" si="70"/>
        <v>288</v>
      </c>
      <c r="S204">
        <f t="shared" si="71"/>
        <v>106</v>
      </c>
      <c r="T204">
        <f t="shared" si="72"/>
        <v>8</v>
      </c>
      <c r="U204">
        <f t="shared" si="73"/>
        <v>1615</v>
      </c>
      <c r="V204">
        <f t="shared" si="53"/>
        <v>381</v>
      </c>
      <c r="W204">
        <f t="shared" si="54"/>
        <v>1418</v>
      </c>
      <c r="X204">
        <f t="shared" si="55"/>
        <v>2934</v>
      </c>
      <c r="Y204">
        <f t="shared" si="56"/>
        <v>3945</v>
      </c>
      <c r="Z204">
        <f t="shared" si="57"/>
        <v>5134</v>
      </c>
      <c r="AA204">
        <f t="shared" si="58"/>
        <v>5271</v>
      </c>
      <c r="AB204">
        <f t="shared" si="59"/>
        <v>3850</v>
      </c>
      <c r="AC204">
        <f t="shared" si="60"/>
        <v>1340</v>
      </c>
      <c r="AD204">
        <f t="shared" si="61"/>
        <v>120</v>
      </c>
      <c r="AE204">
        <f t="shared" si="62"/>
        <v>24393</v>
      </c>
      <c r="AF204">
        <f>(V204/[1]Население!A$2)*100000</f>
        <v>28.968207202515138</v>
      </c>
      <c r="AG204">
        <f>(W204/[1]Население!B$2)*100000</f>
        <v>204.83929216323583</v>
      </c>
      <c r="AH204">
        <f>(X204/[1]Население!C$2)*100000</f>
        <v>306.77925695429053</v>
      </c>
      <c r="AI204">
        <f>(Y204/[1]Население!D$2)*100000</f>
        <v>373.80963661344578</v>
      </c>
      <c r="AJ204">
        <f>(Z204/[1]Население!E$2)*100000</f>
        <v>538.51922945807178</v>
      </c>
      <c r="AK204">
        <f>(AA204/[1]Население!F$2)*100000</f>
        <v>561.56013785976438</v>
      </c>
      <c r="AL204">
        <f>(AB204/[1]Население!G$2)*100000</f>
        <v>548.46117464713291</v>
      </c>
      <c r="AM204">
        <f>(AC204/[1]Население!H$2)*100000</f>
        <v>444.14540127211194</v>
      </c>
      <c r="AN204">
        <f>(AD204/[1]Население!I$2)*100000</f>
        <v>327.85093710726193</v>
      </c>
      <c r="AO204">
        <f>(AE204/[1]Население!J$2)*100000</f>
        <v>350.90359149315208</v>
      </c>
    </row>
    <row r="205" spans="1:41" x14ac:dyDescent="0.3">
      <c r="A205" s="95">
        <v>44190</v>
      </c>
      <c r="B205">
        <v>6970</v>
      </c>
      <c r="C205">
        <v>17634</v>
      </c>
      <c r="D205">
        <v>31990</v>
      </c>
      <c r="E205">
        <v>38684</v>
      </c>
      <c r="F205">
        <v>40450</v>
      </c>
      <c r="G205">
        <v>34013</v>
      </c>
      <c r="H205">
        <v>19684</v>
      </c>
      <c r="I205">
        <v>6620</v>
      </c>
      <c r="J205">
        <v>613</v>
      </c>
      <c r="K205">
        <f t="shared" si="63"/>
        <v>196658</v>
      </c>
      <c r="L205">
        <f t="shared" si="64"/>
        <v>25</v>
      </c>
      <c r="M205">
        <f t="shared" si="65"/>
        <v>40</v>
      </c>
      <c r="N205">
        <f t="shared" si="66"/>
        <v>72</v>
      </c>
      <c r="O205">
        <f t="shared" si="67"/>
        <v>124</v>
      </c>
      <c r="P205">
        <f t="shared" si="68"/>
        <v>142</v>
      </c>
      <c r="Q205">
        <f t="shared" si="69"/>
        <v>176</v>
      </c>
      <c r="R205">
        <f t="shared" si="70"/>
        <v>138</v>
      </c>
      <c r="S205">
        <f t="shared" si="71"/>
        <v>47</v>
      </c>
      <c r="T205">
        <f t="shared" si="72"/>
        <v>8</v>
      </c>
      <c r="U205">
        <f t="shared" si="73"/>
        <v>772</v>
      </c>
      <c r="V205">
        <f t="shared" si="53"/>
        <v>340</v>
      </c>
      <c r="W205">
        <f t="shared" si="54"/>
        <v>1257</v>
      </c>
      <c r="X205">
        <f t="shared" si="55"/>
        <v>2611</v>
      </c>
      <c r="Y205">
        <f t="shared" si="56"/>
        <v>3539</v>
      </c>
      <c r="Z205">
        <f t="shared" si="57"/>
        <v>4629</v>
      </c>
      <c r="AA205">
        <f t="shared" si="58"/>
        <v>4792</v>
      </c>
      <c r="AB205">
        <f t="shared" si="59"/>
        <v>3568</v>
      </c>
      <c r="AC205">
        <f t="shared" si="60"/>
        <v>1239</v>
      </c>
      <c r="AD205">
        <f t="shared" si="61"/>
        <v>115</v>
      </c>
      <c r="AE205">
        <f t="shared" si="62"/>
        <v>22090</v>
      </c>
      <c r="AF205">
        <f>(V205/[1]Население!A$2)*100000</f>
        <v>25.850893566548944</v>
      </c>
      <c r="AG205">
        <f>(W205/[1]Население!B$2)*100000</f>
        <v>181.58179848320694</v>
      </c>
      <c r="AH205">
        <f>(X205/[1]Население!C$2)*100000</f>
        <v>273.00635307009287</v>
      </c>
      <c r="AI205">
        <f>(Y205/[1]Население!D$2)*100000</f>
        <v>335.3389870659023</v>
      </c>
      <c r="AJ205">
        <f>(Z205/[1]Население!E$2)*100000</f>
        <v>485.54840536840948</v>
      </c>
      <c r="AK205">
        <f>(AA205/[1]Население!F$2)*100000</f>
        <v>510.52858672433911</v>
      </c>
      <c r="AL205">
        <f>(AB205/[1]Население!G$2)*100000</f>
        <v>508.28817432232989</v>
      </c>
      <c r="AM205">
        <f>(AC205/[1]Население!H$2)*100000</f>
        <v>410.66877028070655</v>
      </c>
      <c r="AN205">
        <f>(AD205/[1]Население!I$2)*100000</f>
        <v>314.19048139445931</v>
      </c>
      <c r="AO205">
        <f>(AE205/[1]Население!J$2)*100000</f>
        <v>317.77396532135162</v>
      </c>
    </row>
    <row r="206" spans="1:41" x14ac:dyDescent="0.3">
      <c r="A206" s="95">
        <v>44191</v>
      </c>
      <c r="B206">
        <v>6972</v>
      </c>
      <c r="C206">
        <v>17653</v>
      </c>
      <c r="D206">
        <v>32030</v>
      </c>
      <c r="E206">
        <v>38717</v>
      </c>
      <c r="F206">
        <v>40504</v>
      </c>
      <c r="G206">
        <v>34058</v>
      </c>
      <c r="H206">
        <v>19724</v>
      </c>
      <c r="I206">
        <v>6643</v>
      </c>
      <c r="J206">
        <v>614</v>
      </c>
      <c r="K206">
        <f t="shared" si="63"/>
        <v>196915</v>
      </c>
      <c r="L206">
        <f t="shared" si="64"/>
        <v>2</v>
      </c>
      <c r="M206">
        <f t="shared" si="65"/>
        <v>19</v>
      </c>
      <c r="N206">
        <f t="shared" si="66"/>
        <v>40</v>
      </c>
      <c r="O206">
        <f t="shared" si="67"/>
        <v>33</v>
      </c>
      <c r="P206">
        <f t="shared" si="68"/>
        <v>54</v>
      </c>
      <c r="Q206">
        <f t="shared" si="69"/>
        <v>45</v>
      </c>
      <c r="R206">
        <f t="shared" si="70"/>
        <v>40</v>
      </c>
      <c r="S206">
        <f t="shared" si="71"/>
        <v>23</v>
      </c>
      <c r="T206">
        <f t="shared" si="72"/>
        <v>1</v>
      </c>
      <c r="U206">
        <f t="shared" si="73"/>
        <v>257</v>
      </c>
      <c r="V206">
        <f t="shared" si="53"/>
        <v>296</v>
      </c>
      <c r="W206">
        <f t="shared" si="54"/>
        <v>1090</v>
      </c>
      <c r="X206">
        <f t="shared" si="55"/>
        <v>2275</v>
      </c>
      <c r="Y206">
        <f t="shared" si="56"/>
        <v>3051</v>
      </c>
      <c r="Z206">
        <f t="shared" si="57"/>
        <v>3992</v>
      </c>
      <c r="AA206">
        <f t="shared" si="58"/>
        <v>4186</v>
      </c>
      <c r="AB206">
        <f t="shared" si="59"/>
        <v>3149</v>
      </c>
      <c r="AC206">
        <f t="shared" si="60"/>
        <v>1112</v>
      </c>
      <c r="AD206">
        <f t="shared" si="61"/>
        <v>99</v>
      </c>
      <c r="AE206">
        <f t="shared" si="62"/>
        <v>19250</v>
      </c>
      <c r="AF206">
        <f>(V206/[1]Население!A$2)*100000</f>
        <v>22.505483810877905</v>
      </c>
      <c r="AG206">
        <f>(W206/[1]Население!B$2)*100000</f>
        <v>157.45756590827014</v>
      </c>
      <c r="AH206">
        <f>(X206/[1]Население!C$2)*100000</f>
        <v>237.87416822461179</v>
      </c>
      <c r="AI206">
        <f>(Y206/[1]Население!D$2)*100000</f>
        <v>289.09840337328848</v>
      </c>
      <c r="AJ206">
        <f>(Z206/[1]Население!E$2)*100000</f>
        <v>418.73174211075622</v>
      </c>
      <c r="AK206">
        <f>(AA206/[1]Население!F$2)*100000</f>
        <v>445.9667495884982</v>
      </c>
      <c r="AL206">
        <f>(AB206/[1]Население!G$2)*100000</f>
        <v>448.59850362696665</v>
      </c>
      <c r="AM206">
        <f>(AC206/[1]Население!H$2)*100000</f>
        <v>368.57439269745413</v>
      </c>
      <c r="AN206">
        <f>(AD206/[1]Население!I$2)*100000</f>
        <v>270.47702311349104</v>
      </c>
      <c r="AO206">
        <f>(AE206/[1]Население!J$2)*100000</f>
        <v>276.91936769742051</v>
      </c>
    </row>
    <row r="207" spans="1:41" x14ac:dyDescent="0.3">
      <c r="A207" s="95">
        <v>44192</v>
      </c>
      <c r="B207">
        <v>6981</v>
      </c>
      <c r="C207">
        <v>17677</v>
      </c>
      <c r="D207">
        <v>32087</v>
      </c>
      <c r="E207">
        <v>38776</v>
      </c>
      <c r="F207">
        <v>40595</v>
      </c>
      <c r="G207">
        <v>34154</v>
      </c>
      <c r="H207">
        <v>19808</v>
      </c>
      <c r="I207">
        <v>6687</v>
      </c>
      <c r="J207">
        <v>619</v>
      </c>
      <c r="K207">
        <f t="shared" si="63"/>
        <v>197384</v>
      </c>
      <c r="L207">
        <f t="shared" si="64"/>
        <v>9</v>
      </c>
      <c r="M207">
        <f t="shared" si="65"/>
        <v>24</v>
      </c>
      <c r="N207">
        <f t="shared" si="66"/>
        <v>57</v>
      </c>
      <c r="O207">
        <f t="shared" si="67"/>
        <v>59</v>
      </c>
      <c r="P207">
        <f t="shared" si="68"/>
        <v>91</v>
      </c>
      <c r="Q207">
        <f t="shared" si="69"/>
        <v>96</v>
      </c>
      <c r="R207">
        <f t="shared" si="70"/>
        <v>84</v>
      </c>
      <c r="S207">
        <f t="shared" si="71"/>
        <v>44</v>
      </c>
      <c r="T207">
        <f t="shared" si="72"/>
        <v>5</v>
      </c>
      <c r="U207">
        <f t="shared" si="73"/>
        <v>469</v>
      </c>
      <c r="V207">
        <f t="shared" si="53"/>
        <v>288</v>
      </c>
      <c r="W207">
        <f t="shared" si="54"/>
        <v>1041</v>
      </c>
      <c r="X207">
        <f t="shared" si="55"/>
        <v>2162</v>
      </c>
      <c r="Y207">
        <f t="shared" si="56"/>
        <v>2896</v>
      </c>
      <c r="Z207">
        <f t="shared" si="57"/>
        <v>3811</v>
      </c>
      <c r="AA207">
        <f t="shared" si="58"/>
        <v>3999</v>
      </c>
      <c r="AB207">
        <f t="shared" si="59"/>
        <v>3038</v>
      </c>
      <c r="AC207">
        <f t="shared" si="60"/>
        <v>1098</v>
      </c>
      <c r="AD207">
        <f t="shared" si="61"/>
        <v>99</v>
      </c>
      <c r="AE207">
        <f t="shared" si="62"/>
        <v>18432</v>
      </c>
      <c r="AF207">
        <f>(V207/[1]Население!A$2)*100000</f>
        <v>21.897227491664989</v>
      </c>
      <c r="AG207">
        <f>(W207/[1]Население!B$2)*100000</f>
        <v>150.37919826652222</v>
      </c>
      <c r="AH207">
        <f>(X207/[1]Население!C$2)*100000</f>
        <v>226.05887986883985</v>
      </c>
      <c r="AI207">
        <f>(Y207/[1]Население!D$2)*100000</f>
        <v>274.41133273321645</v>
      </c>
      <c r="AJ207">
        <f>(Z207/[1]Население!E$2)*100000</f>
        <v>399.74615961525353</v>
      </c>
      <c r="AK207">
        <f>(AA207/[1]Население!F$2)*100000</f>
        <v>426.04420248552418</v>
      </c>
      <c r="AL207">
        <f>(AB207/[1]Население!G$2)*100000</f>
        <v>432.78572690337398</v>
      </c>
      <c r="AM207">
        <f>(AC207/[1]Население!H$2)*100000</f>
        <v>363.93406760953656</v>
      </c>
      <c r="AN207">
        <f>(AD207/[1]Население!I$2)*100000</f>
        <v>270.47702311349104</v>
      </c>
      <c r="AO207">
        <f>(AE207/[1]Население!J$2)*100000</f>
        <v>265.15209274799247</v>
      </c>
    </row>
    <row r="208" spans="1:41" x14ac:dyDescent="0.3">
      <c r="A208" s="95">
        <v>44193</v>
      </c>
      <c r="B208">
        <v>6986</v>
      </c>
      <c r="C208">
        <v>17698</v>
      </c>
      <c r="D208">
        <v>32119</v>
      </c>
      <c r="E208">
        <v>38837</v>
      </c>
      <c r="F208">
        <v>40655</v>
      </c>
      <c r="G208">
        <v>34228</v>
      </c>
      <c r="H208">
        <v>19868</v>
      </c>
      <c r="I208">
        <v>6704</v>
      </c>
      <c r="J208">
        <v>621</v>
      </c>
      <c r="K208">
        <f t="shared" si="63"/>
        <v>197716</v>
      </c>
      <c r="L208">
        <f t="shared" si="64"/>
        <v>5</v>
      </c>
      <c r="M208">
        <f t="shared" si="65"/>
        <v>21</v>
      </c>
      <c r="N208">
        <f t="shared" si="66"/>
        <v>32</v>
      </c>
      <c r="O208">
        <f t="shared" si="67"/>
        <v>61</v>
      </c>
      <c r="P208">
        <f t="shared" si="68"/>
        <v>60</v>
      </c>
      <c r="Q208">
        <f t="shared" si="69"/>
        <v>74</v>
      </c>
      <c r="R208">
        <f t="shared" si="70"/>
        <v>60</v>
      </c>
      <c r="S208">
        <f t="shared" si="71"/>
        <v>17</v>
      </c>
      <c r="T208">
        <f t="shared" si="72"/>
        <v>2</v>
      </c>
      <c r="U208">
        <f t="shared" si="73"/>
        <v>332</v>
      </c>
      <c r="V208">
        <f t="shared" si="53"/>
        <v>276</v>
      </c>
      <c r="W208">
        <f t="shared" si="54"/>
        <v>1041</v>
      </c>
      <c r="X208">
        <f t="shared" si="55"/>
        <v>2133</v>
      </c>
      <c r="Y208">
        <f t="shared" si="56"/>
        <v>2880</v>
      </c>
      <c r="Z208">
        <f t="shared" si="57"/>
        <v>3770</v>
      </c>
      <c r="AA208">
        <f t="shared" si="58"/>
        <v>3972</v>
      </c>
      <c r="AB208">
        <f t="shared" si="59"/>
        <v>3009</v>
      </c>
      <c r="AC208">
        <f t="shared" si="60"/>
        <v>1087</v>
      </c>
      <c r="AD208">
        <f t="shared" si="61"/>
        <v>99</v>
      </c>
      <c r="AE208">
        <f t="shared" si="62"/>
        <v>18267</v>
      </c>
      <c r="AF208">
        <f>(V208/[1]Население!A$2)*100000</f>
        <v>20.984843012845612</v>
      </c>
      <c r="AG208">
        <f>(W208/[1]Население!B$2)*100000</f>
        <v>150.37919826652222</v>
      </c>
      <c r="AH208">
        <f>(X208/[1]Население!C$2)*100000</f>
        <v>223.02663772443819</v>
      </c>
      <c r="AI208">
        <f>(Y208/[1]Население!D$2)*100000</f>
        <v>272.89524802198326</v>
      </c>
      <c r="AJ208">
        <f>(Z208/[1]Население!E$2)*100000</f>
        <v>395.44555805549879</v>
      </c>
      <c r="AK208">
        <f>(AA208/[1]Население!F$2)*100000</f>
        <v>423.16768498937284</v>
      </c>
      <c r="AL208">
        <f>(AB208/[1]Население!G$2)*100000</f>
        <v>428.65446091252545</v>
      </c>
      <c r="AM208">
        <f>(AC208/[1]Население!H$2)*100000</f>
        <v>360.28809789760129</v>
      </c>
      <c r="AN208">
        <f>(AD208/[1]Население!I$2)*100000</f>
        <v>270.47702311349104</v>
      </c>
      <c r="AO208">
        <f>(AE208/[1]Население!J$2)*100000</f>
        <v>262.7784981677288</v>
      </c>
    </row>
    <row r="209" spans="1:41" x14ac:dyDescent="0.3">
      <c r="A209" s="95">
        <v>44194</v>
      </c>
      <c r="B209">
        <v>6991</v>
      </c>
      <c r="C209">
        <v>17721</v>
      </c>
      <c r="D209">
        <v>32150</v>
      </c>
      <c r="E209">
        <v>38894</v>
      </c>
      <c r="F209">
        <v>40714</v>
      </c>
      <c r="G209">
        <v>34292</v>
      </c>
      <c r="H209">
        <v>19932</v>
      </c>
      <c r="I209">
        <v>6733</v>
      </c>
      <c r="J209">
        <v>626</v>
      </c>
      <c r="K209">
        <f t="shared" si="63"/>
        <v>198053</v>
      </c>
      <c r="L209">
        <f t="shared" si="64"/>
        <v>5</v>
      </c>
      <c r="M209">
        <f t="shared" si="65"/>
        <v>23</v>
      </c>
      <c r="N209">
        <f t="shared" si="66"/>
        <v>31</v>
      </c>
      <c r="O209">
        <f t="shared" si="67"/>
        <v>57</v>
      </c>
      <c r="P209">
        <f t="shared" si="68"/>
        <v>59</v>
      </c>
      <c r="Q209">
        <f t="shared" si="69"/>
        <v>64</v>
      </c>
      <c r="R209">
        <f t="shared" si="70"/>
        <v>64</v>
      </c>
      <c r="S209">
        <f t="shared" si="71"/>
        <v>29</v>
      </c>
      <c r="T209">
        <f t="shared" si="72"/>
        <v>5</v>
      </c>
      <c r="U209">
        <f t="shared" si="73"/>
        <v>337</v>
      </c>
      <c r="V209">
        <f t="shared" ref="V209:V247" si="74">SUM(L196:L209)</f>
        <v>252</v>
      </c>
      <c r="W209">
        <f t="shared" ref="W209:W247" si="75">SUM(M196:M209)</f>
        <v>957</v>
      </c>
      <c r="X209">
        <f t="shared" ref="X209:X247" si="76">SUM(N196:N209)</f>
        <v>1904</v>
      </c>
      <c r="Y209">
        <f t="shared" ref="Y209:Y247" si="77">SUM(O196:O209)</f>
        <v>2587</v>
      </c>
      <c r="Z209">
        <f t="shared" ref="Z209:Z247" si="78">SUM(P196:P209)</f>
        <v>3324</v>
      </c>
      <c r="AA209">
        <f t="shared" ref="AA209:AA247" si="79">SUM(Q196:Q209)</f>
        <v>3601</v>
      </c>
      <c r="AB209">
        <f t="shared" ref="AB209:AB247" si="80">SUM(R196:R209)</f>
        <v>2772</v>
      </c>
      <c r="AC209">
        <f t="shared" ref="AC209:AC247" si="81">SUM(S196:S209)</f>
        <v>1018</v>
      </c>
      <c r="AD209">
        <f t="shared" ref="AD209:AD247" si="82">SUM(T196:T209)</f>
        <v>94</v>
      </c>
      <c r="AE209">
        <f t="shared" ref="AE209:AE247" si="83">SUM(U196:U209)</f>
        <v>16509</v>
      </c>
      <c r="AF209">
        <f>(V209/[1]Население!A$2)*100000</f>
        <v>19.160074055206863</v>
      </c>
      <c r="AG209">
        <f>(W209/[1]Население!B$2)*100000</f>
        <v>138.24485373781147</v>
      </c>
      <c r="AH209">
        <f>(X209/[1]Население!C$2)*100000</f>
        <v>199.08238079105971</v>
      </c>
      <c r="AI209">
        <f>(Y209/[1]Население!D$2)*100000</f>
        <v>245.13194674752452</v>
      </c>
      <c r="AJ209">
        <f>(Z209/[1]Население!E$2)*100000</f>
        <v>348.66340450304455</v>
      </c>
      <c r="AK209">
        <f>(AA209/[1]Население!F$2)*100000</f>
        <v>383.6422038385528</v>
      </c>
      <c r="AL209">
        <f>(AB209/[1]Население!G$2)*100000</f>
        <v>394.89204574593566</v>
      </c>
      <c r="AM209">
        <f>(AC209/[1]Население!H$2)*100000</f>
        <v>337.41792425000745</v>
      </c>
      <c r="AN209">
        <f>(AD209/[1]Население!I$2)*100000</f>
        <v>256.81656740068848</v>
      </c>
      <c r="AO209">
        <f>(AE209/[1]Население!J$2)*100000</f>
        <v>237.48892682164754</v>
      </c>
    </row>
    <row r="210" spans="1:41" x14ac:dyDescent="0.3">
      <c r="A210" s="95">
        <v>44195</v>
      </c>
      <c r="B210">
        <v>7021</v>
      </c>
      <c r="C210">
        <v>17797</v>
      </c>
      <c r="D210">
        <v>32328</v>
      </c>
      <c r="E210">
        <v>39129</v>
      </c>
      <c r="F210">
        <v>41003</v>
      </c>
      <c r="G210">
        <v>34590</v>
      </c>
      <c r="H210">
        <v>20154</v>
      </c>
      <c r="I210">
        <v>6842</v>
      </c>
      <c r="J210">
        <v>627</v>
      </c>
      <c r="K210">
        <f t="shared" si="63"/>
        <v>199491</v>
      </c>
      <c r="L210">
        <f t="shared" si="64"/>
        <v>30</v>
      </c>
      <c r="M210">
        <f t="shared" si="65"/>
        <v>76</v>
      </c>
      <c r="N210">
        <f t="shared" si="66"/>
        <v>178</v>
      </c>
      <c r="O210">
        <f t="shared" si="67"/>
        <v>235</v>
      </c>
      <c r="P210">
        <f t="shared" si="68"/>
        <v>289</v>
      </c>
      <c r="Q210">
        <f t="shared" si="69"/>
        <v>298</v>
      </c>
      <c r="R210">
        <f t="shared" si="70"/>
        <v>222</v>
      </c>
      <c r="S210">
        <f t="shared" si="71"/>
        <v>109</v>
      </c>
      <c r="T210">
        <f t="shared" si="72"/>
        <v>1</v>
      </c>
      <c r="U210">
        <f t="shared" si="73"/>
        <v>1438</v>
      </c>
      <c r="V210">
        <f t="shared" si="74"/>
        <v>250</v>
      </c>
      <c r="W210">
        <f t="shared" si="75"/>
        <v>886</v>
      </c>
      <c r="X210">
        <f t="shared" si="76"/>
        <v>1729</v>
      </c>
      <c r="Y210">
        <f t="shared" si="77"/>
        <v>2361</v>
      </c>
      <c r="Z210">
        <f t="shared" si="78"/>
        <v>3015</v>
      </c>
      <c r="AA210">
        <f t="shared" si="79"/>
        <v>3299</v>
      </c>
      <c r="AB210">
        <f t="shared" si="80"/>
        <v>2552</v>
      </c>
      <c r="AC210">
        <f t="shared" si="81"/>
        <v>1025</v>
      </c>
      <c r="AD210">
        <f t="shared" si="82"/>
        <v>87</v>
      </c>
      <c r="AE210">
        <f t="shared" si="83"/>
        <v>15204</v>
      </c>
      <c r="AF210">
        <f>(V210/[1]Население!A$2)*100000</f>
        <v>19.008009975403635</v>
      </c>
      <c r="AG210">
        <f>(W210/[1]Население!B$2)*100000</f>
        <v>127.98844348140123</v>
      </c>
      <c r="AH210">
        <f>(X210/[1]Население!C$2)*100000</f>
        <v>180.78436785070497</v>
      </c>
      <c r="AI210">
        <f>(Y210/[1]Население!D$2)*100000</f>
        <v>223.717250201355</v>
      </c>
      <c r="AJ210">
        <f>(Z210/[1]Население!E$2)*100000</f>
        <v>316.25155372342937</v>
      </c>
      <c r="AK210">
        <f>(AA210/[1]Население!F$2)*100000</f>
        <v>351.46782295567499</v>
      </c>
      <c r="AL210">
        <f>(AB210/[1]Население!G$2)*100000</f>
        <v>363.55140719467096</v>
      </c>
      <c r="AM210">
        <f>(AC210/[1]Население!H$2)*100000</f>
        <v>339.73808679396626</v>
      </c>
      <c r="AN210">
        <f>(AD210/[1]Население!I$2)*100000</f>
        <v>237.69192940276488</v>
      </c>
      <c r="AO210">
        <f>(AE210/[1]Население!J$2)*100000</f>
        <v>218.71595150501719</v>
      </c>
    </row>
    <row r="211" spans="1:41" x14ac:dyDescent="0.3">
      <c r="A211" s="95">
        <v>44196</v>
      </c>
      <c r="B211">
        <v>7055</v>
      </c>
      <c r="C211">
        <v>17913</v>
      </c>
      <c r="D211">
        <v>32536</v>
      </c>
      <c r="E211">
        <v>39402</v>
      </c>
      <c r="F211">
        <v>41357</v>
      </c>
      <c r="G211">
        <v>34946</v>
      </c>
      <c r="H211">
        <v>20438</v>
      </c>
      <c r="I211">
        <v>6940</v>
      </c>
      <c r="J211">
        <v>633</v>
      </c>
      <c r="K211">
        <f t="shared" si="63"/>
        <v>201220</v>
      </c>
      <c r="L211">
        <f t="shared" si="64"/>
        <v>34</v>
      </c>
      <c r="M211">
        <f t="shared" si="65"/>
        <v>116</v>
      </c>
      <c r="N211">
        <f t="shared" si="66"/>
        <v>208</v>
      </c>
      <c r="O211">
        <f t="shared" si="67"/>
        <v>273</v>
      </c>
      <c r="P211">
        <f t="shared" si="68"/>
        <v>354</v>
      </c>
      <c r="Q211">
        <f t="shared" si="69"/>
        <v>356</v>
      </c>
      <c r="R211">
        <f t="shared" si="70"/>
        <v>284</v>
      </c>
      <c r="S211">
        <f t="shared" si="71"/>
        <v>98</v>
      </c>
      <c r="T211">
        <f t="shared" si="72"/>
        <v>6</v>
      </c>
      <c r="U211">
        <f t="shared" si="73"/>
        <v>1729</v>
      </c>
      <c r="V211">
        <f t="shared" si="74"/>
        <v>258</v>
      </c>
      <c r="W211">
        <f t="shared" si="75"/>
        <v>886</v>
      </c>
      <c r="X211">
        <f t="shared" si="76"/>
        <v>1731</v>
      </c>
      <c r="Y211">
        <f t="shared" si="77"/>
        <v>2306</v>
      </c>
      <c r="Z211">
        <f t="shared" si="78"/>
        <v>2953</v>
      </c>
      <c r="AA211">
        <f t="shared" si="79"/>
        <v>3195</v>
      </c>
      <c r="AB211">
        <f t="shared" si="80"/>
        <v>2546</v>
      </c>
      <c r="AC211">
        <f t="shared" si="81"/>
        <v>1014</v>
      </c>
      <c r="AD211">
        <f t="shared" si="82"/>
        <v>85</v>
      </c>
      <c r="AE211">
        <f t="shared" si="83"/>
        <v>14974</v>
      </c>
      <c r="AF211">
        <f>(V211/[1]Население!A$2)*100000</f>
        <v>19.616266294616551</v>
      </c>
      <c r="AG211">
        <f>(W211/[1]Население!B$2)*100000</f>
        <v>127.98844348140123</v>
      </c>
      <c r="AH211">
        <f>(X211/[1]Население!C$2)*100000</f>
        <v>180.99348799859473</v>
      </c>
      <c r="AI211">
        <f>(Y211/[1]Население!D$2)*100000</f>
        <v>218.50570900649075</v>
      </c>
      <c r="AJ211">
        <f>(Z211/[1]Население!E$2)*100000</f>
        <v>309.74820502331238</v>
      </c>
      <c r="AK211">
        <f>(AA211/[1]Население!F$2)*100000</f>
        <v>340.38790371124026</v>
      </c>
      <c r="AL211">
        <f>(AB211/[1]Население!G$2)*100000</f>
        <v>362.69666250690915</v>
      </c>
      <c r="AM211">
        <f>(AC211/[1]Население!H$2)*100000</f>
        <v>336.092117082031</v>
      </c>
      <c r="AN211">
        <f>(AD211/[1]Население!I$2)*100000</f>
        <v>232.22774711764384</v>
      </c>
      <c r="AO211">
        <f>(AE211/[1]Население!J$2)*100000</f>
        <v>215.40730451434675</v>
      </c>
    </row>
    <row r="212" spans="1:41" x14ac:dyDescent="0.3">
      <c r="A212" s="95">
        <v>44197</v>
      </c>
      <c r="B212">
        <v>7079</v>
      </c>
      <c r="C212">
        <v>17977</v>
      </c>
      <c r="D212">
        <v>32653</v>
      </c>
      <c r="E212">
        <v>39562</v>
      </c>
      <c r="F212">
        <v>41575</v>
      </c>
      <c r="G212">
        <v>35163</v>
      </c>
      <c r="H212">
        <v>20615</v>
      </c>
      <c r="I212">
        <v>7000</v>
      </c>
      <c r="J212">
        <v>642</v>
      </c>
      <c r="K212">
        <f t="shared" si="63"/>
        <v>202266</v>
      </c>
      <c r="L212">
        <f t="shared" si="64"/>
        <v>24</v>
      </c>
      <c r="M212">
        <f t="shared" si="65"/>
        <v>64</v>
      </c>
      <c r="N212">
        <f t="shared" si="66"/>
        <v>117</v>
      </c>
      <c r="O212">
        <f t="shared" si="67"/>
        <v>160</v>
      </c>
      <c r="P212">
        <f t="shared" si="68"/>
        <v>218</v>
      </c>
      <c r="Q212">
        <f t="shared" si="69"/>
        <v>217</v>
      </c>
      <c r="R212">
        <f t="shared" si="70"/>
        <v>177</v>
      </c>
      <c r="S212">
        <f t="shared" si="71"/>
        <v>60</v>
      </c>
      <c r="T212">
        <f t="shared" si="72"/>
        <v>9</v>
      </c>
      <c r="U212">
        <f t="shared" si="73"/>
        <v>1046</v>
      </c>
      <c r="V212">
        <f t="shared" si="74"/>
        <v>263</v>
      </c>
      <c r="W212">
        <f t="shared" si="75"/>
        <v>813</v>
      </c>
      <c r="X212">
        <f t="shared" si="76"/>
        <v>1588</v>
      </c>
      <c r="Y212">
        <f t="shared" si="77"/>
        <v>2153</v>
      </c>
      <c r="Z212">
        <f t="shared" si="78"/>
        <v>2784</v>
      </c>
      <c r="AA212">
        <f t="shared" si="79"/>
        <v>2979</v>
      </c>
      <c r="AB212">
        <f t="shared" si="80"/>
        <v>2351</v>
      </c>
      <c r="AC212">
        <f t="shared" si="81"/>
        <v>960</v>
      </c>
      <c r="AD212">
        <f t="shared" si="82"/>
        <v>87</v>
      </c>
      <c r="AE212">
        <f t="shared" si="83"/>
        <v>13978</v>
      </c>
      <c r="AF212">
        <f>(V212/[1]Население!A$2)*100000</f>
        <v>19.996426494124627</v>
      </c>
      <c r="AG212">
        <f>(W212/[1]Население!B$2)*100000</f>
        <v>117.44312026002166</v>
      </c>
      <c r="AH212">
        <f>(X212/[1]Население!C$2)*100000</f>
        <v>166.04139742447626</v>
      </c>
      <c r="AI212">
        <f>(Y212/[1]Население!D$2)*100000</f>
        <v>204.00814895532287</v>
      </c>
      <c r="AJ212">
        <f>(Z212/[1]Население!E$2)*100000</f>
        <v>292.0213351794452</v>
      </c>
      <c r="AK212">
        <f>(AA212/[1]Население!F$2)*100000</f>
        <v>317.37576374202962</v>
      </c>
      <c r="AL212">
        <f>(AB212/[1]Население!G$2)*100000</f>
        <v>334.91746015465185</v>
      </c>
      <c r="AM212">
        <f>(AC212/[1]Население!H$2)*100000</f>
        <v>318.19372031434887</v>
      </c>
      <c r="AN212">
        <f>(AD212/[1]Население!I$2)*100000</f>
        <v>237.69192940276488</v>
      </c>
      <c r="AO212">
        <f>(AE212/[1]Население!J$2)*100000</f>
        <v>201.07942450257369</v>
      </c>
    </row>
    <row r="213" spans="1:41" x14ac:dyDescent="0.3">
      <c r="A213" s="95">
        <v>44198</v>
      </c>
      <c r="B213">
        <v>7084</v>
      </c>
      <c r="C213">
        <v>17992</v>
      </c>
      <c r="D213">
        <v>32703</v>
      </c>
      <c r="E213">
        <v>39614</v>
      </c>
      <c r="F213">
        <v>41621</v>
      </c>
      <c r="G213">
        <v>35211</v>
      </c>
      <c r="H213">
        <v>20662</v>
      </c>
      <c r="I213">
        <v>7011</v>
      </c>
      <c r="J213">
        <v>642</v>
      </c>
      <c r="K213">
        <f t="shared" si="63"/>
        <v>202540</v>
      </c>
      <c r="L213">
        <f t="shared" si="64"/>
        <v>5</v>
      </c>
      <c r="M213">
        <f t="shared" si="65"/>
        <v>15</v>
      </c>
      <c r="N213">
        <f t="shared" si="66"/>
        <v>50</v>
      </c>
      <c r="O213">
        <f t="shared" si="67"/>
        <v>52</v>
      </c>
      <c r="P213">
        <f t="shared" si="68"/>
        <v>46</v>
      </c>
      <c r="Q213">
        <f t="shared" si="69"/>
        <v>48</v>
      </c>
      <c r="R213">
        <f t="shared" si="70"/>
        <v>47</v>
      </c>
      <c r="S213">
        <f t="shared" si="71"/>
        <v>11</v>
      </c>
      <c r="T213">
        <f t="shared" si="72"/>
        <v>0</v>
      </c>
      <c r="U213">
        <f t="shared" si="73"/>
        <v>274</v>
      </c>
      <c r="V213">
        <f t="shared" si="74"/>
        <v>241</v>
      </c>
      <c r="W213">
        <f t="shared" si="75"/>
        <v>736</v>
      </c>
      <c r="X213">
        <f t="shared" si="76"/>
        <v>1437</v>
      </c>
      <c r="Y213">
        <f t="shared" si="77"/>
        <v>1934</v>
      </c>
      <c r="Z213">
        <f t="shared" si="78"/>
        <v>2484</v>
      </c>
      <c r="AA213">
        <f t="shared" si="79"/>
        <v>2644</v>
      </c>
      <c r="AB213">
        <f t="shared" si="80"/>
        <v>2113</v>
      </c>
      <c r="AC213">
        <f t="shared" si="81"/>
        <v>850</v>
      </c>
      <c r="AD213">
        <f t="shared" si="82"/>
        <v>74</v>
      </c>
      <c r="AE213">
        <f t="shared" si="83"/>
        <v>12513</v>
      </c>
      <c r="AF213">
        <f>(V213/[1]Население!A$2)*100000</f>
        <v>18.323721616289106</v>
      </c>
      <c r="AG213">
        <f>(W213/[1]Население!B$2)*100000</f>
        <v>106.31997110870351</v>
      </c>
      <c r="AH213">
        <f>(X213/[1]Население!C$2)*100000</f>
        <v>150.25282625879873</v>
      </c>
      <c r="AI213">
        <f>(Y213/[1]Население!D$2)*100000</f>
        <v>183.25673947031791</v>
      </c>
      <c r="AJ213">
        <f>(Z213/[1]Население!E$2)*100000</f>
        <v>260.55351888855671</v>
      </c>
      <c r="AK213">
        <f>(AA213/[1]Население!F$2)*100000</f>
        <v>281.68563925274469</v>
      </c>
      <c r="AL213">
        <f>(AB213/[1]Население!G$2)*100000</f>
        <v>301.01258754010178</v>
      </c>
      <c r="AM213">
        <f>(AC213/[1]Население!H$2)*100000</f>
        <v>281.73402319499644</v>
      </c>
      <c r="AN213">
        <f>(AD213/[1]Население!I$2)*100000</f>
        <v>202.17474454947816</v>
      </c>
      <c r="AO213">
        <f>(AE213/[1]Население!J$2)*100000</f>
        <v>180.00478171417259</v>
      </c>
    </row>
    <row r="214" spans="1:41" x14ac:dyDescent="0.3">
      <c r="A214" s="95">
        <v>44199</v>
      </c>
      <c r="B214">
        <v>7091</v>
      </c>
      <c r="C214">
        <v>18013</v>
      </c>
      <c r="D214">
        <v>32744</v>
      </c>
      <c r="E214">
        <v>39667</v>
      </c>
      <c r="F214">
        <v>41676</v>
      </c>
      <c r="G214">
        <v>35269</v>
      </c>
      <c r="H214">
        <v>20743</v>
      </c>
      <c r="I214">
        <v>7031</v>
      </c>
      <c r="J214">
        <v>646</v>
      </c>
      <c r="K214">
        <f t="shared" si="63"/>
        <v>202880</v>
      </c>
      <c r="L214">
        <f t="shared" si="64"/>
        <v>7</v>
      </c>
      <c r="M214">
        <f t="shared" si="65"/>
        <v>21</v>
      </c>
      <c r="N214">
        <f t="shared" si="66"/>
        <v>41</v>
      </c>
      <c r="O214">
        <f t="shared" si="67"/>
        <v>53</v>
      </c>
      <c r="P214">
        <f t="shared" si="68"/>
        <v>55</v>
      </c>
      <c r="Q214">
        <f t="shared" si="69"/>
        <v>58</v>
      </c>
      <c r="R214">
        <f t="shared" si="70"/>
        <v>81</v>
      </c>
      <c r="S214">
        <f t="shared" si="71"/>
        <v>20</v>
      </c>
      <c r="T214">
        <f t="shared" si="72"/>
        <v>4</v>
      </c>
      <c r="U214">
        <f t="shared" si="73"/>
        <v>340</v>
      </c>
      <c r="V214">
        <f t="shared" si="74"/>
        <v>228</v>
      </c>
      <c r="W214">
        <f t="shared" si="75"/>
        <v>698</v>
      </c>
      <c r="X214">
        <f t="shared" si="76"/>
        <v>1376</v>
      </c>
      <c r="Y214">
        <f t="shared" si="77"/>
        <v>1836</v>
      </c>
      <c r="Z214">
        <f t="shared" si="78"/>
        <v>2345</v>
      </c>
      <c r="AA214">
        <f t="shared" si="79"/>
        <v>2480</v>
      </c>
      <c r="AB214">
        <f t="shared" si="80"/>
        <v>2023</v>
      </c>
      <c r="AC214">
        <f t="shared" si="81"/>
        <v>793</v>
      </c>
      <c r="AD214">
        <f t="shared" si="82"/>
        <v>72</v>
      </c>
      <c r="AE214">
        <f t="shared" si="83"/>
        <v>11851</v>
      </c>
      <c r="AF214">
        <f>(V214/[1]Население!A$2)*100000</f>
        <v>17.335305097568114</v>
      </c>
      <c r="AG214">
        <f>(W214/[1]Население!B$2)*100000</f>
        <v>100.83062477428675</v>
      </c>
      <c r="AH214">
        <f>(X214/[1]Население!C$2)*100000</f>
        <v>143.87466174816078</v>
      </c>
      <c r="AI214">
        <f>(Y214/[1]Население!D$2)*100000</f>
        <v>173.97072061401431</v>
      </c>
      <c r="AJ214">
        <f>(Z214/[1]Население!E$2)*100000</f>
        <v>245.97343067377838</v>
      </c>
      <c r="AK214">
        <f>(AA214/[1]Население!F$2)*100000</f>
        <v>264.21345890575145</v>
      </c>
      <c r="AL214">
        <f>(AB214/[1]Население!G$2)*100000</f>
        <v>288.19141722367527</v>
      </c>
      <c r="AM214">
        <f>(AC214/[1]Население!H$2)*100000</f>
        <v>262.84127105133194</v>
      </c>
      <c r="AN214">
        <f>(AD214/[1]Население!I$2)*100000</f>
        <v>196.71056226435715</v>
      </c>
      <c r="AO214">
        <f>(AE214/[1]Население!J$2)*100000</f>
        <v>170.48163254972107</v>
      </c>
    </row>
    <row r="215" spans="1:41" x14ac:dyDescent="0.3">
      <c r="A215" s="95">
        <v>44200</v>
      </c>
      <c r="B215">
        <v>7103</v>
      </c>
      <c r="C215">
        <v>18025</v>
      </c>
      <c r="D215">
        <v>32770</v>
      </c>
      <c r="E215">
        <v>39690</v>
      </c>
      <c r="F215">
        <v>41716</v>
      </c>
      <c r="G215">
        <v>35295</v>
      </c>
      <c r="H215">
        <v>20762</v>
      </c>
      <c r="I215">
        <v>7042</v>
      </c>
      <c r="J215">
        <v>648</v>
      </c>
      <c r="K215">
        <f t="shared" si="63"/>
        <v>203051</v>
      </c>
      <c r="L215">
        <f t="shared" si="64"/>
        <v>12</v>
      </c>
      <c r="M215">
        <f t="shared" si="65"/>
        <v>12</v>
      </c>
      <c r="N215">
        <f t="shared" si="66"/>
        <v>26</v>
      </c>
      <c r="O215">
        <f t="shared" si="67"/>
        <v>23</v>
      </c>
      <c r="P215">
        <f t="shared" si="68"/>
        <v>40</v>
      </c>
      <c r="Q215">
        <f t="shared" si="69"/>
        <v>26</v>
      </c>
      <c r="R215">
        <f t="shared" si="70"/>
        <v>19</v>
      </c>
      <c r="S215">
        <f t="shared" si="71"/>
        <v>11</v>
      </c>
      <c r="T215">
        <f t="shared" si="72"/>
        <v>2</v>
      </c>
      <c r="U215">
        <f t="shared" si="73"/>
        <v>171</v>
      </c>
      <c r="V215">
        <f t="shared" si="74"/>
        <v>238</v>
      </c>
      <c r="W215">
        <f t="shared" si="75"/>
        <v>698</v>
      </c>
      <c r="X215">
        <f t="shared" si="76"/>
        <v>1385</v>
      </c>
      <c r="Y215">
        <f t="shared" si="77"/>
        <v>1833</v>
      </c>
      <c r="Z215">
        <f t="shared" si="78"/>
        <v>2350</v>
      </c>
      <c r="AA215">
        <f t="shared" si="79"/>
        <v>2461</v>
      </c>
      <c r="AB215">
        <f t="shared" si="80"/>
        <v>2026</v>
      </c>
      <c r="AC215">
        <f t="shared" si="81"/>
        <v>791</v>
      </c>
      <c r="AD215">
        <f t="shared" si="82"/>
        <v>74</v>
      </c>
      <c r="AE215">
        <f t="shared" si="83"/>
        <v>11856</v>
      </c>
      <c r="AF215">
        <f>(V215/[1]Население!A$2)*100000</f>
        <v>18.095625496584258</v>
      </c>
      <c r="AG215">
        <f>(W215/[1]Население!B$2)*100000</f>
        <v>100.83062477428675</v>
      </c>
      <c r="AH215">
        <f>(X215/[1]Население!C$2)*100000</f>
        <v>144.81570241366472</v>
      </c>
      <c r="AI215">
        <f>(Y215/[1]Население!D$2)*100000</f>
        <v>173.68645473065808</v>
      </c>
      <c r="AJ215">
        <f>(Z215/[1]Население!E$2)*100000</f>
        <v>246.49789427862655</v>
      </c>
      <c r="AK215">
        <f>(AA215/[1]Население!F$2)*100000</f>
        <v>262.18924288994123</v>
      </c>
      <c r="AL215">
        <f>(AB215/[1]Население!G$2)*100000</f>
        <v>288.61878956755618</v>
      </c>
      <c r="AM215">
        <f>(AC215/[1]Население!H$2)*100000</f>
        <v>262.17836746734372</v>
      </c>
      <c r="AN215">
        <f>(AD215/[1]Население!I$2)*100000</f>
        <v>202.17474454947816</v>
      </c>
      <c r="AO215">
        <f>(AE215/[1]Население!J$2)*100000</f>
        <v>170.55355965821389</v>
      </c>
    </row>
    <row r="216" spans="1:41" x14ac:dyDescent="0.3">
      <c r="A216" s="95">
        <v>44201</v>
      </c>
      <c r="B216">
        <v>7126</v>
      </c>
      <c r="C216">
        <v>18106</v>
      </c>
      <c r="D216">
        <v>32904</v>
      </c>
      <c r="E216">
        <v>39854</v>
      </c>
      <c r="F216">
        <v>41918</v>
      </c>
      <c r="G216">
        <v>35488</v>
      </c>
      <c r="H216">
        <v>20912</v>
      </c>
      <c r="I216">
        <v>7120</v>
      </c>
      <c r="J216">
        <v>652</v>
      </c>
      <c r="K216">
        <f t="shared" si="63"/>
        <v>204080</v>
      </c>
      <c r="L216">
        <f t="shared" si="64"/>
        <v>23</v>
      </c>
      <c r="M216">
        <f t="shared" si="65"/>
        <v>81</v>
      </c>
      <c r="N216">
        <f t="shared" si="66"/>
        <v>134</v>
      </c>
      <c r="O216">
        <f t="shared" si="67"/>
        <v>164</v>
      </c>
      <c r="P216">
        <f t="shared" si="68"/>
        <v>202</v>
      </c>
      <c r="Q216">
        <f t="shared" si="69"/>
        <v>193</v>
      </c>
      <c r="R216">
        <f t="shared" si="70"/>
        <v>150</v>
      </c>
      <c r="S216">
        <f t="shared" si="71"/>
        <v>78</v>
      </c>
      <c r="T216">
        <f t="shared" si="72"/>
        <v>4</v>
      </c>
      <c r="U216">
        <f t="shared" si="73"/>
        <v>1029</v>
      </c>
      <c r="V216">
        <f t="shared" si="74"/>
        <v>240</v>
      </c>
      <c r="W216">
        <f t="shared" si="75"/>
        <v>700</v>
      </c>
      <c r="X216">
        <f t="shared" si="76"/>
        <v>1377</v>
      </c>
      <c r="Y216">
        <f t="shared" si="77"/>
        <v>1805</v>
      </c>
      <c r="Z216">
        <f t="shared" si="78"/>
        <v>2290</v>
      </c>
      <c r="AA216">
        <f t="shared" si="79"/>
        <v>2392</v>
      </c>
      <c r="AB216">
        <f t="shared" si="80"/>
        <v>1952</v>
      </c>
      <c r="AC216">
        <f t="shared" si="81"/>
        <v>783</v>
      </c>
      <c r="AD216">
        <f t="shared" si="82"/>
        <v>69</v>
      </c>
      <c r="AE216">
        <f t="shared" si="83"/>
        <v>11608</v>
      </c>
      <c r="AF216">
        <f>(V216/[1]Население!A$2)*100000</f>
        <v>18.24768957638749</v>
      </c>
      <c r="AG216">
        <f>(W216/[1]Население!B$2)*100000</f>
        <v>101.11953773925605</v>
      </c>
      <c r="AH216">
        <f>(X216/[1]Население!C$2)*100000</f>
        <v>143.97922182210567</v>
      </c>
      <c r="AI216">
        <f>(Y216/[1]Население!D$2)*100000</f>
        <v>171.0333064859999</v>
      </c>
      <c r="AJ216">
        <f>(Z216/[1]Население!E$2)*100000</f>
        <v>240.20433102044885</v>
      </c>
      <c r="AK216">
        <f>(AA216/[1]Население!F$2)*100000</f>
        <v>254.83814262199897</v>
      </c>
      <c r="AL216">
        <f>(AB216/[1]Население!G$2)*100000</f>
        <v>278.07693841849442</v>
      </c>
      <c r="AM216">
        <f>(AC216/[1]Население!H$2)*100000</f>
        <v>259.52675313139076</v>
      </c>
      <c r="AN216">
        <f>(AD216/[1]Население!I$2)*100000</f>
        <v>188.51428883667558</v>
      </c>
      <c r="AO216">
        <f>(AE216/[1]Население!J$2)*100000</f>
        <v>166.9859750769692</v>
      </c>
    </row>
    <row r="217" spans="1:41" x14ac:dyDescent="0.3">
      <c r="A217" s="95">
        <v>44202</v>
      </c>
      <c r="B217">
        <v>7162</v>
      </c>
      <c r="C217">
        <v>18206</v>
      </c>
      <c r="D217">
        <v>33090</v>
      </c>
      <c r="E217">
        <v>40056</v>
      </c>
      <c r="F217">
        <v>42161</v>
      </c>
      <c r="G217">
        <v>35742</v>
      </c>
      <c r="H217">
        <v>21125</v>
      </c>
      <c r="I217">
        <v>7185</v>
      </c>
      <c r="J217">
        <v>663</v>
      </c>
      <c r="K217">
        <f t="shared" si="63"/>
        <v>205390</v>
      </c>
      <c r="L217">
        <f t="shared" si="64"/>
        <v>36</v>
      </c>
      <c r="M217">
        <f t="shared" si="65"/>
        <v>100</v>
      </c>
      <c r="N217">
        <f t="shared" si="66"/>
        <v>186</v>
      </c>
      <c r="O217">
        <f t="shared" si="67"/>
        <v>202</v>
      </c>
      <c r="P217">
        <f t="shared" si="68"/>
        <v>243</v>
      </c>
      <c r="Q217">
        <f t="shared" si="69"/>
        <v>254</v>
      </c>
      <c r="R217">
        <f t="shared" si="70"/>
        <v>213</v>
      </c>
      <c r="S217">
        <f t="shared" si="71"/>
        <v>65</v>
      </c>
      <c r="T217">
        <f t="shared" si="72"/>
        <v>11</v>
      </c>
      <c r="U217">
        <f t="shared" si="73"/>
        <v>1310</v>
      </c>
      <c r="V217">
        <f t="shared" si="74"/>
        <v>237</v>
      </c>
      <c r="W217">
        <f t="shared" si="75"/>
        <v>697</v>
      </c>
      <c r="X217">
        <f t="shared" si="76"/>
        <v>1373</v>
      </c>
      <c r="Y217">
        <f t="shared" si="77"/>
        <v>1743</v>
      </c>
      <c r="Z217">
        <f t="shared" si="78"/>
        <v>2178</v>
      </c>
      <c r="AA217">
        <f t="shared" si="79"/>
        <v>2240</v>
      </c>
      <c r="AB217">
        <f t="shared" si="80"/>
        <v>1867</v>
      </c>
      <c r="AC217">
        <f t="shared" si="81"/>
        <v>718</v>
      </c>
      <c r="AD217">
        <f t="shared" si="82"/>
        <v>66</v>
      </c>
      <c r="AE217">
        <f t="shared" si="83"/>
        <v>11119</v>
      </c>
      <c r="AF217">
        <f>(V217/[1]Население!A$2)*100000</f>
        <v>18.019593456682646</v>
      </c>
      <c r="AG217">
        <f>(W217/[1]Население!B$2)*100000</f>
        <v>100.68616829180209</v>
      </c>
      <c r="AH217">
        <f>(X217/[1]Население!C$2)*100000</f>
        <v>143.56098152632615</v>
      </c>
      <c r="AI217">
        <f>(Y217/[1]Население!D$2)*100000</f>
        <v>165.15847822997108</v>
      </c>
      <c r="AJ217">
        <f>(Z217/[1]Население!E$2)*100000</f>
        <v>228.45634627185044</v>
      </c>
      <c r="AK217">
        <f>(AA217/[1]Население!F$2)*100000</f>
        <v>238.64441449551742</v>
      </c>
      <c r="AL217">
        <f>(AB217/[1]Население!G$2)*100000</f>
        <v>265.96805534186939</v>
      </c>
      <c r="AM217">
        <f>(AC217/[1]Население!H$2)*100000</f>
        <v>237.98238665177345</v>
      </c>
      <c r="AN217">
        <f>(AD217/[1]Население!I$2)*100000</f>
        <v>180.31801540899403</v>
      </c>
      <c r="AO217">
        <f>(AE217/[1]Население!J$2)*100000</f>
        <v>159.95150386636979</v>
      </c>
    </row>
    <row r="218" spans="1:41" x14ac:dyDescent="0.3">
      <c r="A218" s="95">
        <v>44203</v>
      </c>
      <c r="B218">
        <v>7188</v>
      </c>
      <c r="C218">
        <v>18289</v>
      </c>
      <c r="D218">
        <v>33218</v>
      </c>
      <c r="E218">
        <v>40229</v>
      </c>
      <c r="F218">
        <v>42333</v>
      </c>
      <c r="G218">
        <v>35925</v>
      </c>
      <c r="H218">
        <v>21290</v>
      </c>
      <c r="I218">
        <v>7253</v>
      </c>
      <c r="J218">
        <v>667</v>
      </c>
      <c r="K218">
        <f t="shared" si="63"/>
        <v>206392</v>
      </c>
      <c r="L218">
        <f t="shared" si="64"/>
        <v>26</v>
      </c>
      <c r="M218">
        <f t="shared" si="65"/>
        <v>83</v>
      </c>
      <c r="N218">
        <f t="shared" si="66"/>
        <v>128</v>
      </c>
      <c r="O218">
        <f t="shared" si="67"/>
        <v>173</v>
      </c>
      <c r="P218">
        <f t="shared" si="68"/>
        <v>172</v>
      </c>
      <c r="Q218">
        <f t="shared" si="69"/>
        <v>183</v>
      </c>
      <c r="R218">
        <f t="shared" si="70"/>
        <v>165</v>
      </c>
      <c r="S218">
        <f t="shared" si="71"/>
        <v>68</v>
      </c>
      <c r="T218">
        <f t="shared" si="72"/>
        <v>4</v>
      </c>
      <c r="U218">
        <f t="shared" si="73"/>
        <v>1002</v>
      </c>
      <c r="V218">
        <f t="shared" si="74"/>
        <v>243</v>
      </c>
      <c r="W218">
        <f t="shared" si="75"/>
        <v>695</v>
      </c>
      <c r="X218">
        <f t="shared" si="76"/>
        <v>1300</v>
      </c>
      <c r="Y218">
        <f t="shared" si="77"/>
        <v>1669</v>
      </c>
      <c r="Z218">
        <f t="shared" si="78"/>
        <v>2025</v>
      </c>
      <c r="AA218">
        <f t="shared" si="79"/>
        <v>2088</v>
      </c>
      <c r="AB218">
        <f t="shared" si="80"/>
        <v>1744</v>
      </c>
      <c r="AC218">
        <f t="shared" si="81"/>
        <v>680</v>
      </c>
      <c r="AD218">
        <f t="shared" si="82"/>
        <v>62</v>
      </c>
      <c r="AE218">
        <f t="shared" si="83"/>
        <v>10506</v>
      </c>
      <c r="AF218">
        <f>(V218/[1]Население!A$2)*100000</f>
        <v>18.475785696092334</v>
      </c>
      <c r="AG218">
        <f>(W218/[1]Население!B$2)*100000</f>
        <v>100.39725532683279</v>
      </c>
      <c r="AH218">
        <f>(X218/[1]Население!C$2)*100000</f>
        <v>135.92809612834958</v>
      </c>
      <c r="AI218">
        <f>(Y218/[1]Население!D$2)*100000</f>
        <v>158.14658644051738</v>
      </c>
      <c r="AJ218">
        <f>(Z218/[1]Население!E$2)*100000</f>
        <v>212.40775996349734</v>
      </c>
      <c r="AK218">
        <f>(AA218/[1]Население!F$2)*100000</f>
        <v>222.45068636903591</v>
      </c>
      <c r="AL218">
        <f>(AB218/[1]Население!G$2)*100000</f>
        <v>248.44578924275319</v>
      </c>
      <c r="AM218">
        <f>(AC218/[1]Население!H$2)*100000</f>
        <v>225.38721855599712</v>
      </c>
      <c r="AN218">
        <f>(AD218/[1]Население!I$2)*100000</f>
        <v>169.38965083875198</v>
      </c>
      <c r="AO218">
        <f>(AE218/[1]Население!J$2)*100000</f>
        <v>151.13324036514803</v>
      </c>
    </row>
    <row r="219" spans="1:41" x14ac:dyDescent="0.3">
      <c r="A219" s="95">
        <v>44204</v>
      </c>
      <c r="B219">
        <v>7214</v>
      </c>
      <c r="C219">
        <v>18366</v>
      </c>
      <c r="D219">
        <v>33334</v>
      </c>
      <c r="E219">
        <v>40368</v>
      </c>
      <c r="F219">
        <v>42494</v>
      </c>
      <c r="G219">
        <v>36093</v>
      </c>
      <c r="H219">
        <v>21416</v>
      </c>
      <c r="I219">
        <v>7304</v>
      </c>
      <c r="J219">
        <v>670</v>
      </c>
      <c r="K219">
        <f t="shared" si="63"/>
        <v>207259</v>
      </c>
      <c r="L219">
        <f t="shared" si="64"/>
        <v>26</v>
      </c>
      <c r="M219">
        <f t="shared" si="65"/>
        <v>77</v>
      </c>
      <c r="N219">
        <f t="shared" si="66"/>
        <v>116</v>
      </c>
      <c r="O219">
        <f t="shared" si="67"/>
        <v>139</v>
      </c>
      <c r="P219">
        <f t="shared" si="68"/>
        <v>161</v>
      </c>
      <c r="Q219">
        <f t="shared" si="69"/>
        <v>168</v>
      </c>
      <c r="R219">
        <f t="shared" si="70"/>
        <v>126</v>
      </c>
      <c r="S219">
        <f t="shared" si="71"/>
        <v>51</v>
      </c>
      <c r="T219">
        <f t="shared" si="72"/>
        <v>3</v>
      </c>
      <c r="U219">
        <f t="shared" si="73"/>
        <v>867</v>
      </c>
      <c r="V219">
        <f t="shared" si="74"/>
        <v>244</v>
      </c>
      <c r="W219">
        <f t="shared" si="75"/>
        <v>732</v>
      </c>
      <c r="X219">
        <f t="shared" si="76"/>
        <v>1344</v>
      </c>
      <c r="Y219">
        <f t="shared" si="77"/>
        <v>1684</v>
      </c>
      <c r="Z219">
        <f t="shared" si="78"/>
        <v>2044</v>
      </c>
      <c r="AA219">
        <f t="shared" si="79"/>
        <v>2080</v>
      </c>
      <c r="AB219">
        <f t="shared" si="80"/>
        <v>1732</v>
      </c>
      <c r="AC219">
        <f t="shared" si="81"/>
        <v>684</v>
      </c>
      <c r="AD219">
        <f t="shared" si="82"/>
        <v>57</v>
      </c>
      <c r="AE219">
        <f t="shared" si="83"/>
        <v>10601</v>
      </c>
      <c r="AF219">
        <f>(V219/[1]Население!A$2)*100000</f>
        <v>18.551817735993946</v>
      </c>
      <c r="AG219">
        <f>(W219/[1]Население!B$2)*100000</f>
        <v>105.7421451787649</v>
      </c>
      <c r="AH219">
        <f>(X219/[1]Население!C$2)*100000</f>
        <v>140.52873938192448</v>
      </c>
      <c r="AI219">
        <f>(Y219/[1]Население!D$2)*100000</f>
        <v>159.56791585729852</v>
      </c>
      <c r="AJ219">
        <f>(Z219/[1]Население!E$2)*100000</f>
        <v>214.4007216619203</v>
      </c>
      <c r="AK219">
        <f>(AA219/[1]Население!F$2)*100000</f>
        <v>221.59838488869477</v>
      </c>
      <c r="AL219">
        <f>(AB219/[1]Население!G$2)*100000</f>
        <v>246.73629986722966</v>
      </c>
      <c r="AM219">
        <f>(AC219/[1]Население!H$2)*100000</f>
        <v>226.71302572397357</v>
      </c>
      <c r="AN219">
        <f>(AD219/[1]Население!I$2)*100000</f>
        <v>155.72919512594942</v>
      </c>
      <c r="AO219">
        <f>(AE219/[1]Население!J$2)*100000</f>
        <v>152.49985542651194</v>
      </c>
    </row>
    <row r="220" spans="1:41" x14ac:dyDescent="0.3">
      <c r="A220" s="95">
        <v>44205</v>
      </c>
      <c r="B220">
        <v>7242</v>
      </c>
      <c r="C220">
        <v>18428</v>
      </c>
      <c r="D220">
        <v>33423</v>
      </c>
      <c r="E220">
        <v>40492</v>
      </c>
      <c r="F220">
        <v>42618</v>
      </c>
      <c r="G220">
        <v>36219</v>
      </c>
      <c r="H220">
        <v>21546</v>
      </c>
      <c r="I220">
        <v>7365</v>
      </c>
      <c r="J220">
        <v>679</v>
      </c>
      <c r="K220">
        <f t="shared" si="63"/>
        <v>208012</v>
      </c>
      <c r="L220">
        <f t="shared" si="64"/>
        <v>28</v>
      </c>
      <c r="M220">
        <f t="shared" si="65"/>
        <v>62</v>
      </c>
      <c r="N220">
        <f t="shared" si="66"/>
        <v>89</v>
      </c>
      <c r="O220">
        <f t="shared" si="67"/>
        <v>124</v>
      </c>
      <c r="P220">
        <f t="shared" si="68"/>
        <v>124</v>
      </c>
      <c r="Q220">
        <f t="shared" si="69"/>
        <v>126</v>
      </c>
      <c r="R220">
        <f t="shared" si="70"/>
        <v>130</v>
      </c>
      <c r="S220">
        <f t="shared" si="71"/>
        <v>61</v>
      </c>
      <c r="T220">
        <f t="shared" si="72"/>
        <v>9</v>
      </c>
      <c r="U220">
        <f t="shared" si="73"/>
        <v>753</v>
      </c>
      <c r="V220">
        <f t="shared" si="74"/>
        <v>270</v>
      </c>
      <c r="W220">
        <f t="shared" si="75"/>
        <v>775</v>
      </c>
      <c r="X220">
        <f t="shared" si="76"/>
        <v>1393</v>
      </c>
      <c r="Y220">
        <f t="shared" si="77"/>
        <v>1775</v>
      </c>
      <c r="Z220">
        <f t="shared" si="78"/>
        <v>2114</v>
      </c>
      <c r="AA220">
        <f t="shared" si="79"/>
        <v>2161</v>
      </c>
      <c r="AB220">
        <f t="shared" si="80"/>
        <v>1822</v>
      </c>
      <c r="AC220">
        <f t="shared" si="81"/>
        <v>722</v>
      </c>
      <c r="AD220">
        <f t="shared" si="82"/>
        <v>65</v>
      </c>
      <c r="AE220">
        <f t="shared" si="83"/>
        <v>11097</v>
      </c>
      <c r="AF220">
        <f>(V220/[1]Население!A$2)*100000</f>
        <v>20.528650773435924</v>
      </c>
      <c r="AG220">
        <f>(W220/[1]Население!B$2)*100000</f>
        <v>111.95377392560491</v>
      </c>
      <c r="AH220">
        <f>(X220/[1]Население!C$2)*100000</f>
        <v>145.65218300522383</v>
      </c>
      <c r="AI220">
        <f>(Y220/[1]Население!D$2)*100000</f>
        <v>168.19064765243758</v>
      </c>
      <c r="AJ220">
        <f>(Z220/[1]Население!E$2)*100000</f>
        <v>221.74321212979427</v>
      </c>
      <c r="AK220">
        <f>(AA220/[1]Население!F$2)*100000</f>
        <v>230.22793737714872</v>
      </c>
      <c r="AL220">
        <f>(AB220/[1]Население!G$2)*100000</f>
        <v>259.55747018365611</v>
      </c>
      <c r="AM220">
        <f>(AC220/[1]Население!H$2)*100000</f>
        <v>239.30819381974987</v>
      </c>
      <c r="AN220">
        <f>(AD220/[1]Население!I$2)*100000</f>
        <v>177.58592426643352</v>
      </c>
      <c r="AO220">
        <f>(AE220/[1]Население!J$2)*100000</f>
        <v>159.63502458900132</v>
      </c>
    </row>
    <row r="221" spans="1:41" x14ac:dyDescent="0.3">
      <c r="A221" s="95">
        <v>44206</v>
      </c>
      <c r="B221">
        <v>7253</v>
      </c>
      <c r="C221">
        <v>18466</v>
      </c>
      <c r="D221">
        <v>33487</v>
      </c>
      <c r="E221">
        <v>40554</v>
      </c>
      <c r="F221">
        <v>42682</v>
      </c>
      <c r="G221">
        <v>36299</v>
      </c>
      <c r="H221">
        <v>21596</v>
      </c>
      <c r="I221">
        <v>7387</v>
      </c>
      <c r="J221">
        <v>682</v>
      </c>
      <c r="K221">
        <f t="shared" si="63"/>
        <v>208406</v>
      </c>
      <c r="L221">
        <f t="shared" si="64"/>
        <v>11</v>
      </c>
      <c r="M221">
        <f t="shared" si="65"/>
        <v>38</v>
      </c>
      <c r="N221">
        <f t="shared" si="66"/>
        <v>64</v>
      </c>
      <c r="O221">
        <f t="shared" si="67"/>
        <v>62</v>
      </c>
      <c r="P221">
        <f t="shared" si="68"/>
        <v>64</v>
      </c>
      <c r="Q221">
        <f t="shared" si="69"/>
        <v>80</v>
      </c>
      <c r="R221">
        <f t="shared" si="70"/>
        <v>50</v>
      </c>
      <c r="S221">
        <f t="shared" si="71"/>
        <v>22</v>
      </c>
      <c r="T221">
        <f t="shared" si="72"/>
        <v>3</v>
      </c>
      <c r="U221">
        <f t="shared" si="73"/>
        <v>394</v>
      </c>
      <c r="V221">
        <f t="shared" si="74"/>
        <v>272</v>
      </c>
      <c r="W221">
        <f t="shared" si="75"/>
        <v>789</v>
      </c>
      <c r="X221">
        <f t="shared" si="76"/>
        <v>1400</v>
      </c>
      <c r="Y221">
        <f t="shared" si="77"/>
        <v>1778</v>
      </c>
      <c r="Z221">
        <f t="shared" si="78"/>
        <v>2087</v>
      </c>
      <c r="AA221">
        <f t="shared" si="79"/>
        <v>2145</v>
      </c>
      <c r="AB221">
        <f t="shared" si="80"/>
        <v>1788</v>
      </c>
      <c r="AC221">
        <f t="shared" si="81"/>
        <v>700</v>
      </c>
      <c r="AD221">
        <f t="shared" si="82"/>
        <v>63</v>
      </c>
      <c r="AE221">
        <f t="shared" si="83"/>
        <v>11022</v>
      </c>
      <c r="AF221">
        <f>(V221/[1]Население!A$2)*100000</f>
        <v>20.680714853239156</v>
      </c>
      <c r="AG221">
        <f>(W221/[1]Население!B$2)*100000</f>
        <v>113.97616468039004</v>
      </c>
      <c r="AH221">
        <f>(X221/[1]Население!C$2)*100000</f>
        <v>146.38410352283802</v>
      </c>
      <c r="AI221">
        <f>(Y221/[1]Население!D$2)*100000</f>
        <v>168.4749135357938</v>
      </c>
      <c r="AJ221">
        <f>(Z221/[1]Население!E$2)*100000</f>
        <v>218.91110866361427</v>
      </c>
      <c r="AK221">
        <f>(AA221/[1]Население!F$2)*100000</f>
        <v>228.52333441646644</v>
      </c>
      <c r="AL221">
        <f>(AB221/[1]Население!G$2)*100000</f>
        <v>254.71391695300613</v>
      </c>
      <c r="AM221">
        <f>(AC221/[1]Население!H$2)*100000</f>
        <v>232.0162543958794</v>
      </c>
      <c r="AN221">
        <f>(AD221/[1]Население!I$2)*100000</f>
        <v>172.12174198131248</v>
      </c>
      <c r="AO221">
        <f>(AE221/[1]Население!J$2)*100000</f>
        <v>158.55611796160878</v>
      </c>
    </row>
    <row r="222" spans="1:41" x14ac:dyDescent="0.3">
      <c r="A222" s="95">
        <v>44207</v>
      </c>
      <c r="B222">
        <v>7256</v>
      </c>
      <c r="C222">
        <v>18475</v>
      </c>
      <c r="D222">
        <v>33498</v>
      </c>
      <c r="E222">
        <v>40568</v>
      </c>
      <c r="F222">
        <v>42707</v>
      </c>
      <c r="G222">
        <v>36315</v>
      </c>
      <c r="H222">
        <v>21615</v>
      </c>
      <c r="I222">
        <v>7393</v>
      </c>
      <c r="J222">
        <v>684</v>
      </c>
      <c r="K222">
        <f t="shared" si="63"/>
        <v>208511</v>
      </c>
      <c r="L222">
        <f t="shared" si="64"/>
        <v>3</v>
      </c>
      <c r="M222">
        <f t="shared" si="65"/>
        <v>9</v>
      </c>
      <c r="N222">
        <f t="shared" si="66"/>
        <v>11</v>
      </c>
      <c r="O222">
        <f t="shared" si="67"/>
        <v>14</v>
      </c>
      <c r="P222">
        <f t="shared" si="68"/>
        <v>25</v>
      </c>
      <c r="Q222">
        <f t="shared" si="69"/>
        <v>16</v>
      </c>
      <c r="R222">
        <f t="shared" si="70"/>
        <v>19</v>
      </c>
      <c r="S222">
        <f t="shared" si="71"/>
        <v>6</v>
      </c>
      <c r="T222">
        <f t="shared" si="72"/>
        <v>2</v>
      </c>
      <c r="U222">
        <f t="shared" si="73"/>
        <v>105</v>
      </c>
      <c r="V222">
        <f t="shared" si="74"/>
        <v>270</v>
      </c>
      <c r="W222">
        <f t="shared" si="75"/>
        <v>777</v>
      </c>
      <c r="X222">
        <f t="shared" si="76"/>
        <v>1379</v>
      </c>
      <c r="Y222">
        <f t="shared" si="77"/>
        <v>1731</v>
      </c>
      <c r="Z222">
        <f t="shared" si="78"/>
        <v>2052</v>
      </c>
      <c r="AA222">
        <f t="shared" si="79"/>
        <v>2087</v>
      </c>
      <c r="AB222">
        <f t="shared" si="80"/>
        <v>1747</v>
      </c>
      <c r="AC222">
        <f t="shared" si="81"/>
        <v>689</v>
      </c>
      <c r="AD222">
        <f t="shared" si="82"/>
        <v>63</v>
      </c>
      <c r="AE222">
        <f t="shared" si="83"/>
        <v>10795</v>
      </c>
      <c r="AF222">
        <f>(V222/[1]Население!A$2)*100000</f>
        <v>20.528650773435924</v>
      </c>
      <c r="AG222">
        <f>(W222/[1]Население!B$2)*100000</f>
        <v>112.24268689057422</v>
      </c>
      <c r="AH222">
        <f>(X222/[1]Население!C$2)*100000</f>
        <v>144.18834196999543</v>
      </c>
      <c r="AI222">
        <f>(Y222/[1]Население!D$2)*100000</f>
        <v>164.02141469654617</v>
      </c>
      <c r="AJ222">
        <f>(Z222/[1]Население!E$2)*100000</f>
        <v>215.23986342967729</v>
      </c>
      <c r="AK222">
        <f>(AA222/[1]Население!F$2)*100000</f>
        <v>222.34414868399327</v>
      </c>
      <c r="AL222">
        <f>(AB222/[1]Население!G$2)*100000</f>
        <v>248.87316158663407</v>
      </c>
      <c r="AM222">
        <f>(AC222/[1]Население!H$2)*100000</f>
        <v>228.37028468394413</v>
      </c>
      <c r="AN222">
        <f>(AD222/[1]Население!I$2)*100000</f>
        <v>172.12174198131248</v>
      </c>
      <c r="AO222">
        <f>(AE222/[1]Население!J$2)*100000</f>
        <v>155.290627236034</v>
      </c>
    </row>
    <row r="223" spans="1:41" x14ac:dyDescent="0.3">
      <c r="A223" s="95">
        <v>44208</v>
      </c>
      <c r="B223">
        <v>7276</v>
      </c>
      <c r="C223">
        <v>18522</v>
      </c>
      <c r="D223">
        <v>33581</v>
      </c>
      <c r="E223">
        <v>40672</v>
      </c>
      <c r="F223">
        <v>42820</v>
      </c>
      <c r="G223">
        <v>36434</v>
      </c>
      <c r="H223">
        <v>21694</v>
      </c>
      <c r="I223">
        <v>7445</v>
      </c>
      <c r="J223">
        <v>687</v>
      </c>
      <c r="K223">
        <f t="shared" si="63"/>
        <v>209131</v>
      </c>
      <c r="L223">
        <f t="shared" si="64"/>
        <v>20</v>
      </c>
      <c r="M223">
        <f t="shared" si="65"/>
        <v>47</v>
      </c>
      <c r="N223">
        <f t="shared" si="66"/>
        <v>83</v>
      </c>
      <c r="O223">
        <f t="shared" si="67"/>
        <v>104</v>
      </c>
      <c r="P223">
        <f t="shared" si="68"/>
        <v>113</v>
      </c>
      <c r="Q223">
        <f t="shared" si="69"/>
        <v>119</v>
      </c>
      <c r="R223">
        <f t="shared" si="70"/>
        <v>79</v>
      </c>
      <c r="S223">
        <f t="shared" si="71"/>
        <v>52</v>
      </c>
      <c r="T223">
        <f t="shared" si="72"/>
        <v>3</v>
      </c>
      <c r="U223">
        <f t="shared" si="73"/>
        <v>620</v>
      </c>
      <c r="V223">
        <f t="shared" si="74"/>
        <v>285</v>
      </c>
      <c r="W223">
        <f t="shared" si="75"/>
        <v>801</v>
      </c>
      <c r="X223">
        <f t="shared" si="76"/>
        <v>1431</v>
      </c>
      <c r="Y223">
        <f t="shared" si="77"/>
        <v>1778</v>
      </c>
      <c r="Z223">
        <f t="shared" si="78"/>
        <v>2106</v>
      </c>
      <c r="AA223">
        <f t="shared" si="79"/>
        <v>2142</v>
      </c>
      <c r="AB223">
        <f t="shared" si="80"/>
        <v>1762</v>
      </c>
      <c r="AC223">
        <f t="shared" si="81"/>
        <v>712</v>
      </c>
      <c r="AD223">
        <f t="shared" si="82"/>
        <v>61</v>
      </c>
      <c r="AE223">
        <f t="shared" si="83"/>
        <v>11078</v>
      </c>
      <c r="AF223">
        <f>(V223/[1]Население!A$2)*100000</f>
        <v>21.669131371960145</v>
      </c>
      <c r="AG223">
        <f>(W223/[1]Население!B$2)*100000</f>
        <v>115.70964247020585</v>
      </c>
      <c r="AH223">
        <f>(X223/[1]Население!C$2)*100000</f>
        <v>149.62546581512944</v>
      </c>
      <c r="AI223">
        <f>(Y223/[1]Население!D$2)*100000</f>
        <v>168.4749135357938</v>
      </c>
      <c r="AJ223">
        <f>(Z223/[1]Население!E$2)*100000</f>
        <v>220.90407036203723</v>
      </c>
      <c r="AK223">
        <f>(AA223/[1]Население!F$2)*100000</f>
        <v>228.20372136133855</v>
      </c>
      <c r="AL223">
        <f>(AB223/[1]Население!G$2)*100000</f>
        <v>251.01002330603848</v>
      </c>
      <c r="AM223">
        <f>(AC223/[1]Население!H$2)*100000</f>
        <v>235.99367589980875</v>
      </c>
      <c r="AN223">
        <f>(AD223/[1]Население!I$2)*100000</f>
        <v>166.65755969619147</v>
      </c>
      <c r="AO223">
        <f>(AE223/[1]Население!J$2)*100000</f>
        <v>159.36170157672854</v>
      </c>
    </row>
    <row r="224" spans="1:41" x14ac:dyDescent="0.3">
      <c r="A224" s="95">
        <v>44209</v>
      </c>
      <c r="B224">
        <v>7299</v>
      </c>
      <c r="C224">
        <v>18584</v>
      </c>
      <c r="D224">
        <v>33688</v>
      </c>
      <c r="E224">
        <v>40806</v>
      </c>
      <c r="F224">
        <v>42947</v>
      </c>
      <c r="G224">
        <v>36558</v>
      </c>
      <c r="H224">
        <v>21821</v>
      </c>
      <c r="I224">
        <v>7481</v>
      </c>
      <c r="J224">
        <v>697</v>
      </c>
      <c r="K224">
        <f t="shared" si="63"/>
        <v>209881</v>
      </c>
      <c r="L224">
        <f t="shared" si="64"/>
        <v>23</v>
      </c>
      <c r="M224">
        <f t="shared" si="65"/>
        <v>62</v>
      </c>
      <c r="N224">
        <f t="shared" si="66"/>
        <v>107</v>
      </c>
      <c r="O224">
        <f t="shared" si="67"/>
        <v>134</v>
      </c>
      <c r="P224">
        <f t="shared" si="68"/>
        <v>127</v>
      </c>
      <c r="Q224">
        <f t="shared" si="69"/>
        <v>124</v>
      </c>
      <c r="R224">
        <f t="shared" si="70"/>
        <v>127</v>
      </c>
      <c r="S224">
        <f t="shared" si="71"/>
        <v>36</v>
      </c>
      <c r="T224">
        <f t="shared" si="72"/>
        <v>10</v>
      </c>
      <c r="U224">
        <f t="shared" si="73"/>
        <v>750</v>
      </c>
      <c r="V224">
        <f t="shared" si="74"/>
        <v>278</v>
      </c>
      <c r="W224">
        <f t="shared" si="75"/>
        <v>787</v>
      </c>
      <c r="X224">
        <f t="shared" si="76"/>
        <v>1360</v>
      </c>
      <c r="Y224">
        <f t="shared" si="77"/>
        <v>1677</v>
      </c>
      <c r="Z224">
        <f t="shared" si="78"/>
        <v>1944</v>
      </c>
      <c r="AA224">
        <f t="shared" si="79"/>
        <v>1968</v>
      </c>
      <c r="AB224">
        <f t="shared" si="80"/>
        <v>1667</v>
      </c>
      <c r="AC224">
        <f t="shared" si="81"/>
        <v>639</v>
      </c>
      <c r="AD224">
        <f t="shared" si="82"/>
        <v>70</v>
      </c>
      <c r="AE224">
        <f t="shared" si="83"/>
        <v>10390</v>
      </c>
      <c r="AF224">
        <f>(V224/[1]Население!A$2)*100000</f>
        <v>21.13690709264884</v>
      </c>
      <c r="AG224">
        <f>(W224/[1]Население!B$2)*100000</f>
        <v>113.68725171542071</v>
      </c>
      <c r="AH224">
        <f>(X224/[1]Население!C$2)*100000</f>
        <v>142.20170056504264</v>
      </c>
      <c r="AI224">
        <f>(Y224/[1]Население!D$2)*100000</f>
        <v>158.90462879613398</v>
      </c>
      <c r="AJ224">
        <f>(Z224/[1]Население!E$2)*100000</f>
        <v>203.91144956495742</v>
      </c>
      <c r="AK224">
        <f>(AA224/[1]Население!F$2)*100000</f>
        <v>209.66616416391889</v>
      </c>
      <c r="AL224">
        <f>(AB224/[1]Население!G$2)*100000</f>
        <v>237.47656574981056</v>
      </c>
      <c r="AM224">
        <f>(AC224/[1]Население!H$2)*100000</f>
        <v>211.79769508423846</v>
      </c>
      <c r="AN224">
        <f>(AD224/[1]Население!I$2)*100000</f>
        <v>191.24637997923611</v>
      </c>
      <c r="AO224">
        <f>(AE224/[1]Население!J$2)*100000</f>
        <v>149.46453144811423</v>
      </c>
    </row>
    <row r="225" spans="1:41" x14ac:dyDescent="0.3">
      <c r="A225" s="95">
        <v>44210</v>
      </c>
      <c r="B225">
        <v>7316</v>
      </c>
      <c r="C225">
        <v>18609</v>
      </c>
      <c r="D225">
        <v>33764</v>
      </c>
      <c r="E225">
        <v>40895</v>
      </c>
      <c r="F225">
        <v>43043</v>
      </c>
      <c r="G225">
        <v>36664</v>
      </c>
      <c r="H225">
        <v>21918</v>
      </c>
      <c r="I225">
        <v>7509</v>
      </c>
      <c r="J225">
        <v>698</v>
      </c>
      <c r="K225">
        <f t="shared" si="63"/>
        <v>210416</v>
      </c>
      <c r="L225">
        <f t="shared" si="64"/>
        <v>17</v>
      </c>
      <c r="M225">
        <f t="shared" si="65"/>
        <v>25</v>
      </c>
      <c r="N225">
        <f t="shared" si="66"/>
        <v>76</v>
      </c>
      <c r="O225">
        <f t="shared" si="67"/>
        <v>89</v>
      </c>
      <c r="P225">
        <f t="shared" si="68"/>
        <v>96</v>
      </c>
      <c r="Q225">
        <f t="shared" si="69"/>
        <v>106</v>
      </c>
      <c r="R225">
        <f t="shared" si="70"/>
        <v>97</v>
      </c>
      <c r="S225">
        <f t="shared" si="71"/>
        <v>28</v>
      </c>
      <c r="T225">
        <f t="shared" si="72"/>
        <v>1</v>
      </c>
      <c r="U225">
        <f t="shared" si="73"/>
        <v>535</v>
      </c>
      <c r="V225">
        <f t="shared" si="74"/>
        <v>261</v>
      </c>
      <c r="W225">
        <f t="shared" si="75"/>
        <v>696</v>
      </c>
      <c r="X225">
        <f t="shared" si="76"/>
        <v>1228</v>
      </c>
      <c r="Y225">
        <f t="shared" si="77"/>
        <v>1493</v>
      </c>
      <c r="Z225">
        <f t="shared" si="78"/>
        <v>1686</v>
      </c>
      <c r="AA225">
        <f t="shared" si="79"/>
        <v>1718</v>
      </c>
      <c r="AB225">
        <f t="shared" si="80"/>
        <v>1480</v>
      </c>
      <c r="AC225">
        <f t="shared" si="81"/>
        <v>569</v>
      </c>
      <c r="AD225">
        <f t="shared" si="82"/>
        <v>65</v>
      </c>
      <c r="AE225">
        <f t="shared" si="83"/>
        <v>9196</v>
      </c>
      <c r="AF225">
        <f>(V225/[1]Население!A$2)*100000</f>
        <v>19.844362414321395</v>
      </c>
      <c r="AG225">
        <f>(W225/[1]Население!B$2)*100000</f>
        <v>100.54171180931743</v>
      </c>
      <c r="AH225">
        <f>(X225/[1]Население!C$2)*100000</f>
        <v>128.39977080431791</v>
      </c>
      <c r="AI225">
        <f>(Y225/[1]Население!D$2)*100000</f>
        <v>141.46965461695171</v>
      </c>
      <c r="AJ225">
        <f>(Z225/[1]Население!E$2)*100000</f>
        <v>176.84912755479334</v>
      </c>
      <c r="AK225">
        <f>(AA225/[1]Население!F$2)*100000</f>
        <v>183.03174290325845</v>
      </c>
      <c r="AL225">
        <f>(AB225/[1]Население!G$2)*100000</f>
        <v>210.83702298123549</v>
      </c>
      <c r="AM225">
        <f>(AC225/[1]Население!H$2)*100000</f>
        <v>188.59606964465053</v>
      </c>
      <c r="AN225">
        <f>(AD225/[1]Население!I$2)*100000</f>
        <v>177.58592426643352</v>
      </c>
      <c r="AO225">
        <f>(AE225/[1]Население!J$2)*100000</f>
        <v>132.28833794002489</v>
      </c>
    </row>
    <row r="226" spans="1:41" x14ac:dyDescent="0.3">
      <c r="A226" s="95">
        <v>44211</v>
      </c>
      <c r="B226">
        <v>7334</v>
      </c>
      <c r="C226">
        <v>18641</v>
      </c>
      <c r="D226">
        <v>33851</v>
      </c>
      <c r="E226">
        <v>40980</v>
      </c>
      <c r="F226">
        <v>43150</v>
      </c>
      <c r="G226">
        <v>36764</v>
      </c>
      <c r="H226">
        <v>21990</v>
      </c>
      <c r="I226">
        <v>7538</v>
      </c>
      <c r="J226">
        <v>703</v>
      </c>
      <c r="K226">
        <f t="shared" si="63"/>
        <v>210951</v>
      </c>
      <c r="L226">
        <f t="shared" si="64"/>
        <v>18</v>
      </c>
      <c r="M226">
        <f t="shared" si="65"/>
        <v>32</v>
      </c>
      <c r="N226">
        <f t="shared" si="66"/>
        <v>87</v>
      </c>
      <c r="O226">
        <f t="shared" si="67"/>
        <v>85</v>
      </c>
      <c r="P226">
        <f t="shared" si="68"/>
        <v>107</v>
      </c>
      <c r="Q226">
        <f t="shared" si="69"/>
        <v>100</v>
      </c>
      <c r="R226">
        <f t="shared" si="70"/>
        <v>72</v>
      </c>
      <c r="S226">
        <f t="shared" si="71"/>
        <v>29</v>
      </c>
      <c r="T226">
        <f t="shared" si="72"/>
        <v>5</v>
      </c>
      <c r="U226">
        <f t="shared" si="73"/>
        <v>535</v>
      </c>
      <c r="V226">
        <f t="shared" si="74"/>
        <v>255</v>
      </c>
      <c r="W226">
        <f t="shared" si="75"/>
        <v>664</v>
      </c>
      <c r="X226">
        <f t="shared" si="76"/>
        <v>1198</v>
      </c>
      <c r="Y226">
        <f t="shared" si="77"/>
        <v>1418</v>
      </c>
      <c r="Z226">
        <f t="shared" si="78"/>
        <v>1575</v>
      </c>
      <c r="AA226">
        <f t="shared" si="79"/>
        <v>1601</v>
      </c>
      <c r="AB226">
        <f t="shared" si="80"/>
        <v>1375</v>
      </c>
      <c r="AC226">
        <f t="shared" si="81"/>
        <v>538</v>
      </c>
      <c r="AD226">
        <f t="shared" si="82"/>
        <v>61</v>
      </c>
      <c r="AE226">
        <f t="shared" si="83"/>
        <v>8685</v>
      </c>
      <c r="AF226">
        <f>(V226/[1]Население!A$2)*100000</f>
        <v>19.388170174911711</v>
      </c>
      <c r="AG226">
        <f>(W226/[1]Население!B$2)*100000</f>
        <v>95.919104369808593</v>
      </c>
      <c r="AH226">
        <f>(X226/[1]Население!C$2)*100000</f>
        <v>125.26296858597138</v>
      </c>
      <c r="AI226">
        <f>(Y226/[1]Население!D$2)*100000</f>
        <v>134.3630075330459</v>
      </c>
      <c r="AJ226">
        <f>(Z226/[1]Население!E$2)*100000</f>
        <v>165.2060355271646</v>
      </c>
      <c r="AK226">
        <f>(AA226/[1]Население!F$2)*100000</f>
        <v>170.56683375326938</v>
      </c>
      <c r="AL226">
        <f>(AB226/[1]Население!G$2)*100000</f>
        <v>195.87899094540461</v>
      </c>
      <c r="AM226">
        <f>(AC226/[1]Население!H$2)*100000</f>
        <v>178.32106409283301</v>
      </c>
      <c r="AN226">
        <f>(AD226/[1]Население!I$2)*100000</f>
        <v>166.65755969619147</v>
      </c>
      <c r="AO226">
        <f>(AE226/[1]Население!J$2)*100000</f>
        <v>124.937387452057</v>
      </c>
    </row>
    <row r="227" spans="1:41" x14ac:dyDescent="0.3">
      <c r="A227" s="95">
        <v>44212</v>
      </c>
      <c r="B227">
        <v>7355</v>
      </c>
      <c r="C227">
        <v>18682</v>
      </c>
      <c r="D227">
        <v>33919</v>
      </c>
      <c r="E227">
        <v>41066</v>
      </c>
      <c r="F227">
        <v>43228</v>
      </c>
      <c r="G227">
        <v>36877</v>
      </c>
      <c r="H227">
        <v>22080</v>
      </c>
      <c r="I227">
        <v>7583</v>
      </c>
      <c r="J227">
        <v>713</v>
      </c>
      <c r="K227">
        <f t="shared" si="63"/>
        <v>211503</v>
      </c>
      <c r="L227">
        <f t="shared" si="64"/>
        <v>21</v>
      </c>
      <c r="M227">
        <f t="shared" si="65"/>
        <v>41</v>
      </c>
      <c r="N227">
        <f t="shared" si="66"/>
        <v>68</v>
      </c>
      <c r="O227">
        <f t="shared" si="67"/>
        <v>86</v>
      </c>
      <c r="P227">
        <f t="shared" si="68"/>
        <v>78</v>
      </c>
      <c r="Q227">
        <f t="shared" si="69"/>
        <v>113</v>
      </c>
      <c r="R227">
        <f t="shared" si="70"/>
        <v>90</v>
      </c>
      <c r="S227">
        <f t="shared" si="71"/>
        <v>45</v>
      </c>
      <c r="T227">
        <f t="shared" si="72"/>
        <v>10</v>
      </c>
      <c r="U227">
        <f t="shared" si="73"/>
        <v>552</v>
      </c>
      <c r="V227">
        <f t="shared" si="74"/>
        <v>271</v>
      </c>
      <c r="W227">
        <f t="shared" si="75"/>
        <v>690</v>
      </c>
      <c r="X227">
        <f t="shared" si="76"/>
        <v>1216</v>
      </c>
      <c r="Y227">
        <f t="shared" si="77"/>
        <v>1452</v>
      </c>
      <c r="Z227">
        <f t="shared" si="78"/>
        <v>1607</v>
      </c>
      <c r="AA227">
        <f t="shared" si="79"/>
        <v>1666</v>
      </c>
      <c r="AB227">
        <f t="shared" si="80"/>
        <v>1418</v>
      </c>
      <c r="AC227">
        <f t="shared" si="81"/>
        <v>572</v>
      </c>
      <c r="AD227">
        <f t="shared" si="82"/>
        <v>71</v>
      </c>
      <c r="AE227">
        <f t="shared" si="83"/>
        <v>8963</v>
      </c>
      <c r="AF227">
        <f>(V227/[1]Население!A$2)*100000</f>
        <v>20.604682813337543</v>
      </c>
      <c r="AG227">
        <f>(W227/[1]Население!B$2)*100000</f>
        <v>99.674972914409523</v>
      </c>
      <c r="AH227">
        <f>(X227/[1]Население!C$2)*100000</f>
        <v>127.1450499169793</v>
      </c>
      <c r="AI227">
        <f>(Y227/[1]Население!D$2)*100000</f>
        <v>137.58468754441654</v>
      </c>
      <c r="AJ227">
        <f>(Z227/[1]Население!E$2)*100000</f>
        <v>168.56260259819271</v>
      </c>
      <c r="AK227">
        <f>(AA227/[1]Население!F$2)*100000</f>
        <v>177.49178328104108</v>
      </c>
      <c r="AL227">
        <f>(AB227/[1]Население!G$2)*100000</f>
        <v>202.00466120769727</v>
      </c>
      <c r="AM227">
        <f>(AC227/[1]Население!H$2)*100000</f>
        <v>189.59042502063286</v>
      </c>
      <c r="AN227">
        <f>(AD227/[1]Население!I$2)*100000</f>
        <v>193.97847112179662</v>
      </c>
      <c r="AO227">
        <f>(AE227/[1]Население!J$2)*100000</f>
        <v>128.9365346842587</v>
      </c>
    </row>
    <row r="228" spans="1:41" x14ac:dyDescent="0.3">
      <c r="A228" s="95">
        <v>44213</v>
      </c>
      <c r="B228">
        <v>7364</v>
      </c>
      <c r="C228">
        <v>18700</v>
      </c>
      <c r="D228">
        <v>33947</v>
      </c>
      <c r="E228">
        <v>41106</v>
      </c>
      <c r="F228">
        <v>43266</v>
      </c>
      <c r="G228">
        <v>36925</v>
      </c>
      <c r="H228">
        <v>22112</v>
      </c>
      <c r="I228">
        <v>7600</v>
      </c>
      <c r="J228">
        <v>716</v>
      </c>
      <c r="K228">
        <f t="shared" si="63"/>
        <v>211736</v>
      </c>
      <c r="L228">
        <f t="shared" si="64"/>
        <v>9</v>
      </c>
      <c r="M228">
        <f t="shared" si="65"/>
        <v>18</v>
      </c>
      <c r="N228">
        <f t="shared" si="66"/>
        <v>28</v>
      </c>
      <c r="O228">
        <f t="shared" si="67"/>
        <v>40</v>
      </c>
      <c r="P228">
        <f t="shared" si="68"/>
        <v>38</v>
      </c>
      <c r="Q228">
        <f t="shared" si="69"/>
        <v>48</v>
      </c>
      <c r="R228">
        <f t="shared" si="70"/>
        <v>32</v>
      </c>
      <c r="S228">
        <f t="shared" si="71"/>
        <v>17</v>
      </c>
      <c r="T228">
        <f t="shared" si="72"/>
        <v>3</v>
      </c>
      <c r="U228">
        <f t="shared" si="73"/>
        <v>233</v>
      </c>
      <c r="V228">
        <f t="shared" si="74"/>
        <v>273</v>
      </c>
      <c r="W228">
        <f t="shared" si="75"/>
        <v>687</v>
      </c>
      <c r="X228">
        <f t="shared" si="76"/>
        <v>1203</v>
      </c>
      <c r="Y228">
        <f t="shared" si="77"/>
        <v>1439</v>
      </c>
      <c r="Z228">
        <f t="shared" si="78"/>
        <v>1590</v>
      </c>
      <c r="AA228">
        <f t="shared" si="79"/>
        <v>1656</v>
      </c>
      <c r="AB228">
        <f t="shared" si="80"/>
        <v>1369</v>
      </c>
      <c r="AC228">
        <f t="shared" si="81"/>
        <v>569</v>
      </c>
      <c r="AD228">
        <f t="shared" si="82"/>
        <v>70</v>
      </c>
      <c r="AE228">
        <f t="shared" si="83"/>
        <v>8856</v>
      </c>
      <c r="AF228">
        <f>(V228/[1]Население!A$2)*100000</f>
        <v>20.756746893140772</v>
      </c>
      <c r="AG228">
        <f>(W228/[1]Население!B$2)*100000</f>
        <v>99.241603466955567</v>
      </c>
      <c r="AH228">
        <f>(X228/[1]Население!C$2)*100000</f>
        <v>125.7857689556958</v>
      </c>
      <c r="AI228">
        <f>(Y228/[1]Население!D$2)*100000</f>
        <v>136.35286871653955</v>
      </c>
      <c r="AJ228">
        <f>(Z228/[1]Население!E$2)*100000</f>
        <v>166.77942634170901</v>
      </c>
      <c r="AK228">
        <f>(AA228/[1]Население!F$2)*100000</f>
        <v>176.42640643061466</v>
      </c>
      <c r="AL228">
        <f>(AB228/[1]Население!G$2)*100000</f>
        <v>195.02424625764283</v>
      </c>
      <c r="AM228">
        <f>(AC228/[1]Население!H$2)*100000</f>
        <v>188.59606964465053</v>
      </c>
      <c r="AN228">
        <f>(AD228/[1]Население!I$2)*100000</f>
        <v>191.24637997923611</v>
      </c>
      <c r="AO228">
        <f>(AE228/[1]Население!J$2)*100000</f>
        <v>127.397294562512</v>
      </c>
    </row>
    <row r="229" spans="1:41" x14ac:dyDescent="0.3">
      <c r="A229" s="95">
        <v>44214</v>
      </c>
      <c r="B229">
        <v>7370</v>
      </c>
      <c r="C229">
        <v>18706</v>
      </c>
      <c r="D229">
        <v>33956</v>
      </c>
      <c r="E229">
        <v>41115</v>
      </c>
      <c r="F229">
        <v>43274</v>
      </c>
      <c r="G229">
        <v>36947</v>
      </c>
      <c r="H229">
        <v>22127</v>
      </c>
      <c r="I229">
        <v>7602</v>
      </c>
      <c r="J229">
        <v>716</v>
      </c>
      <c r="K229">
        <f t="shared" si="63"/>
        <v>211813</v>
      </c>
      <c r="L229">
        <f t="shared" si="64"/>
        <v>6</v>
      </c>
      <c r="M229">
        <f t="shared" si="65"/>
        <v>6</v>
      </c>
      <c r="N229">
        <f t="shared" si="66"/>
        <v>9</v>
      </c>
      <c r="O229">
        <f t="shared" si="67"/>
        <v>9</v>
      </c>
      <c r="P229">
        <f t="shared" si="68"/>
        <v>8</v>
      </c>
      <c r="Q229">
        <f t="shared" si="69"/>
        <v>22</v>
      </c>
      <c r="R229">
        <f t="shared" si="70"/>
        <v>15</v>
      </c>
      <c r="S229">
        <f t="shared" si="71"/>
        <v>2</v>
      </c>
      <c r="T229">
        <f t="shared" si="72"/>
        <v>0</v>
      </c>
      <c r="U229">
        <f t="shared" si="73"/>
        <v>77</v>
      </c>
      <c r="V229">
        <f t="shared" si="74"/>
        <v>267</v>
      </c>
      <c r="W229">
        <f t="shared" si="75"/>
        <v>681</v>
      </c>
      <c r="X229">
        <f t="shared" si="76"/>
        <v>1186</v>
      </c>
      <c r="Y229">
        <f t="shared" si="77"/>
        <v>1425</v>
      </c>
      <c r="Z229">
        <f t="shared" si="78"/>
        <v>1558</v>
      </c>
      <c r="AA229">
        <f t="shared" si="79"/>
        <v>1652</v>
      </c>
      <c r="AB229">
        <f t="shared" si="80"/>
        <v>1365</v>
      </c>
      <c r="AC229">
        <f t="shared" si="81"/>
        <v>560</v>
      </c>
      <c r="AD229">
        <f t="shared" si="82"/>
        <v>68</v>
      </c>
      <c r="AE229">
        <f t="shared" si="83"/>
        <v>8762</v>
      </c>
      <c r="AF229">
        <f>(V229/[1]Население!A$2)*100000</f>
        <v>20.300554653731083</v>
      </c>
      <c r="AG229">
        <f>(W229/[1]Население!B$2)*100000</f>
        <v>98.37486457204767</v>
      </c>
      <c r="AH229">
        <f>(X229/[1]Население!C$2)*100000</f>
        <v>124.00824769863279</v>
      </c>
      <c r="AI229">
        <f>(Y229/[1]Население!D$2)*100000</f>
        <v>135.02629459421044</v>
      </c>
      <c r="AJ229">
        <f>(Z229/[1]Население!E$2)*100000</f>
        <v>163.4228592706809</v>
      </c>
      <c r="AK229">
        <f>(AA229/[1]Население!F$2)*100000</f>
        <v>176.00025569044411</v>
      </c>
      <c r="AL229">
        <f>(AB229/[1]Население!G$2)*100000</f>
        <v>194.45441646580167</v>
      </c>
      <c r="AM229">
        <f>(AC229/[1]Население!H$2)*100000</f>
        <v>185.61300351670351</v>
      </c>
      <c r="AN229">
        <f>(AD229/[1]Население!I$2)*100000</f>
        <v>185.78219769411507</v>
      </c>
      <c r="AO229">
        <f>(AE229/[1]Население!J$2)*100000</f>
        <v>126.04506492284668</v>
      </c>
    </row>
    <row r="230" spans="1:41" x14ac:dyDescent="0.3">
      <c r="A230" s="95">
        <v>44215</v>
      </c>
      <c r="B230">
        <v>7391</v>
      </c>
      <c r="C230">
        <v>18745</v>
      </c>
      <c r="D230">
        <v>34037</v>
      </c>
      <c r="E230">
        <v>41229</v>
      </c>
      <c r="F230">
        <v>43375</v>
      </c>
      <c r="G230">
        <v>37036</v>
      </c>
      <c r="H230">
        <v>22222</v>
      </c>
      <c r="I230">
        <v>7629</v>
      </c>
      <c r="J230">
        <v>719</v>
      </c>
      <c r="K230">
        <f t="shared" si="63"/>
        <v>212383</v>
      </c>
      <c r="L230">
        <f t="shared" si="64"/>
        <v>21</v>
      </c>
      <c r="M230">
        <f t="shared" si="65"/>
        <v>39</v>
      </c>
      <c r="N230">
        <f t="shared" si="66"/>
        <v>81</v>
      </c>
      <c r="O230">
        <f t="shared" si="67"/>
        <v>114</v>
      </c>
      <c r="P230">
        <f t="shared" si="68"/>
        <v>101</v>
      </c>
      <c r="Q230">
        <f t="shared" si="69"/>
        <v>89</v>
      </c>
      <c r="R230">
        <f t="shared" si="70"/>
        <v>95</v>
      </c>
      <c r="S230">
        <f t="shared" si="71"/>
        <v>27</v>
      </c>
      <c r="T230">
        <f t="shared" si="72"/>
        <v>3</v>
      </c>
      <c r="U230">
        <f t="shared" si="73"/>
        <v>570</v>
      </c>
      <c r="V230">
        <f t="shared" si="74"/>
        <v>265</v>
      </c>
      <c r="W230">
        <f t="shared" si="75"/>
        <v>639</v>
      </c>
      <c r="X230">
        <f t="shared" si="76"/>
        <v>1133</v>
      </c>
      <c r="Y230">
        <f t="shared" si="77"/>
        <v>1375</v>
      </c>
      <c r="Z230">
        <f t="shared" si="78"/>
        <v>1457</v>
      </c>
      <c r="AA230">
        <f t="shared" si="79"/>
        <v>1548</v>
      </c>
      <c r="AB230">
        <f t="shared" si="80"/>
        <v>1310</v>
      </c>
      <c r="AC230">
        <f t="shared" si="81"/>
        <v>509</v>
      </c>
      <c r="AD230">
        <f t="shared" si="82"/>
        <v>67</v>
      </c>
      <c r="AE230">
        <f t="shared" si="83"/>
        <v>8303</v>
      </c>
      <c r="AF230">
        <f>(V230/[1]Население!A$2)*100000</f>
        <v>20.148490573927855</v>
      </c>
      <c r="AG230">
        <f>(W230/[1]Население!B$2)*100000</f>
        <v>92.307692307692307</v>
      </c>
      <c r="AH230">
        <f>(X230/[1]Население!C$2)*100000</f>
        <v>118.46656377955391</v>
      </c>
      <c r="AI230">
        <f>(Y230/[1]Население!D$2)*100000</f>
        <v>130.28852987160658</v>
      </c>
      <c r="AJ230">
        <f>(Z230/[1]Население!E$2)*100000</f>
        <v>152.82869445274844</v>
      </c>
      <c r="AK230">
        <f>(AA230/[1]Население!F$2)*100000</f>
        <v>164.92033644600937</v>
      </c>
      <c r="AL230">
        <f>(AB230/[1]Население!G$2)*100000</f>
        <v>186.61925682798548</v>
      </c>
      <c r="AM230">
        <f>(AC230/[1]Население!H$2)*100000</f>
        <v>168.70896212500372</v>
      </c>
      <c r="AN230">
        <f>(AD230/[1]Население!I$2)*100000</f>
        <v>183.05010655155456</v>
      </c>
      <c r="AO230">
        <f>(AE230/[1]Население!J$2)*100000</f>
        <v>119.44215636320428</v>
      </c>
    </row>
    <row r="231" spans="1:41" x14ac:dyDescent="0.3">
      <c r="A231" s="95">
        <v>44216</v>
      </c>
      <c r="B231">
        <v>7408</v>
      </c>
      <c r="C231">
        <v>18776</v>
      </c>
      <c r="D231">
        <v>34117</v>
      </c>
      <c r="E231">
        <v>41328</v>
      </c>
      <c r="F231">
        <v>43488</v>
      </c>
      <c r="G231">
        <v>37136</v>
      </c>
      <c r="H231">
        <v>22299</v>
      </c>
      <c r="I231">
        <v>7655</v>
      </c>
      <c r="J231">
        <v>720</v>
      </c>
      <c r="K231">
        <f t="shared" si="63"/>
        <v>212927</v>
      </c>
      <c r="L231">
        <f t="shared" si="64"/>
        <v>17</v>
      </c>
      <c r="M231">
        <f t="shared" si="65"/>
        <v>31</v>
      </c>
      <c r="N231">
        <f t="shared" si="66"/>
        <v>80</v>
      </c>
      <c r="O231">
        <f t="shared" si="67"/>
        <v>99</v>
      </c>
      <c r="P231">
        <f t="shared" si="68"/>
        <v>113</v>
      </c>
      <c r="Q231">
        <f t="shared" si="69"/>
        <v>100</v>
      </c>
      <c r="R231">
        <f t="shared" si="70"/>
        <v>77</v>
      </c>
      <c r="S231">
        <f t="shared" si="71"/>
        <v>26</v>
      </c>
      <c r="T231">
        <f t="shared" si="72"/>
        <v>1</v>
      </c>
      <c r="U231">
        <f t="shared" si="73"/>
        <v>544</v>
      </c>
      <c r="V231">
        <f t="shared" si="74"/>
        <v>246</v>
      </c>
      <c r="W231">
        <f t="shared" si="75"/>
        <v>570</v>
      </c>
      <c r="X231">
        <f t="shared" si="76"/>
        <v>1027</v>
      </c>
      <c r="Y231">
        <f t="shared" si="77"/>
        <v>1272</v>
      </c>
      <c r="Z231">
        <f t="shared" si="78"/>
        <v>1327</v>
      </c>
      <c r="AA231">
        <f t="shared" si="79"/>
        <v>1394</v>
      </c>
      <c r="AB231">
        <f t="shared" si="80"/>
        <v>1174</v>
      </c>
      <c r="AC231">
        <f t="shared" si="81"/>
        <v>470</v>
      </c>
      <c r="AD231">
        <f t="shared" si="82"/>
        <v>57</v>
      </c>
      <c r="AE231">
        <f t="shared" si="83"/>
        <v>7537</v>
      </c>
      <c r="AF231">
        <f>(V231/[1]Население!A$2)*100000</f>
        <v>18.703881815797175</v>
      </c>
      <c r="AG231">
        <f>(W231/[1]Население!B$2)*100000</f>
        <v>82.340195016251357</v>
      </c>
      <c r="AH231">
        <f>(X231/[1]Население!C$2)*100000</f>
        <v>107.38319594139617</v>
      </c>
      <c r="AI231">
        <f>(Y231/[1]Население!D$2)*100000</f>
        <v>120.5287345430426</v>
      </c>
      <c r="AJ231">
        <f>(Z231/[1]Население!E$2)*100000</f>
        <v>139.19264072669677</v>
      </c>
      <c r="AK231">
        <f>(AA231/[1]Население!F$2)*100000</f>
        <v>148.51353294944255</v>
      </c>
      <c r="AL231">
        <f>(AB231/[1]Население!G$2)*100000</f>
        <v>167.24504390538547</v>
      </c>
      <c r="AM231">
        <f>(AC231/[1]Население!H$2)*100000</f>
        <v>155.78234223723331</v>
      </c>
      <c r="AN231">
        <f>(AD231/[1]Население!I$2)*100000</f>
        <v>155.72919512594942</v>
      </c>
      <c r="AO231">
        <f>(AE231/[1]Население!J$2)*100000</f>
        <v>108.42292334210173</v>
      </c>
    </row>
    <row r="232" spans="1:41" x14ac:dyDescent="0.3">
      <c r="A232" s="95">
        <v>44217</v>
      </c>
      <c r="B232">
        <v>7424</v>
      </c>
      <c r="C232">
        <v>18813</v>
      </c>
      <c r="D232">
        <v>34181</v>
      </c>
      <c r="E232">
        <v>41400</v>
      </c>
      <c r="F232">
        <v>43575</v>
      </c>
      <c r="G232">
        <v>37236</v>
      </c>
      <c r="H232">
        <v>22374</v>
      </c>
      <c r="I232">
        <v>7685</v>
      </c>
      <c r="J232">
        <v>721</v>
      </c>
      <c r="K232">
        <f t="shared" si="63"/>
        <v>213409</v>
      </c>
      <c r="L232">
        <f t="shared" si="64"/>
        <v>16</v>
      </c>
      <c r="M232">
        <f t="shared" si="65"/>
        <v>37</v>
      </c>
      <c r="N232">
        <f t="shared" si="66"/>
        <v>64</v>
      </c>
      <c r="O232">
        <f t="shared" si="67"/>
        <v>72</v>
      </c>
      <c r="P232">
        <f t="shared" si="68"/>
        <v>87</v>
      </c>
      <c r="Q232">
        <f t="shared" si="69"/>
        <v>100</v>
      </c>
      <c r="R232">
        <f t="shared" si="70"/>
        <v>75</v>
      </c>
      <c r="S232">
        <f t="shared" si="71"/>
        <v>30</v>
      </c>
      <c r="T232">
        <f t="shared" si="72"/>
        <v>1</v>
      </c>
      <c r="U232">
        <f t="shared" si="73"/>
        <v>482</v>
      </c>
      <c r="V232">
        <f t="shared" si="74"/>
        <v>236</v>
      </c>
      <c r="W232">
        <f t="shared" si="75"/>
        <v>524</v>
      </c>
      <c r="X232">
        <f t="shared" si="76"/>
        <v>963</v>
      </c>
      <c r="Y232">
        <f t="shared" si="77"/>
        <v>1171</v>
      </c>
      <c r="Z232">
        <f t="shared" si="78"/>
        <v>1242</v>
      </c>
      <c r="AA232">
        <f t="shared" si="79"/>
        <v>1311</v>
      </c>
      <c r="AB232">
        <f t="shared" si="80"/>
        <v>1084</v>
      </c>
      <c r="AC232">
        <f t="shared" si="81"/>
        <v>432</v>
      </c>
      <c r="AD232">
        <f t="shared" si="82"/>
        <v>54</v>
      </c>
      <c r="AE232">
        <f t="shared" si="83"/>
        <v>7017</v>
      </c>
      <c r="AF232">
        <f>(V232/[1]Население!A$2)*100000</f>
        <v>17.94356141678103</v>
      </c>
      <c r="AG232">
        <f>(W232/[1]Население!B$2)*100000</f>
        <v>75.695196821957381</v>
      </c>
      <c r="AH232">
        <f>(X232/[1]Население!C$2)*100000</f>
        <v>100.69135120892358</v>
      </c>
      <c r="AI232">
        <f>(Y232/[1]Население!D$2)*100000</f>
        <v>110.95844980338275</v>
      </c>
      <c r="AJ232">
        <f>(Z232/[1]Население!E$2)*100000</f>
        <v>130.27675944427835</v>
      </c>
      <c r="AK232">
        <f>(AA232/[1]Население!F$2)*100000</f>
        <v>139.67090509090326</v>
      </c>
      <c r="AL232">
        <f>(AB232/[1]Население!G$2)*100000</f>
        <v>154.42387358895897</v>
      </c>
      <c r="AM232">
        <f>(AC232/[1]Население!H$2)*100000</f>
        <v>143.18717414145698</v>
      </c>
      <c r="AN232">
        <f>(AD232/[1]Население!I$2)*100000</f>
        <v>147.53292169826787</v>
      </c>
      <c r="AO232">
        <f>(AE232/[1]Население!J$2)*100000</f>
        <v>100.94250405884672</v>
      </c>
    </row>
    <row r="233" spans="1:41" x14ac:dyDescent="0.3">
      <c r="A233" s="95">
        <v>44218</v>
      </c>
      <c r="B233">
        <v>7438</v>
      </c>
      <c r="C233">
        <v>18843</v>
      </c>
      <c r="D233">
        <v>34263</v>
      </c>
      <c r="E233">
        <v>41482</v>
      </c>
      <c r="F233">
        <v>43656</v>
      </c>
      <c r="G233">
        <v>37318</v>
      </c>
      <c r="H233">
        <v>22435</v>
      </c>
      <c r="I233">
        <v>7706</v>
      </c>
      <c r="J233">
        <v>723</v>
      </c>
      <c r="K233">
        <f t="shared" si="63"/>
        <v>213864</v>
      </c>
      <c r="L233">
        <f t="shared" si="64"/>
        <v>14</v>
      </c>
      <c r="M233">
        <f t="shared" si="65"/>
        <v>30</v>
      </c>
      <c r="N233">
        <f t="shared" si="66"/>
        <v>82</v>
      </c>
      <c r="O233">
        <f t="shared" si="67"/>
        <v>82</v>
      </c>
      <c r="P233">
        <f t="shared" si="68"/>
        <v>81</v>
      </c>
      <c r="Q233">
        <f t="shared" si="69"/>
        <v>82</v>
      </c>
      <c r="R233">
        <f t="shared" si="70"/>
        <v>61</v>
      </c>
      <c r="S233">
        <f t="shared" si="71"/>
        <v>21</v>
      </c>
      <c r="T233">
        <f t="shared" si="72"/>
        <v>2</v>
      </c>
      <c r="U233">
        <f t="shared" si="73"/>
        <v>455</v>
      </c>
      <c r="V233">
        <f t="shared" si="74"/>
        <v>224</v>
      </c>
      <c r="W233">
        <f t="shared" si="75"/>
        <v>477</v>
      </c>
      <c r="X233">
        <f t="shared" si="76"/>
        <v>929</v>
      </c>
      <c r="Y233">
        <f t="shared" si="77"/>
        <v>1114</v>
      </c>
      <c r="Z233">
        <f t="shared" si="78"/>
        <v>1162</v>
      </c>
      <c r="AA233">
        <f t="shared" si="79"/>
        <v>1225</v>
      </c>
      <c r="AB233">
        <f t="shared" si="80"/>
        <v>1019</v>
      </c>
      <c r="AC233">
        <f t="shared" si="81"/>
        <v>402</v>
      </c>
      <c r="AD233">
        <f t="shared" si="82"/>
        <v>53</v>
      </c>
      <c r="AE233">
        <f t="shared" si="83"/>
        <v>6605</v>
      </c>
      <c r="AF233">
        <f>(V233/[1]Население!A$2)*100000</f>
        <v>17.031176937961657</v>
      </c>
      <c r="AG233">
        <f>(W233/[1]Население!B$2)*100000</f>
        <v>68.905742145178763</v>
      </c>
      <c r="AH233">
        <f>(X233/[1]Население!C$2)*100000</f>
        <v>97.136308694797506</v>
      </c>
      <c r="AI233">
        <f>(Y233/[1]Население!D$2)*100000</f>
        <v>105.55739801961434</v>
      </c>
      <c r="AJ233">
        <f>(Z233/[1]Население!E$2)*100000</f>
        <v>121.88534176670811</v>
      </c>
      <c r="AK233">
        <f>(AA233/[1]Население!F$2)*100000</f>
        <v>130.50866417723608</v>
      </c>
      <c r="AL233">
        <f>(AB233/[1]Население!G$2)*100000</f>
        <v>145.16413947153984</v>
      </c>
      <c r="AM233">
        <f>(AC233/[1]Население!H$2)*100000</f>
        <v>133.2436203816336</v>
      </c>
      <c r="AN233">
        <f>(AD233/[1]Население!I$2)*100000</f>
        <v>144.80083055570734</v>
      </c>
      <c r="AO233">
        <f>(AE233/[1]Население!J$2)*100000</f>
        <v>95.015710319037012</v>
      </c>
    </row>
    <row r="234" spans="1:41" x14ac:dyDescent="0.3">
      <c r="A234" s="95">
        <v>44219</v>
      </c>
      <c r="B234">
        <v>7460</v>
      </c>
      <c r="C234">
        <v>18880</v>
      </c>
      <c r="D234">
        <v>34353</v>
      </c>
      <c r="E234">
        <v>41577</v>
      </c>
      <c r="F234">
        <v>43769</v>
      </c>
      <c r="G234">
        <v>37417</v>
      </c>
      <c r="H234">
        <v>22512</v>
      </c>
      <c r="I234">
        <v>7737</v>
      </c>
      <c r="J234">
        <v>725</v>
      </c>
      <c r="K234">
        <f t="shared" si="63"/>
        <v>214430</v>
      </c>
      <c r="L234">
        <f t="shared" si="64"/>
        <v>22</v>
      </c>
      <c r="M234">
        <f t="shared" si="65"/>
        <v>37</v>
      </c>
      <c r="N234">
        <f t="shared" si="66"/>
        <v>90</v>
      </c>
      <c r="O234">
        <f t="shared" si="67"/>
        <v>95</v>
      </c>
      <c r="P234">
        <f t="shared" si="68"/>
        <v>113</v>
      </c>
      <c r="Q234">
        <f t="shared" si="69"/>
        <v>99</v>
      </c>
      <c r="R234">
        <f t="shared" si="70"/>
        <v>77</v>
      </c>
      <c r="S234">
        <f t="shared" si="71"/>
        <v>31</v>
      </c>
      <c r="T234">
        <f t="shared" si="72"/>
        <v>2</v>
      </c>
      <c r="U234">
        <f t="shared" si="73"/>
        <v>566</v>
      </c>
      <c r="V234">
        <f t="shared" si="74"/>
        <v>218</v>
      </c>
      <c r="W234">
        <f t="shared" si="75"/>
        <v>452</v>
      </c>
      <c r="X234">
        <f t="shared" si="76"/>
        <v>930</v>
      </c>
      <c r="Y234">
        <f t="shared" si="77"/>
        <v>1085</v>
      </c>
      <c r="Z234">
        <f t="shared" si="78"/>
        <v>1151</v>
      </c>
      <c r="AA234">
        <f t="shared" si="79"/>
        <v>1198</v>
      </c>
      <c r="AB234">
        <f t="shared" si="80"/>
        <v>966</v>
      </c>
      <c r="AC234">
        <f t="shared" si="81"/>
        <v>372</v>
      </c>
      <c r="AD234">
        <f t="shared" si="82"/>
        <v>46</v>
      </c>
      <c r="AE234">
        <f t="shared" si="83"/>
        <v>6418</v>
      </c>
      <c r="AF234">
        <f>(V234/[1]Население!A$2)*100000</f>
        <v>16.574984698551969</v>
      </c>
      <c r="AG234">
        <f>(W234/[1]Население!B$2)*100000</f>
        <v>65.294330083062476</v>
      </c>
      <c r="AH234">
        <f>(X234/[1]Население!C$2)*100000</f>
        <v>97.240868768742402</v>
      </c>
      <c r="AI234">
        <f>(Y234/[1]Население!D$2)*100000</f>
        <v>102.80949448050411</v>
      </c>
      <c r="AJ234">
        <f>(Z234/[1]Население!E$2)*100000</f>
        <v>120.73152183604218</v>
      </c>
      <c r="AK234">
        <f>(AA234/[1]Население!F$2)*100000</f>
        <v>127.63214668108478</v>
      </c>
      <c r="AL234">
        <f>(AB234/[1]Население!G$2)*100000</f>
        <v>137.61389472964424</v>
      </c>
      <c r="AM234">
        <f>(AC234/[1]Население!H$2)*100000</f>
        <v>123.30006662181019</v>
      </c>
      <c r="AN234">
        <f>(AD234/[1]Население!I$2)*100000</f>
        <v>125.67619255778374</v>
      </c>
      <c r="AO234">
        <f>(AE234/[1]Население!J$2)*100000</f>
        <v>92.325636461404926</v>
      </c>
    </row>
    <row r="235" spans="1:41" x14ac:dyDescent="0.3">
      <c r="A235" s="95">
        <v>44220</v>
      </c>
      <c r="B235">
        <v>7474</v>
      </c>
      <c r="C235">
        <v>18906</v>
      </c>
      <c r="D235">
        <v>34392</v>
      </c>
      <c r="E235">
        <v>41632</v>
      </c>
      <c r="F235">
        <v>43818</v>
      </c>
      <c r="G235">
        <v>37459</v>
      </c>
      <c r="H235">
        <v>22546</v>
      </c>
      <c r="I235">
        <v>7742</v>
      </c>
      <c r="J235">
        <v>727</v>
      </c>
      <c r="K235">
        <f t="shared" si="63"/>
        <v>214696</v>
      </c>
      <c r="L235">
        <f t="shared" si="64"/>
        <v>14</v>
      </c>
      <c r="M235">
        <f t="shared" si="65"/>
        <v>26</v>
      </c>
      <c r="N235">
        <f t="shared" si="66"/>
        <v>39</v>
      </c>
      <c r="O235">
        <f t="shared" si="67"/>
        <v>55</v>
      </c>
      <c r="P235">
        <f t="shared" si="68"/>
        <v>49</v>
      </c>
      <c r="Q235">
        <f t="shared" si="69"/>
        <v>42</v>
      </c>
      <c r="R235">
        <f t="shared" si="70"/>
        <v>34</v>
      </c>
      <c r="S235">
        <f t="shared" si="71"/>
        <v>5</v>
      </c>
      <c r="T235">
        <f t="shared" si="72"/>
        <v>2</v>
      </c>
      <c r="U235">
        <f t="shared" si="73"/>
        <v>266</v>
      </c>
      <c r="V235">
        <f t="shared" si="74"/>
        <v>221</v>
      </c>
      <c r="W235">
        <f t="shared" si="75"/>
        <v>440</v>
      </c>
      <c r="X235">
        <f t="shared" si="76"/>
        <v>905</v>
      </c>
      <c r="Y235">
        <f t="shared" si="77"/>
        <v>1078</v>
      </c>
      <c r="Z235">
        <f t="shared" si="78"/>
        <v>1136</v>
      </c>
      <c r="AA235">
        <f t="shared" si="79"/>
        <v>1160</v>
      </c>
      <c r="AB235">
        <f t="shared" si="80"/>
        <v>950</v>
      </c>
      <c r="AC235">
        <f t="shared" si="81"/>
        <v>355</v>
      </c>
      <c r="AD235">
        <f t="shared" si="82"/>
        <v>45</v>
      </c>
      <c r="AE235">
        <f t="shared" si="83"/>
        <v>6290</v>
      </c>
      <c r="AF235">
        <f>(V235/[1]Население!A$2)*100000</f>
        <v>16.803080818256813</v>
      </c>
      <c r="AG235">
        <f>(W235/[1]Население!B$2)*100000</f>
        <v>63.560852293246661</v>
      </c>
      <c r="AH235">
        <f>(X235/[1]Население!C$2)*100000</f>
        <v>94.626866920120278</v>
      </c>
      <c r="AI235">
        <f>(Y235/[1]Население!D$2)*100000</f>
        <v>102.14620741933955</v>
      </c>
      <c r="AJ235">
        <f>(Z235/[1]Население!E$2)*100000</f>
        <v>119.15813102149775</v>
      </c>
      <c r="AK235">
        <f>(AA235/[1]Население!F$2)*100000</f>
        <v>123.58371464946437</v>
      </c>
      <c r="AL235">
        <f>(AB235/[1]Население!G$2)*100000</f>
        <v>135.33457556227953</v>
      </c>
      <c r="AM235">
        <f>(AC235/[1]Население!H$2)*100000</f>
        <v>117.66538615791028</v>
      </c>
      <c r="AN235">
        <f>(AD235/[1]Население!I$2)*100000</f>
        <v>122.9441014152232</v>
      </c>
      <c r="AO235">
        <f>(AE235/[1]Население!J$2)*100000</f>
        <v>90.484302483988316</v>
      </c>
    </row>
    <row r="236" spans="1:41" x14ac:dyDescent="0.3">
      <c r="A236" s="95">
        <v>44221</v>
      </c>
      <c r="B236">
        <v>7480</v>
      </c>
      <c r="C236">
        <v>18916</v>
      </c>
      <c r="D236">
        <v>34407</v>
      </c>
      <c r="E236">
        <v>41655</v>
      </c>
      <c r="F236">
        <v>43833</v>
      </c>
      <c r="G236">
        <v>37481</v>
      </c>
      <c r="H236">
        <v>22565</v>
      </c>
      <c r="I236">
        <v>7751</v>
      </c>
      <c r="J236">
        <v>729</v>
      </c>
      <c r="K236">
        <f t="shared" si="63"/>
        <v>214817</v>
      </c>
      <c r="L236">
        <f t="shared" si="64"/>
        <v>6</v>
      </c>
      <c r="M236">
        <f t="shared" si="65"/>
        <v>10</v>
      </c>
      <c r="N236">
        <f t="shared" si="66"/>
        <v>15</v>
      </c>
      <c r="O236">
        <f t="shared" si="67"/>
        <v>23</v>
      </c>
      <c r="P236">
        <f t="shared" si="68"/>
        <v>15</v>
      </c>
      <c r="Q236">
        <f t="shared" si="69"/>
        <v>22</v>
      </c>
      <c r="R236">
        <f t="shared" si="70"/>
        <v>19</v>
      </c>
      <c r="S236">
        <f t="shared" si="71"/>
        <v>9</v>
      </c>
      <c r="T236">
        <f t="shared" si="72"/>
        <v>2</v>
      </c>
      <c r="U236">
        <f t="shared" si="73"/>
        <v>121</v>
      </c>
      <c r="V236">
        <f t="shared" si="74"/>
        <v>224</v>
      </c>
      <c r="W236">
        <f t="shared" si="75"/>
        <v>441</v>
      </c>
      <c r="X236">
        <f t="shared" si="76"/>
        <v>909</v>
      </c>
      <c r="Y236">
        <f t="shared" si="77"/>
        <v>1087</v>
      </c>
      <c r="Z236">
        <f t="shared" si="78"/>
        <v>1126</v>
      </c>
      <c r="AA236">
        <f t="shared" si="79"/>
        <v>1166</v>
      </c>
      <c r="AB236">
        <f t="shared" si="80"/>
        <v>950</v>
      </c>
      <c r="AC236">
        <f t="shared" si="81"/>
        <v>358</v>
      </c>
      <c r="AD236">
        <f t="shared" si="82"/>
        <v>45</v>
      </c>
      <c r="AE236">
        <f t="shared" si="83"/>
        <v>6306</v>
      </c>
      <c r="AF236">
        <f>(V236/[1]Население!A$2)*100000</f>
        <v>17.031176937961657</v>
      </c>
      <c r="AG236">
        <f>(W236/[1]Население!B$2)*100000</f>
        <v>63.705308775731311</v>
      </c>
      <c r="AH236">
        <f>(X236/[1]Население!C$2)*100000</f>
        <v>95.045107215899819</v>
      </c>
      <c r="AI236">
        <f>(Y236/[1]Население!D$2)*100000</f>
        <v>102.99900506940826</v>
      </c>
      <c r="AJ236">
        <f>(Z236/[1]Население!E$2)*100000</f>
        <v>118.10920381180148</v>
      </c>
      <c r="AK236">
        <f>(AA236/[1]Население!F$2)*100000</f>
        <v>124.22294075972023</v>
      </c>
      <c r="AL236">
        <f>(AB236/[1]Население!G$2)*100000</f>
        <v>135.33457556227953</v>
      </c>
      <c r="AM236">
        <f>(AC236/[1]Население!H$2)*100000</f>
        <v>118.6597415338926</v>
      </c>
      <c r="AN236">
        <f>(AD236/[1]Население!I$2)*100000</f>
        <v>122.9441014152232</v>
      </c>
      <c r="AO236">
        <f>(AE236/[1]Население!J$2)*100000</f>
        <v>90.714469231165381</v>
      </c>
    </row>
    <row r="237" spans="1:41" x14ac:dyDescent="0.3">
      <c r="A237" s="95">
        <v>44222</v>
      </c>
      <c r="B237">
        <v>7511</v>
      </c>
      <c r="C237">
        <v>18970</v>
      </c>
      <c r="D237">
        <v>34507</v>
      </c>
      <c r="E237">
        <v>41802</v>
      </c>
      <c r="F237">
        <v>43988</v>
      </c>
      <c r="G237">
        <v>37626</v>
      </c>
      <c r="H237">
        <v>22662</v>
      </c>
      <c r="I237">
        <v>7790</v>
      </c>
      <c r="J237">
        <v>733</v>
      </c>
      <c r="K237">
        <f t="shared" si="63"/>
        <v>215589</v>
      </c>
      <c r="L237">
        <f t="shared" si="64"/>
        <v>31</v>
      </c>
      <c r="M237">
        <f t="shared" si="65"/>
        <v>54</v>
      </c>
      <c r="N237">
        <f t="shared" si="66"/>
        <v>100</v>
      </c>
      <c r="O237">
        <f t="shared" si="67"/>
        <v>147</v>
      </c>
      <c r="P237">
        <f t="shared" si="68"/>
        <v>155</v>
      </c>
      <c r="Q237">
        <f t="shared" si="69"/>
        <v>145</v>
      </c>
      <c r="R237">
        <f t="shared" si="70"/>
        <v>97</v>
      </c>
      <c r="S237">
        <f t="shared" si="71"/>
        <v>39</v>
      </c>
      <c r="T237">
        <f t="shared" si="72"/>
        <v>4</v>
      </c>
      <c r="U237">
        <f t="shared" si="73"/>
        <v>772</v>
      </c>
      <c r="V237">
        <f t="shared" si="74"/>
        <v>235</v>
      </c>
      <c r="W237">
        <f t="shared" si="75"/>
        <v>448</v>
      </c>
      <c r="X237">
        <f t="shared" si="76"/>
        <v>926</v>
      </c>
      <c r="Y237">
        <f t="shared" si="77"/>
        <v>1130</v>
      </c>
      <c r="Z237">
        <f t="shared" si="78"/>
        <v>1168</v>
      </c>
      <c r="AA237">
        <f t="shared" si="79"/>
        <v>1192</v>
      </c>
      <c r="AB237">
        <f t="shared" si="80"/>
        <v>968</v>
      </c>
      <c r="AC237">
        <f t="shared" si="81"/>
        <v>345</v>
      </c>
      <c r="AD237">
        <f t="shared" si="82"/>
        <v>46</v>
      </c>
      <c r="AE237">
        <f t="shared" si="83"/>
        <v>6458</v>
      </c>
      <c r="AF237">
        <f>(V237/[1]Население!A$2)*100000</f>
        <v>17.867529376879418</v>
      </c>
      <c r="AG237">
        <f>(W237/[1]Население!B$2)*100000</f>
        <v>64.716504153123878</v>
      </c>
      <c r="AH237">
        <f>(X237/[1]Население!C$2)*100000</f>
        <v>96.822628472962847</v>
      </c>
      <c r="AI237">
        <f>(Y237/[1]Население!D$2)*100000</f>
        <v>107.07348273084759</v>
      </c>
      <c r="AJ237">
        <f>(Z237/[1]Население!E$2)*100000</f>
        <v>122.51469809252586</v>
      </c>
      <c r="AK237">
        <f>(AA237/[1]Население!F$2)*100000</f>
        <v>126.99292057082891</v>
      </c>
      <c r="AL237">
        <f>(AB237/[1]Население!G$2)*100000</f>
        <v>137.89880962556484</v>
      </c>
      <c r="AM237">
        <f>(AC237/[1]Население!H$2)*100000</f>
        <v>114.35086823796912</v>
      </c>
      <c r="AN237">
        <f>(AD237/[1]Население!I$2)*100000</f>
        <v>125.67619255778374</v>
      </c>
      <c r="AO237">
        <f>(AE237/[1]Население!J$2)*100000</f>
        <v>92.901053329347604</v>
      </c>
    </row>
    <row r="238" spans="1:41" x14ac:dyDescent="0.3">
      <c r="A238" s="95">
        <v>44223</v>
      </c>
      <c r="B238">
        <v>7543</v>
      </c>
      <c r="C238">
        <v>19035</v>
      </c>
      <c r="D238">
        <v>34612</v>
      </c>
      <c r="E238">
        <v>41971</v>
      </c>
      <c r="F238">
        <v>44164</v>
      </c>
      <c r="G238">
        <v>37788</v>
      </c>
      <c r="H238">
        <v>22750</v>
      </c>
      <c r="I238">
        <v>7819</v>
      </c>
      <c r="J238">
        <v>734</v>
      </c>
      <c r="K238">
        <f t="shared" si="63"/>
        <v>216416</v>
      </c>
      <c r="L238">
        <f t="shared" si="64"/>
        <v>32</v>
      </c>
      <c r="M238">
        <f t="shared" si="65"/>
        <v>65</v>
      </c>
      <c r="N238">
        <f t="shared" si="66"/>
        <v>105</v>
      </c>
      <c r="O238">
        <f t="shared" si="67"/>
        <v>169</v>
      </c>
      <c r="P238">
        <f t="shared" si="68"/>
        <v>176</v>
      </c>
      <c r="Q238">
        <f t="shared" si="69"/>
        <v>162</v>
      </c>
      <c r="R238">
        <f t="shared" si="70"/>
        <v>88</v>
      </c>
      <c r="S238">
        <f t="shared" si="71"/>
        <v>29</v>
      </c>
      <c r="T238">
        <f t="shared" si="72"/>
        <v>1</v>
      </c>
      <c r="U238">
        <f t="shared" si="73"/>
        <v>827</v>
      </c>
      <c r="V238">
        <f t="shared" si="74"/>
        <v>244</v>
      </c>
      <c r="W238">
        <f t="shared" si="75"/>
        <v>451</v>
      </c>
      <c r="X238">
        <f t="shared" si="76"/>
        <v>924</v>
      </c>
      <c r="Y238">
        <f t="shared" si="77"/>
        <v>1165</v>
      </c>
      <c r="Z238">
        <f t="shared" si="78"/>
        <v>1217</v>
      </c>
      <c r="AA238">
        <f t="shared" si="79"/>
        <v>1230</v>
      </c>
      <c r="AB238">
        <f t="shared" si="80"/>
        <v>929</v>
      </c>
      <c r="AC238">
        <f t="shared" si="81"/>
        <v>338</v>
      </c>
      <c r="AD238">
        <f t="shared" si="82"/>
        <v>37</v>
      </c>
      <c r="AE238">
        <f t="shared" si="83"/>
        <v>6535</v>
      </c>
      <c r="AF238">
        <f>(V238/[1]Население!A$2)*100000</f>
        <v>18.551817735993946</v>
      </c>
      <c r="AG238">
        <f>(W238/[1]Население!B$2)*100000</f>
        <v>65.149873600577834</v>
      </c>
      <c r="AH238">
        <f>(X238/[1]Население!C$2)*100000</f>
        <v>96.613508325073084</v>
      </c>
      <c r="AI238">
        <f>(Y238/[1]Население!D$2)*100000</f>
        <v>110.3899180366703</v>
      </c>
      <c r="AJ238">
        <f>(Z238/[1]Население!E$2)*100000</f>
        <v>127.65444142003766</v>
      </c>
      <c r="AK238">
        <f>(AA238/[1]Население!F$2)*100000</f>
        <v>131.04135260244928</v>
      </c>
      <c r="AL238">
        <f>(AB238/[1]Население!G$2)*100000</f>
        <v>132.34296915511337</v>
      </c>
      <c r="AM238">
        <f>(AC238/[1]Население!H$2)*100000</f>
        <v>112.03070569401034</v>
      </c>
      <c r="AN238">
        <f>(AD238/[1]Население!I$2)*100000</f>
        <v>101.08737227473908</v>
      </c>
      <c r="AO238">
        <f>(AE238/[1]Население!J$2)*100000</f>
        <v>94.008730800137286</v>
      </c>
    </row>
    <row r="239" spans="1:41" x14ac:dyDescent="0.3">
      <c r="A239" s="95">
        <v>44224</v>
      </c>
      <c r="B239">
        <v>7566</v>
      </c>
      <c r="C239">
        <v>19072</v>
      </c>
      <c r="D239">
        <v>34701</v>
      </c>
      <c r="E239">
        <v>42081</v>
      </c>
      <c r="F239">
        <v>44290</v>
      </c>
      <c r="G239">
        <v>37893</v>
      </c>
      <c r="H239">
        <v>22823</v>
      </c>
      <c r="I239">
        <v>7850</v>
      </c>
      <c r="J239">
        <v>738</v>
      </c>
      <c r="K239">
        <f t="shared" si="63"/>
        <v>217014</v>
      </c>
      <c r="L239">
        <f t="shared" si="64"/>
        <v>23</v>
      </c>
      <c r="M239">
        <f t="shared" si="65"/>
        <v>37</v>
      </c>
      <c r="N239">
        <f t="shared" si="66"/>
        <v>89</v>
      </c>
      <c r="O239">
        <f t="shared" si="67"/>
        <v>110</v>
      </c>
      <c r="P239">
        <f t="shared" si="68"/>
        <v>126</v>
      </c>
      <c r="Q239">
        <f t="shared" si="69"/>
        <v>105</v>
      </c>
      <c r="R239">
        <f t="shared" si="70"/>
        <v>73</v>
      </c>
      <c r="S239">
        <f t="shared" si="71"/>
        <v>31</v>
      </c>
      <c r="T239">
        <f t="shared" si="72"/>
        <v>4</v>
      </c>
      <c r="U239">
        <f t="shared" si="73"/>
        <v>598</v>
      </c>
      <c r="V239">
        <f t="shared" si="74"/>
        <v>250</v>
      </c>
      <c r="W239">
        <f t="shared" si="75"/>
        <v>463</v>
      </c>
      <c r="X239">
        <f t="shared" si="76"/>
        <v>937</v>
      </c>
      <c r="Y239">
        <f t="shared" si="77"/>
        <v>1186</v>
      </c>
      <c r="Z239">
        <f t="shared" si="78"/>
        <v>1247</v>
      </c>
      <c r="AA239">
        <f t="shared" si="79"/>
        <v>1229</v>
      </c>
      <c r="AB239">
        <f t="shared" si="80"/>
        <v>905</v>
      </c>
      <c r="AC239">
        <f t="shared" si="81"/>
        <v>341</v>
      </c>
      <c r="AD239">
        <f t="shared" si="82"/>
        <v>40</v>
      </c>
      <c r="AE239">
        <f t="shared" si="83"/>
        <v>6598</v>
      </c>
      <c r="AF239">
        <f>(V239/[1]Население!A$2)*100000</f>
        <v>19.008009975403635</v>
      </c>
      <c r="AG239">
        <f>(W239/[1]Население!B$2)*100000</f>
        <v>66.883351390393642</v>
      </c>
      <c r="AH239">
        <f>(X239/[1]Население!C$2)*100000</f>
        <v>97.972789286356573</v>
      </c>
      <c r="AI239">
        <f>(Y239/[1]Население!D$2)*100000</f>
        <v>112.37977922016393</v>
      </c>
      <c r="AJ239">
        <f>(Z239/[1]Население!E$2)*100000</f>
        <v>130.80122304912652</v>
      </c>
      <c r="AK239">
        <f>(AA239/[1]Население!F$2)*100000</f>
        <v>130.93481491740667</v>
      </c>
      <c r="AL239">
        <f>(AB239/[1]Население!G$2)*100000</f>
        <v>128.9239904040663</v>
      </c>
      <c r="AM239">
        <f>(AC239/[1]Население!H$2)*100000</f>
        <v>113.02506106999267</v>
      </c>
      <c r="AN239">
        <f>(AD239/[1]Население!I$2)*100000</f>
        <v>109.28364570242063</v>
      </c>
      <c r="AO239">
        <f>(AE239/[1]Население!J$2)*100000</f>
        <v>94.915012367147042</v>
      </c>
    </row>
    <row r="240" spans="1:41" x14ac:dyDescent="0.3">
      <c r="A240" s="95">
        <v>44225</v>
      </c>
      <c r="B240">
        <v>7593</v>
      </c>
      <c r="C240">
        <v>19108</v>
      </c>
      <c r="D240">
        <v>34786</v>
      </c>
      <c r="E240">
        <v>42198</v>
      </c>
      <c r="F240">
        <v>44406</v>
      </c>
      <c r="G240">
        <v>38008</v>
      </c>
      <c r="H240">
        <v>22874</v>
      </c>
      <c r="I240">
        <v>7861</v>
      </c>
      <c r="J240">
        <v>740</v>
      </c>
      <c r="K240">
        <f t="shared" si="63"/>
        <v>217574</v>
      </c>
      <c r="L240">
        <f t="shared" si="64"/>
        <v>27</v>
      </c>
      <c r="M240">
        <f t="shared" si="65"/>
        <v>36</v>
      </c>
      <c r="N240">
        <f t="shared" si="66"/>
        <v>85</v>
      </c>
      <c r="O240">
        <f t="shared" si="67"/>
        <v>117</v>
      </c>
      <c r="P240">
        <f t="shared" si="68"/>
        <v>116</v>
      </c>
      <c r="Q240">
        <f t="shared" si="69"/>
        <v>115</v>
      </c>
      <c r="R240">
        <f t="shared" si="70"/>
        <v>51</v>
      </c>
      <c r="S240">
        <f t="shared" si="71"/>
        <v>11</v>
      </c>
      <c r="T240">
        <f t="shared" si="72"/>
        <v>2</v>
      </c>
      <c r="U240">
        <f t="shared" si="73"/>
        <v>560</v>
      </c>
      <c r="V240">
        <f t="shared" si="74"/>
        <v>259</v>
      </c>
      <c r="W240">
        <f t="shared" si="75"/>
        <v>467</v>
      </c>
      <c r="X240">
        <f t="shared" si="76"/>
        <v>935</v>
      </c>
      <c r="Y240">
        <f t="shared" si="77"/>
        <v>1218</v>
      </c>
      <c r="Z240">
        <f t="shared" si="78"/>
        <v>1256</v>
      </c>
      <c r="AA240">
        <f t="shared" si="79"/>
        <v>1244</v>
      </c>
      <c r="AB240">
        <f t="shared" si="80"/>
        <v>884</v>
      </c>
      <c r="AC240">
        <f t="shared" si="81"/>
        <v>323</v>
      </c>
      <c r="AD240">
        <f t="shared" si="82"/>
        <v>37</v>
      </c>
      <c r="AE240">
        <f t="shared" si="83"/>
        <v>6623</v>
      </c>
      <c r="AF240">
        <f>(V240/[1]Население!A$2)*100000</f>
        <v>19.692298334518167</v>
      </c>
      <c r="AG240">
        <f>(W240/[1]Население!B$2)*100000</f>
        <v>67.461177320332254</v>
      </c>
      <c r="AH240">
        <f>(X240/[1]Население!C$2)*100000</f>
        <v>97.76366913846681</v>
      </c>
      <c r="AI240">
        <f>(Y240/[1]Население!D$2)*100000</f>
        <v>115.41194864263041</v>
      </c>
      <c r="AJ240">
        <f>(Z240/[1]Население!E$2)*100000</f>
        <v>131.74525753785318</v>
      </c>
      <c r="AK240">
        <f>(AA240/[1]Население!F$2)*100000</f>
        <v>132.53288019304628</v>
      </c>
      <c r="AL240">
        <f>(AB240/[1]Население!G$2)*100000</f>
        <v>125.93238399690011</v>
      </c>
      <c r="AM240">
        <f>(AC240/[1]Население!H$2)*100000</f>
        <v>107.05892881409864</v>
      </c>
      <c r="AN240">
        <f>(AD240/[1]Население!I$2)*100000</f>
        <v>101.08737227473908</v>
      </c>
      <c r="AO240">
        <f>(AE240/[1]Население!J$2)*100000</f>
        <v>95.274647909611218</v>
      </c>
    </row>
    <row r="241" spans="1:41" x14ac:dyDescent="0.3">
      <c r="A241" s="95">
        <v>44226</v>
      </c>
      <c r="B241">
        <v>7625</v>
      </c>
      <c r="C241">
        <v>19152</v>
      </c>
      <c r="D241">
        <v>34882</v>
      </c>
      <c r="E241">
        <v>42325</v>
      </c>
      <c r="F241">
        <v>44542</v>
      </c>
      <c r="G241">
        <v>38133</v>
      </c>
      <c r="H241">
        <v>22973</v>
      </c>
      <c r="I241">
        <v>7891</v>
      </c>
      <c r="J241">
        <v>746</v>
      </c>
      <c r="K241">
        <f t="shared" si="63"/>
        <v>218269</v>
      </c>
      <c r="L241">
        <f t="shared" si="64"/>
        <v>32</v>
      </c>
      <c r="M241">
        <f t="shared" si="65"/>
        <v>44</v>
      </c>
      <c r="N241">
        <f t="shared" si="66"/>
        <v>96</v>
      </c>
      <c r="O241">
        <f t="shared" si="67"/>
        <v>127</v>
      </c>
      <c r="P241">
        <f t="shared" si="68"/>
        <v>136</v>
      </c>
      <c r="Q241">
        <f t="shared" si="69"/>
        <v>125</v>
      </c>
      <c r="R241">
        <f t="shared" si="70"/>
        <v>99</v>
      </c>
      <c r="S241">
        <f t="shared" si="71"/>
        <v>30</v>
      </c>
      <c r="T241">
        <f t="shared" si="72"/>
        <v>6</v>
      </c>
      <c r="U241">
        <f t="shared" si="73"/>
        <v>695</v>
      </c>
      <c r="V241">
        <f t="shared" si="74"/>
        <v>270</v>
      </c>
      <c r="W241">
        <f t="shared" si="75"/>
        <v>470</v>
      </c>
      <c r="X241">
        <f t="shared" si="76"/>
        <v>963</v>
      </c>
      <c r="Y241">
        <f t="shared" si="77"/>
        <v>1259</v>
      </c>
      <c r="Z241">
        <f t="shared" si="78"/>
        <v>1314</v>
      </c>
      <c r="AA241">
        <f t="shared" si="79"/>
        <v>1256</v>
      </c>
      <c r="AB241">
        <f t="shared" si="80"/>
        <v>893</v>
      </c>
      <c r="AC241">
        <f t="shared" si="81"/>
        <v>308</v>
      </c>
      <c r="AD241">
        <f t="shared" si="82"/>
        <v>33</v>
      </c>
      <c r="AE241">
        <f t="shared" si="83"/>
        <v>6766</v>
      </c>
      <c r="AF241">
        <f>(V241/[1]Население!A$2)*100000</f>
        <v>20.528650773435924</v>
      </c>
      <c r="AG241">
        <f>(W241/[1]Население!B$2)*100000</f>
        <v>67.89454676778621</v>
      </c>
      <c r="AH241">
        <f>(X241/[1]Население!C$2)*100000</f>
        <v>100.69135120892358</v>
      </c>
      <c r="AI241">
        <f>(Y241/[1]Население!D$2)*100000</f>
        <v>119.2969157151656</v>
      </c>
      <c r="AJ241">
        <f>(Z241/[1]Население!E$2)*100000</f>
        <v>137.82903535409162</v>
      </c>
      <c r="AK241">
        <f>(AA241/[1]Население!F$2)*100000</f>
        <v>133.81133241355798</v>
      </c>
      <c r="AL241">
        <f>(AB241/[1]Население!G$2)*100000</f>
        <v>127.21450102854278</v>
      </c>
      <c r="AM241">
        <f>(AC241/[1]Население!H$2)*100000</f>
        <v>102.08715193418692</v>
      </c>
      <c r="AN241">
        <f>(AD241/[1]Население!I$2)*100000</f>
        <v>90.159007704497014</v>
      </c>
      <c r="AO241">
        <f>(AE241/[1]Население!J$2)*100000</f>
        <v>97.331763212506331</v>
      </c>
    </row>
    <row r="242" spans="1:41" x14ac:dyDescent="0.3">
      <c r="A242" s="95">
        <v>44227</v>
      </c>
      <c r="B242">
        <v>7647</v>
      </c>
      <c r="C242">
        <v>19185</v>
      </c>
      <c r="D242">
        <v>34934</v>
      </c>
      <c r="E242">
        <v>42390</v>
      </c>
      <c r="F242">
        <v>44606</v>
      </c>
      <c r="G242">
        <v>38188</v>
      </c>
      <c r="H242">
        <v>23009</v>
      </c>
      <c r="I242">
        <v>7913</v>
      </c>
      <c r="J242">
        <v>746</v>
      </c>
      <c r="K242">
        <f t="shared" si="63"/>
        <v>218618</v>
      </c>
      <c r="L242">
        <f t="shared" si="64"/>
        <v>22</v>
      </c>
      <c r="M242">
        <f t="shared" si="65"/>
        <v>33</v>
      </c>
      <c r="N242">
        <f t="shared" si="66"/>
        <v>52</v>
      </c>
      <c r="O242">
        <f t="shared" si="67"/>
        <v>65</v>
      </c>
      <c r="P242">
        <f t="shared" si="68"/>
        <v>64</v>
      </c>
      <c r="Q242">
        <f t="shared" si="69"/>
        <v>55</v>
      </c>
      <c r="R242">
        <f t="shared" si="70"/>
        <v>36</v>
      </c>
      <c r="S242">
        <f t="shared" si="71"/>
        <v>22</v>
      </c>
      <c r="T242">
        <f t="shared" si="72"/>
        <v>0</v>
      </c>
      <c r="U242">
        <f t="shared" si="73"/>
        <v>349</v>
      </c>
      <c r="V242">
        <f t="shared" si="74"/>
        <v>283</v>
      </c>
      <c r="W242">
        <f t="shared" si="75"/>
        <v>485</v>
      </c>
      <c r="X242">
        <f t="shared" si="76"/>
        <v>987</v>
      </c>
      <c r="Y242">
        <f t="shared" si="77"/>
        <v>1284</v>
      </c>
      <c r="Z242">
        <f t="shared" si="78"/>
        <v>1340</v>
      </c>
      <c r="AA242">
        <f t="shared" si="79"/>
        <v>1263</v>
      </c>
      <c r="AB242">
        <f t="shared" si="80"/>
        <v>897</v>
      </c>
      <c r="AC242">
        <f t="shared" si="81"/>
        <v>313</v>
      </c>
      <c r="AD242">
        <f t="shared" si="82"/>
        <v>30</v>
      </c>
      <c r="AE242">
        <f t="shared" si="83"/>
        <v>6882</v>
      </c>
      <c r="AF242">
        <f>(V242/[1]Население!A$2)*100000</f>
        <v>21.517067292156916</v>
      </c>
      <c r="AG242">
        <f>(W242/[1]Население!B$2)*100000</f>
        <v>70.061394005055973</v>
      </c>
      <c r="AH242">
        <f>(X242/[1]Население!C$2)*100000</f>
        <v>103.20079298360081</v>
      </c>
      <c r="AI242">
        <f>(Y242/[1]Население!D$2)*100000</f>
        <v>121.66579807646752</v>
      </c>
      <c r="AJ242">
        <f>(Z242/[1]Население!E$2)*100000</f>
        <v>140.55624609930194</v>
      </c>
      <c r="AK242">
        <f>(AA242/[1]Население!F$2)*100000</f>
        <v>134.55709620885648</v>
      </c>
      <c r="AL242">
        <f>(AB242/[1]Население!G$2)*100000</f>
        <v>127.78433082038394</v>
      </c>
      <c r="AM242">
        <f>(AC242/[1]Население!H$2)*100000</f>
        <v>103.7444108941575</v>
      </c>
      <c r="AN242">
        <f>(AD242/[1]Население!I$2)*100000</f>
        <v>81.962734276815482</v>
      </c>
      <c r="AO242">
        <f>(AE242/[1]Население!J$2)*100000</f>
        <v>99.000472129540157</v>
      </c>
    </row>
    <row r="243" spans="1:41" x14ac:dyDescent="0.3">
      <c r="A243" s="95">
        <v>44228</v>
      </c>
      <c r="B243">
        <v>7650</v>
      </c>
      <c r="C243">
        <v>19193</v>
      </c>
      <c r="D243">
        <v>34957</v>
      </c>
      <c r="E243">
        <v>42414</v>
      </c>
      <c r="F243">
        <v>44633</v>
      </c>
      <c r="G243">
        <v>38206</v>
      </c>
      <c r="H243">
        <v>23029</v>
      </c>
      <c r="I243">
        <v>7917</v>
      </c>
      <c r="J243">
        <v>749</v>
      </c>
      <c r="K243">
        <f t="shared" ref="K243:K305" si="84">SUM(B243:J243)</f>
        <v>218748</v>
      </c>
      <c r="L243">
        <f t="shared" si="64"/>
        <v>3</v>
      </c>
      <c r="M243">
        <f t="shared" si="65"/>
        <v>8</v>
      </c>
      <c r="N243">
        <f t="shared" si="66"/>
        <v>23</v>
      </c>
      <c r="O243">
        <f t="shared" si="67"/>
        <v>24</v>
      </c>
      <c r="P243">
        <f t="shared" si="68"/>
        <v>27</v>
      </c>
      <c r="Q243">
        <f t="shared" si="69"/>
        <v>18</v>
      </c>
      <c r="R243">
        <f t="shared" si="70"/>
        <v>20</v>
      </c>
      <c r="S243">
        <f t="shared" si="71"/>
        <v>4</v>
      </c>
      <c r="T243">
        <f t="shared" si="72"/>
        <v>3</v>
      </c>
      <c r="U243">
        <f t="shared" si="73"/>
        <v>130</v>
      </c>
      <c r="V243">
        <f t="shared" si="74"/>
        <v>280</v>
      </c>
      <c r="W243">
        <f t="shared" si="75"/>
        <v>487</v>
      </c>
      <c r="X243">
        <f t="shared" si="76"/>
        <v>1001</v>
      </c>
      <c r="Y243">
        <f t="shared" si="77"/>
        <v>1299</v>
      </c>
      <c r="Z243">
        <f t="shared" si="78"/>
        <v>1359</v>
      </c>
      <c r="AA243">
        <f t="shared" si="79"/>
        <v>1259</v>
      </c>
      <c r="AB243">
        <f t="shared" si="80"/>
        <v>902</v>
      </c>
      <c r="AC243">
        <f t="shared" si="81"/>
        <v>315</v>
      </c>
      <c r="AD243">
        <f t="shared" si="82"/>
        <v>33</v>
      </c>
      <c r="AE243">
        <f t="shared" si="83"/>
        <v>6935</v>
      </c>
      <c r="AF243">
        <f>(V243/[1]Население!A$2)*100000</f>
        <v>21.288971172452072</v>
      </c>
      <c r="AG243">
        <f>(W243/[1]Население!B$2)*100000</f>
        <v>70.350306970025287</v>
      </c>
      <c r="AH243">
        <f>(X243/[1]Население!C$2)*100000</f>
        <v>104.66463401882919</v>
      </c>
      <c r="AI243">
        <f>(Y243/[1]Население!D$2)*100000</f>
        <v>123.08712749324869</v>
      </c>
      <c r="AJ243">
        <f>(Z243/[1]Население!E$2)*100000</f>
        <v>142.54920779772488</v>
      </c>
      <c r="AK243">
        <f>(AA243/[1]Население!F$2)*100000</f>
        <v>134.13094546868589</v>
      </c>
      <c r="AL243">
        <f>(AB243/[1]Население!G$2)*100000</f>
        <v>128.49661806018543</v>
      </c>
      <c r="AM243">
        <f>(AC243/[1]Население!H$2)*100000</f>
        <v>104.40731447814572</v>
      </c>
      <c r="AN243">
        <f>(AD243/[1]Население!I$2)*100000</f>
        <v>90.159007704497014</v>
      </c>
      <c r="AO243">
        <f>(AE243/[1]Население!J$2)*100000</f>
        <v>99.762899479564211</v>
      </c>
    </row>
    <row r="244" spans="1:41" x14ac:dyDescent="0.3">
      <c r="A244" s="95">
        <v>44229</v>
      </c>
      <c r="B244">
        <v>7673</v>
      </c>
      <c r="C244">
        <v>19247</v>
      </c>
      <c r="D244">
        <v>35071</v>
      </c>
      <c r="E244">
        <v>42558</v>
      </c>
      <c r="F244">
        <v>44824</v>
      </c>
      <c r="G244">
        <v>38376</v>
      </c>
      <c r="H244">
        <v>23133</v>
      </c>
      <c r="I244">
        <v>7945</v>
      </c>
      <c r="J244">
        <v>753</v>
      </c>
      <c r="K244">
        <f t="shared" si="84"/>
        <v>219580</v>
      </c>
      <c r="L244">
        <f t="shared" si="64"/>
        <v>23</v>
      </c>
      <c r="M244">
        <f t="shared" si="65"/>
        <v>54</v>
      </c>
      <c r="N244">
        <f t="shared" si="66"/>
        <v>114</v>
      </c>
      <c r="O244">
        <f t="shared" si="67"/>
        <v>144</v>
      </c>
      <c r="P244">
        <f t="shared" si="68"/>
        <v>191</v>
      </c>
      <c r="Q244">
        <f t="shared" si="69"/>
        <v>170</v>
      </c>
      <c r="R244">
        <f t="shared" si="70"/>
        <v>104</v>
      </c>
      <c r="S244">
        <f t="shared" si="71"/>
        <v>28</v>
      </c>
      <c r="T244">
        <f t="shared" si="72"/>
        <v>4</v>
      </c>
      <c r="U244">
        <f t="shared" si="73"/>
        <v>832</v>
      </c>
      <c r="V244">
        <f t="shared" si="74"/>
        <v>282</v>
      </c>
      <c r="W244">
        <f t="shared" si="75"/>
        <v>502</v>
      </c>
      <c r="X244">
        <f t="shared" si="76"/>
        <v>1034</v>
      </c>
      <c r="Y244">
        <f t="shared" si="77"/>
        <v>1329</v>
      </c>
      <c r="Z244">
        <f t="shared" si="78"/>
        <v>1449</v>
      </c>
      <c r="AA244">
        <f t="shared" si="79"/>
        <v>1340</v>
      </c>
      <c r="AB244">
        <f t="shared" si="80"/>
        <v>911</v>
      </c>
      <c r="AC244">
        <f t="shared" si="81"/>
        <v>316</v>
      </c>
      <c r="AD244">
        <f t="shared" si="82"/>
        <v>34</v>
      </c>
      <c r="AE244">
        <f t="shared" si="83"/>
        <v>7197</v>
      </c>
      <c r="AF244">
        <f>(V244/[1]Население!A$2)*100000</f>
        <v>21.4410352522553</v>
      </c>
      <c r="AG244">
        <f>(W244/[1]Население!B$2)*100000</f>
        <v>72.51715420729505</v>
      </c>
      <c r="AH244">
        <f>(X244/[1]Население!C$2)*100000</f>
        <v>108.11511645901035</v>
      </c>
      <c r="AI244">
        <f>(Y244/[1]Население!D$2)*100000</f>
        <v>125.92978632681101</v>
      </c>
      <c r="AJ244">
        <f>(Z244/[1]Население!E$2)*100000</f>
        <v>151.98955268499142</v>
      </c>
      <c r="AK244">
        <f>(AA244/[1]Население!F$2)*100000</f>
        <v>142.76049795713988</v>
      </c>
      <c r="AL244">
        <f>(AB244/[1]Население!G$2)*100000</f>
        <v>129.77873509182805</v>
      </c>
      <c r="AM244">
        <f>(AC244/[1]Население!H$2)*100000</f>
        <v>104.73876627013985</v>
      </c>
      <c r="AN244">
        <f>(AD244/[1]Население!I$2)*100000</f>
        <v>92.891098847057535</v>
      </c>
      <c r="AO244">
        <f>(AE244/[1]Население!J$2)*100000</f>
        <v>103.53187996458885</v>
      </c>
    </row>
    <row r="245" spans="1:41" x14ac:dyDescent="0.3">
      <c r="A245" s="95">
        <v>44230</v>
      </c>
      <c r="B245">
        <v>7724</v>
      </c>
      <c r="C245">
        <v>19318</v>
      </c>
      <c r="D245">
        <v>35230</v>
      </c>
      <c r="E245">
        <v>42758</v>
      </c>
      <c r="F245">
        <v>44997</v>
      </c>
      <c r="G245">
        <v>38550</v>
      </c>
      <c r="H245">
        <v>23236</v>
      </c>
      <c r="I245">
        <v>7978</v>
      </c>
      <c r="J245">
        <v>756</v>
      </c>
      <c r="K245">
        <f t="shared" si="84"/>
        <v>220547</v>
      </c>
      <c r="L245">
        <f t="shared" si="64"/>
        <v>51</v>
      </c>
      <c r="M245">
        <f t="shared" si="65"/>
        <v>71</v>
      </c>
      <c r="N245">
        <f t="shared" si="66"/>
        <v>159</v>
      </c>
      <c r="O245">
        <f t="shared" si="67"/>
        <v>200</v>
      </c>
      <c r="P245">
        <f t="shared" si="68"/>
        <v>173</v>
      </c>
      <c r="Q245">
        <f t="shared" si="69"/>
        <v>174</v>
      </c>
      <c r="R245">
        <f t="shared" si="70"/>
        <v>103</v>
      </c>
      <c r="S245">
        <f t="shared" si="71"/>
        <v>33</v>
      </c>
      <c r="T245">
        <f t="shared" si="72"/>
        <v>3</v>
      </c>
      <c r="U245">
        <f t="shared" si="73"/>
        <v>967</v>
      </c>
      <c r="V245">
        <f t="shared" si="74"/>
        <v>316</v>
      </c>
      <c r="W245">
        <f t="shared" si="75"/>
        <v>542</v>
      </c>
      <c r="X245">
        <f t="shared" si="76"/>
        <v>1113</v>
      </c>
      <c r="Y245">
        <f t="shared" si="77"/>
        <v>1430</v>
      </c>
      <c r="Z245">
        <f t="shared" si="78"/>
        <v>1509</v>
      </c>
      <c r="AA245">
        <f t="shared" si="79"/>
        <v>1414</v>
      </c>
      <c r="AB245">
        <f t="shared" si="80"/>
        <v>937</v>
      </c>
      <c r="AC245">
        <f t="shared" si="81"/>
        <v>323</v>
      </c>
      <c r="AD245">
        <f t="shared" si="82"/>
        <v>36</v>
      </c>
      <c r="AE245">
        <f t="shared" si="83"/>
        <v>7620</v>
      </c>
      <c r="AF245">
        <f>(V245/[1]Население!A$2)*100000</f>
        <v>24.026124608910195</v>
      </c>
      <c r="AG245">
        <f>(W245/[1]Население!B$2)*100000</f>
        <v>78.295413506681115</v>
      </c>
      <c r="AH245">
        <f>(X245/[1]Население!C$2)*100000</f>
        <v>116.37536230065622</v>
      </c>
      <c r="AI245">
        <f>(Y245/[1]Население!D$2)*100000</f>
        <v>135.50007106647084</v>
      </c>
      <c r="AJ245">
        <f>(Z245/[1]Население!E$2)*100000</f>
        <v>158.28311594316912</v>
      </c>
      <c r="AK245">
        <f>(AA245/[1]Население!F$2)*100000</f>
        <v>150.64428665029538</v>
      </c>
      <c r="AL245">
        <f>(AB245/[1]Население!G$2)*100000</f>
        <v>133.48262873879574</v>
      </c>
      <c r="AM245">
        <f>(AC245/[1]Население!H$2)*100000</f>
        <v>107.05892881409864</v>
      </c>
      <c r="AN245">
        <f>(AD245/[1]Население!I$2)*100000</f>
        <v>98.355281132178575</v>
      </c>
      <c r="AO245">
        <f>(AE245/[1]Население!J$2)*100000</f>
        <v>109.61691334308281</v>
      </c>
    </row>
    <row r="246" spans="1:41" x14ac:dyDescent="0.3">
      <c r="A246" s="95">
        <v>44231</v>
      </c>
      <c r="B246">
        <v>7748</v>
      </c>
      <c r="C246">
        <v>19371</v>
      </c>
      <c r="D246">
        <v>35330</v>
      </c>
      <c r="E246">
        <v>42884</v>
      </c>
      <c r="F246">
        <v>45150</v>
      </c>
      <c r="G246">
        <v>38688</v>
      </c>
      <c r="H246">
        <v>23328</v>
      </c>
      <c r="I246">
        <v>8009</v>
      </c>
      <c r="J246">
        <v>758</v>
      </c>
      <c r="K246">
        <f t="shared" si="84"/>
        <v>221266</v>
      </c>
      <c r="L246">
        <f t="shared" si="64"/>
        <v>24</v>
      </c>
      <c r="M246">
        <f t="shared" si="65"/>
        <v>53</v>
      </c>
      <c r="N246">
        <f t="shared" si="66"/>
        <v>100</v>
      </c>
      <c r="O246">
        <f t="shared" si="67"/>
        <v>126</v>
      </c>
      <c r="P246">
        <f t="shared" si="68"/>
        <v>153</v>
      </c>
      <c r="Q246">
        <f t="shared" si="69"/>
        <v>138</v>
      </c>
      <c r="R246">
        <f t="shared" si="70"/>
        <v>92</v>
      </c>
      <c r="S246">
        <f t="shared" si="71"/>
        <v>31</v>
      </c>
      <c r="T246">
        <f t="shared" si="72"/>
        <v>2</v>
      </c>
      <c r="U246">
        <f t="shared" si="73"/>
        <v>719</v>
      </c>
      <c r="V246">
        <f t="shared" si="74"/>
        <v>324</v>
      </c>
      <c r="W246">
        <f t="shared" si="75"/>
        <v>558</v>
      </c>
      <c r="X246">
        <f t="shared" si="76"/>
        <v>1149</v>
      </c>
      <c r="Y246">
        <f t="shared" si="77"/>
        <v>1484</v>
      </c>
      <c r="Z246">
        <f t="shared" si="78"/>
        <v>1575</v>
      </c>
      <c r="AA246">
        <f t="shared" si="79"/>
        <v>1452</v>
      </c>
      <c r="AB246">
        <f t="shared" si="80"/>
        <v>954</v>
      </c>
      <c r="AC246">
        <f t="shared" si="81"/>
        <v>324</v>
      </c>
      <c r="AD246">
        <f t="shared" si="82"/>
        <v>37</v>
      </c>
      <c r="AE246">
        <f t="shared" si="83"/>
        <v>7857</v>
      </c>
      <c r="AF246">
        <f>(V246/[1]Население!A$2)*100000</f>
        <v>24.634380928123111</v>
      </c>
      <c r="AG246">
        <f>(W246/[1]Население!B$2)*100000</f>
        <v>80.606717226435535</v>
      </c>
      <c r="AH246">
        <f>(X246/[1]Население!C$2)*100000</f>
        <v>120.13952496267206</v>
      </c>
      <c r="AI246">
        <f>(Y246/[1]Население!D$2)*100000</f>
        <v>140.61685696688303</v>
      </c>
      <c r="AJ246">
        <f>(Z246/[1]Население!E$2)*100000</f>
        <v>165.2060355271646</v>
      </c>
      <c r="AK246">
        <f>(AA246/[1]Население!F$2)*100000</f>
        <v>154.69271868191575</v>
      </c>
      <c r="AL246">
        <f>(AB246/[1]Население!G$2)*100000</f>
        <v>135.90440535412074</v>
      </c>
      <c r="AM246">
        <f>(AC246/[1]Население!H$2)*100000</f>
        <v>107.39038060609273</v>
      </c>
      <c r="AN246">
        <f>(AD246/[1]Население!I$2)*100000</f>
        <v>101.08737227473908</v>
      </c>
      <c r="AO246">
        <f>(AE246/[1]Население!J$2)*100000</f>
        <v>113.02625828564325</v>
      </c>
    </row>
    <row r="247" spans="1:41" x14ac:dyDescent="0.3">
      <c r="A247" s="95">
        <v>44232</v>
      </c>
      <c r="B247">
        <v>7779</v>
      </c>
      <c r="C247">
        <v>19433</v>
      </c>
      <c r="D247">
        <v>35474</v>
      </c>
      <c r="E247">
        <v>43046</v>
      </c>
      <c r="F247">
        <v>45324</v>
      </c>
      <c r="G247">
        <v>38832</v>
      </c>
      <c r="H247">
        <v>23455</v>
      </c>
      <c r="I247">
        <v>8045</v>
      </c>
      <c r="J247">
        <v>761</v>
      </c>
      <c r="K247">
        <f t="shared" si="84"/>
        <v>222149</v>
      </c>
      <c r="L247">
        <f t="shared" si="64"/>
        <v>31</v>
      </c>
      <c r="M247">
        <f t="shared" si="65"/>
        <v>62</v>
      </c>
      <c r="N247">
        <f t="shared" si="66"/>
        <v>144</v>
      </c>
      <c r="O247">
        <f t="shared" si="67"/>
        <v>162</v>
      </c>
      <c r="P247">
        <f t="shared" si="68"/>
        <v>174</v>
      </c>
      <c r="Q247">
        <f t="shared" si="69"/>
        <v>144</v>
      </c>
      <c r="R247">
        <f t="shared" si="70"/>
        <v>127</v>
      </c>
      <c r="S247">
        <f t="shared" si="71"/>
        <v>36</v>
      </c>
      <c r="T247">
        <f t="shared" si="72"/>
        <v>3</v>
      </c>
      <c r="U247">
        <f t="shared" si="73"/>
        <v>883</v>
      </c>
      <c r="V247">
        <f t="shared" si="74"/>
        <v>341</v>
      </c>
      <c r="W247">
        <f t="shared" si="75"/>
        <v>590</v>
      </c>
      <c r="X247">
        <f t="shared" si="76"/>
        <v>1211</v>
      </c>
      <c r="Y247">
        <f t="shared" si="77"/>
        <v>1564</v>
      </c>
      <c r="Z247">
        <f t="shared" si="78"/>
        <v>1668</v>
      </c>
      <c r="AA247">
        <f t="shared" si="79"/>
        <v>1514</v>
      </c>
      <c r="AB247">
        <f t="shared" si="80"/>
        <v>1020</v>
      </c>
      <c r="AC247">
        <f t="shared" si="81"/>
        <v>339</v>
      </c>
      <c r="AD247">
        <f t="shared" si="82"/>
        <v>38</v>
      </c>
      <c r="AE247">
        <f t="shared" si="83"/>
        <v>8285</v>
      </c>
      <c r="AF247">
        <f>(V247/[1]Население!A$2)*100000</f>
        <v>25.92692560645056</v>
      </c>
      <c r="AG247">
        <f>(W247/[1]Население!B$2)*100000</f>
        <v>85.229324665944375</v>
      </c>
      <c r="AH247">
        <f>(X247/[1]Население!C$2)*100000</f>
        <v>126.62224954725488</v>
      </c>
      <c r="AI247">
        <f>(Y247/[1]Население!D$2)*100000</f>
        <v>148.19728052304924</v>
      </c>
      <c r="AJ247">
        <f>(Z247/[1]Население!E$2)*100000</f>
        <v>174.96105857734003</v>
      </c>
      <c r="AK247">
        <f>(AA247/[1]Население!F$2)*100000</f>
        <v>161.29805515455953</v>
      </c>
      <c r="AL247">
        <f>(AB247/[1]Население!G$2)*100000</f>
        <v>145.30659691950015</v>
      </c>
      <c r="AM247">
        <f>(AC247/[1]Население!H$2)*100000</f>
        <v>112.36215748600445</v>
      </c>
      <c r="AN247">
        <f>(AD247/[1]Население!I$2)*100000</f>
        <v>103.81946341729962</v>
      </c>
      <c r="AO247">
        <f>(AE247/[1]Население!J$2)*100000</f>
        <v>119.18321877263007</v>
      </c>
    </row>
    <row r="248" spans="1:41" x14ac:dyDescent="0.3">
      <c r="A248" s="95">
        <v>44233</v>
      </c>
      <c r="B248">
        <v>7811</v>
      </c>
      <c r="C248">
        <v>19512</v>
      </c>
      <c r="D248">
        <v>35613</v>
      </c>
      <c r="E248">
        <v>43208</v>
      </c>
      <c r="F248">
        <v>45497</v>
      </c>
      <c r="G248">
        <v>38998</v>
      </c>
      <c r="H248">
        <v>23562</v>
      </c>
      <c r="I248">
        <v>8092</v>
      </c>
      <c r="J248">
        <v>766</v>
      </c>
      <c r="K248">
        <f t="shared" si="84"/>
        <v>223059</v>
      </c>
      <c r="L248">
        <f t="shared" ref="L248" si="85">B248-B247</f>
        <v>32</v>
      </c>
      <c r="M248">
        <f t="shared" ref="M248" si="86">C248-C247</f>
        <v>79</v>
      </c>
      <c r="N248">
        <f t="shared" ref="N248" si="87">D248-D247</f>
        <v>139</v>
      </c>
      <c r="O248">
        <f t="shared" ref="O248" si="88">E248-E247</f>
        <v>162</v>
      </c>
      <c r="P248">
        <f t="shared" ref="P248" si="89">F248-F247</f>
        <v>173</v>
      </c>
      <c r="Q248">
        <f t="shared" ref="Q248" si="90">G248-G247</f>
        <v>166</v>
      </c>
      <c r="R248">
        <f t="shared" ref="R248" si="91">H248-H247</f>
        <v>107</v>
      </c>
      <c r="S248">
        <f t="shared" ref="S248" si="92">I248-I247</f>
        <v>47</v>
      </c>
      <c r="T248">
        <f t="shared" ref="T248" si="93">J248-J247</f>
        <v>5</v>
      </c>
      <c r="U248">
        <f t="shared" ref="U248" si="94">K248-K247</f>
        <v>910</v>
      </c>
      <c r="V248">
        <f t="shared" ref="V248" si="95">SUM(L235:L248)</f>
        <v>351</v>
      </c>
      <c r="W248">
        <f t="shared" ref="W248" si="96">SUM(M235:M248)</f>
        <v>632</v>
      </c>
      <c r="X248">
        <f t="shared" ref="X248" si="97">SUM(N235:N248)</f>
        <v>1260</v>
      </c>
      <c r="Y248">
        <f t="shared" ref="Y248" si="98">SUM(O235:O248)</f>
        <v>1631</v>
      </c>
      <c r="Z248">
        <f t="shared" ref="Z248" si="99">SUM(P235:P248)</f>
        <v>1728</v>
      </c>
      <c r="AA248">
        <f t="shared" ref="AA248" si="100">SUM(Q235:Q248)</f>
        <v>1581</v>
      </c>
      <c r="AB248">
        <f t="shared" ref="AB248" si="101">SUM(R235:R248)</f>
        <v>1050</v>
      </c>
      <c r="AC248">
        <f t="shared" ref="AC248" si="102">SUM(S235:S248)</f>
        <v>355</v>
      </c>
      <c r="AD248">
        <f t="shared" ref="AD248" si="103">SUM(T235:T248)</f>
        <v>41</v>
      </c>
      <c r="AE248">
        <f t="shared" ref="AE248" si="104">SUM(U235:U248)</f>
        <v>8629</v>
      </c>
      <c r="AF248">
        <f>(V248/[1]Население!A$2)*100000</f>
        <v>26.687246005466701</v>
      </c>
      <c r="AG248">
        <f>(W248/[1]Население!B$2)*100000</f>
        <v>91.296496930299753</v>
      </c>
      <c r="AH248">
        <f>(X248/[1]Население!C$2)*100000</f>
        <v>131.74569317055423</v>
      </c>
      <c r="AI248">
        <f>(Y248/[1]Население!D$2)*100000</f>
        <v>154.5458852513384</v>
      </c>
      <c r="AJ248">
        <f>(Z248/[1]Население!E$2)*100000</f>
        <v>181.25462183551772</v>
      </c>
      <c r="AK248">
        <f>(AA248/[1]Население!F$2)*100000</f>
        <v>168.43608005241654</v>
      </c>
      <c r="AL248">
        <f>(AB248/[1]Население!G$2)*100000</f>
        <v>149.580320358309</v>
      </c>
      <c r="AM248">
        <f>(AC248/[1]Население!H$2)*100000</f>
        <v>117.66538615791028</v>
      </c>
      <c r="AN248">
        <f>(AD248/[1]Население!I$2)*100000</f>
        <v>112.01573684498115</v>
      </c>
      <c r="AO248">
        <f>(AE248/[1]Население!J$2)*100000</f>
        <v>124.13180383693721</v>
      </c>
    </row>
    <row r="249" spans="1:41" x14ac:dyDescent="0.3">
      <c r="A249" s="95">
        <v>44234</v>
      </c>
      <c r="B249">
        <v>7833</v>
      </c>
      <c r="C249">
        <v>19546</v>
      </c>
      <c r="D249">
        <v>35686</v>
      </c>
      <c r="E249">
        <v>43299</v>
      </c>
      <c r="F249">
        <v>45608</v>
      </c>
      <c r="G249">
        <v>39083</v>
      </c>
      <c r="H249">
        <v>23619</v>
      </c>
      <c r="I249">
        <v>8110</v>
      </c>
      <c r="J249">
        <v>768</v>
      </c>
      <c r="K249">
        <f t="shared" si="84"/>
        <v>223552</v>
      </c>
      <c r="L249">
        <f t="shared" ref="L249" si="105">B249-B248</f>
        <v>22</v>
      </c>
      <c r="M249">
        <f t="shared" ref="M249" si="106">C249-C248</f>
        <v>34</v>
      </c>
      <c r="N249">
        <f t="shared" ref="N249" si="107">D249-D248</f>
        <v>73</v>
      </c>
      <c r="O249">
        <f t="shared" ref="O249" si="108">E249-E248</f>
        <v>91</v>
      </c>
      <c r="P249">
        <f t="shared" ref="P249" si="109">F249-F248</f>
        <v>111</v>
      </c>
      <c r="Q249">
        <f t="shared" ref="Q249" si="110">G249-G248</f>
        <v>85</v>
      </c>
      <c r="R249">
        <f t="shared" ref="R249" si="111">H249-H248</f>
        <v>57</v>
      </c>
      <c r="S249">
        <f t="shared" ref="S249" si="112">I249-I248</f>
        <v>18</v>
      </c>
      <c r="T249">
        <f t="shared" ref="T249" si="113">J249-J248</f>
        <v>2</v>
      </c>
      <c r="U249">
        <f t="shared" ref="U249" si="114">K249-K248</f>
        <v>493</v>
      </c>
      <c r="V249">
        <f t="shared" ref="V249" si="115">SUM(L236:L249)</f>
        <v>359</v>
      </c>
      <c r="W249">
        <f t="shared" ref="W249" si="116">SUM(M236:M249)</f>
        <v>640</v>
      </c>
      <c r="X249">
        <f t="shared" ref="X249" si="117">SUM(N236:N249)</f>
        <v>1294</v>
      </c>
      <c r="Y249">
        <f t="shared" ref="Y249" si="118">SUM(O236:O249)</f>
        <v>1667</v>
      </c>
      <c r="Z249">
        <f t="shared" ref="Z249" si="119">SUM(P236:P249)</f>
        <v>1790</v>
      </c>
      <c r="AA249">
        <f t="shared" ref="AA249" si="120">SUM(Q236:Q249)</f>
        <v>1624</v>
      </c>
      <c r="AB249">
        <f t="shared" ref="AB249" si="121">SUM(R236:R249)</f>
        <v>1073</v>
      </c>
      <c r="AC249">
        <f t="shared" ref="AC249" si="122">SUM(S236:S249)</f>
        <v>368</v>
      </c>
      <c r="AD249">
        <f t="shared" ref="AD249" si="123">SUM(T236:T249)</f>
        <v>41</v>
      </c>
      <c r="AE249">
        <f t="shared" ref="AE249" si="124">SUM(U236:U249)</f>
        <v>8856</v>
      </c>
      <c r="AF249">
        <f>(V249/[1]Население!A$2)*100000</f>
        <v>27.295502324679621</v>
      </c>
      <c r="AG249">
        <f>(W249/[1]Население!B$2)*100000</f>
        <v>92.452148790176963</v>
      </c>
      <c r="AH249">
        <f>(X249/[1]Население!C$2)*100000</f>
        <v>135.30073568468029</v>
      </c>
      <c r="AI249">
        <f>(Y249/[1]Население!D$2)*100000</f>
        <v>157.95707585161321</v>
      </c>
      <c r="AJ249">
        <f>(Z249/[1]Население!E$2)*100000</f>
        <v>187.75797053563468</v>
      </c>
      <c r="AK249">
        <f>(AA249/[1]Население!F$2)*100000</f>
        <v>173.01720050925013</v>
      </c>
      <c r="AL249">
        <f>(AB249/[1]Население!G$2)*100000</f>
        <v>152.85684166139575</v>
      </c>
      <c r="AM249">
        <f>(AC249/[1]Население!H$2)*100000</f>
        <v>121.97425945383374</v>
      </c>
      <c r="AN249">
        <f>(AD249/[1]Население!I$2)*100000</f>
        <v>112.01573684498115</v>
      </c>
      <c r="AO249">
        <f>(AE249/[1]Население!J$2)*100000</f>
        <v>127.397294562512</v>
      </c>
    </row>
    <row r="250" spans="1:41" x14ac:dyDescent="0.3">
      <c r="A250" s="95">
        <v>44235</v>
      </c>
      <c r="B250">
        <v>7840</v>
      </c>
      <c r="C250">
        <v>19554</v>
      </c>
      <c r="D250">
        <v>35715</v>
      </c>
      <c r="E250">
        <v>43328</v>
      </c>
      <c r="F250">
        <v>45642</v>
      </c>
      <c r="G250">
        <v>39117</v>
      </c>
      <c r="H250">
        <v>23650</v>
      </c>
      <c r="I250">
        <v>8118</v>
      </c>
      <c r="J250">
        <v>770</v>
      </c>
      <c r="K250">
        <f t="shared" si="84"/>
        <v>223734</v>
      </c>
      <c r="L250">
        <f t="shared" ref="L250" si="125">B250-B249</f>
        <v>7</v>
      </c>
      <c r="M250">
        <f t="shared" ref="M250" si="126">C250-C249</f>
        <v>8</v>
      </c>
      <c r="N250">
        <f t="shared" ref="N250" si="127">D250-D249</f>
        <v>29</v>
      </c>
      <c r="O250">
        <f t="shared" ref="O250" si="128">E250-E249</f>
        <v>29</v>
      </c>
      <c r="P250">
        <f t="shared" ref="P250" si="129">F250-F249</f>
        <v>34</v>
      </c>
      <c r="Q250">
        <f t="shared" ref="Q250" si="130">G250-G249</f>
        <v>34</v>
      </c>
      <c r="R250">
        <f t="shared" ref="R250" si="131">H250-H249</f>
        <v>31</v>
      </c>
      <c r="S250">
        <f t="shared" ref="S250" si="132">I250-I249</f>
        <v>8</v>
      </c>
      <c r="T250">
        <f t="shared" ref="T250" si="133">J250-J249</f>
        <v>2</v>
      </c>
      <c r="U250">
        <f t="shared" ref="U250" si="134">K250-K249</f>
        <v>182</v>
      </c>
      <c r="V250">
        <f t="shared" ref="V250" si="135">SUM(L237:L250)</f>
        <v>360</v>
      </c>
      <c r="W250">
        <f t="shared" ref="W250" si="136">SUM(M237:M250)</f>
        <v>638</v>
      </c>
      <c r="X250">
        <f t="shared" ref="X250" si="137">SUM(N237:N250)</f>
        <v>1308</v>
      </c>
      <c r="Y250">
        <f t="shared" ref="Y250" si="138">SUM(O237:O250)</f>
        <v>1673</v>
      </c>
      <c r="Z250">
        <f t="shared" ref="Z250" si="139">SUM(P237:P250)</f>
        <v>1809</v>
      </c>
      <c r="AA250">
        <f t="shared" ref="AA250" si="140">SUM(Q237:Q250)</f>
        <v>1636</v>
      </c>
      <c r="AB250">
        <f t="shared" ref="AB250" si="141">SUM(R237:R250)</f>
        <v>1085</v>
      </c>
      <c r="AC250">
        <f t="shared" ref="AC250" si="142">SUM(S237:S250)</f>
        <v>367</v>
      </c>
      <c r="AD250">
        <f t="shared" ref="AD250" si="143">SUM(T237:T250)</f>
        <v>41</v>
      </c>
      <c r="AE250">
        <f t="shared" ref="AE250" si="144">SUM(U237:U250)</f>
        <v>8917</v>
      </c>
      <c r="AF250">
        <f>(V250/[1]Население!A$2)*100000</f>
        <v>27.371534364581233</v>
      </c>
      <c r="AG250">
        <f>(W250/[1]Население!B$2)*100000</f>
        <v>92.163235825207664</v>
      </c>
      <c r="AH250">
        <f>(X250/[1]Население!C$2)*100000</f>
        <v>136.76457671990866</v>
      </c>
      <c r="AI250">
        <f>(Y250/[1]Население!D$2)*100000</f>
        <v>158.52560761832567</v>
      </c>
      <c r="AJ250">
        <f>(Z250/[1]Население!E$2)*100000</f>
        <v>189.75093223405761</v>
      </c>
      <c r="AK250">
        <f>(AA250/[1]Население!F$2)*100000</f>
        <v>174.29565272976183</v>
      </c>
      <c r="AL250">
        <f>(AB250/[1]Население!G$2)*100000</f>
        <v>154.56633103691925</v>
      </c>
      <c r="AM250">
        <f>(AC250/[1]Население!H$2)*100000</f>
        <v>121.64280766183961</v>
      </c>
      <c r="AN250">
        <f>(AD250/[1]Население!I$2)*100000</f>
        <v>112.01573684498115</v>
      </c>
      <c r="AO250">
        <f>(AE250/[1]Население!J$2)*100000</f>
        <v>128.2748052861246</v>
      </c>
    </row>
    <row r="251" spans="1:41" x14ac:dyDescent="0.3">
      <c r="A251" s="95">
        <v>44236</v>
      </c>
      <c r="B251">
        <v>7874</v>
      </c>
      <c r="C251">
        <v>19639</v>
      </c>
      <c r="D251">
        <v>35885</v>
      </c>
      <c r="E251">
        <v>43539</v>
      </c>
      <c r="F251">
        <v>45884</v>
      </c>
      <c r="G251">
        <v>39321</v>
      </c>
      <c r="H251">
        <v>23767</v>
      </c>
      <c r="I251">
        <v>8167</v>
      </c>
      <c r="J251">
        <v>773</v>
      </c>
      <c r="K251">
        <f t="shared" si="84"/>
        <v>224849</v>
      </c>
      <c r="L251">
        <f t="shared" ref="L251" si="145">B251-B250</f>
        <v>34</v>
      </c>
      <c r="M251">
        <f t="shared" ref="M251" si="146">C251-C250</f>
        <v>85</v>
      </c>
      <c r="N251">
        <f t="shared" ref="N251" si="147">D251-D250</f>
        <v>170</v>
      </c>
      <c r="O251">
        <f t="shared" ref="O251" si="148">E251-E250</f>
        <v>211</v>
      </c>
      <c r="P251">
        <f t="shared" ref="P251" si="149">F251-F250</f>
        <v>242</v>
      </c>
      <c r="Q251">
        <f t="shared" ref="Q251" si="150">G251-G250</f>
        <v>204</v>
      </c>
      <c r="R251">
        <f t="shared" ref="R251" si="151">H251-H250</f>
        <v>117</v>
      </c>
      <c r="S251">
        <f t="shared" ref="S251" si="152">I251-I250</f>
        <v>49</v>
      </c>
      <c r="T251">
        <f t="shared" ref="T251" si="153">J251-J250</f>
        <v>3</v>
      </c>
      <c r="U251">
        <f t="shared" ref="U251" si="154">K251-K250</f>
        <v>1115</v>
      </c>
      <c r="V251">
        <f t="shared" ref="V251" si="155">SUM(L238:L251)</f>
        <v>363</v>
      </c>
      <c r="W251">
        <f t="shared" ref="W251" si="156">SUM(M238:M251)</f>
        <v>669</v>
      </c>
      <c r="X251">
        <f t="shared" ref="X251" si="157">SUM(N238:N251)</f>
        <v>1378</v>
      </c>
      <c r="Y251">
        <f t="shared" ref="Y251" si="158">SUM(O238:O251)</f>
        <v>1737</v>
      </c>
      <c r="Z251">
        <f t="shared" ref="Z251" si="159">SUM(P238:P251)</f>
        <v>1896</v>
      </c>
      <c r="AA251">
        <f t="shared" ref="AA251" si="160">SUM(Q238:Q251)</f>
        <v>1695</v>
      </c>
      <c r="AB251">
        <f t="shared" ref="AB251" si="161">SUM(R238:R251)</f>
        <v>1105</v>
      </c>
      <c r="AC251">
        <f t="shared" ref="AC251" si="162">SUM(S238:S251)</f>
        <v>377</v>
      </c>
      <c r="AD251">
        <f t="shared" ref="AD251" si="163">SUM(T238:T251)</f>
        <v>40</v>
      </c>
      <c r="AE251">
        <f t="shared" ref="AE251" si="164">SUM(U238:U251)</f>
        <v>9260</v>
      </c>
      <c r="AF251">
        <f>(V251/[1]Население!A$2)*100000</f>
        <v>27.599630484286077</v>
      </c>
      <c r="AG251">
        <f>(W251/[1]Население!B$2)*100000</f>
        <v>96.641386782231848</v>
      </c>
      <c r="AH251">
        <f>(X251/[1]Население!C$2)*100000</f>
        <v>144.08378189605054</v>
      </c>
      <c r="AI251">
        <f>(Y251/[1]Население!D$2)*100000</f>
        <v>164.58994646325863</v>
      </c>
      <c r="AJ251">
        <f>(Z251/[1]Население!E$2)*100000</f>
        <v>198.87659895841529</v>
      </c>
      <c r="AK251">
        <f>(AA251/[1]Население!F$2)*100000</f>
        <v>180.58137614727769</v>
      </c>
      <c r="AL251">
        <f>(AB251/[1]Население!G$2)*100000</f>
        <v>157.41547999612516</v>
      </c>
      <c r="AM251">
        <f>(AC251/[1]Население!H$2)*100000</f>
        <v>124.95732558178076</v>
      </c>
      <c r="AN251">
        <f>(AD251/[1]Население!I$2)*100000</f>
        <v>109.28364570242063</v>
      </c>
      <c r="AO251">
        <f>(AE251/[1]Население!J$2)*100000</f>
        <v>133.20900492873318</v>
      </c>
    </row>
    <row r="252" spans="1:41" x14ac:dyDescent="0.3">
      <c r="A252" s="95">
        <v>44237</v>
      </c>
      <c r="B252">
        <v>7921</v>
      </c>
      <c r="C252">
        <v>19709</v>
      </c>
      <c r="D252">
        <v>36084</v>
      </c>
      <c r="E252">
        <v>43771</v>
      </c>
      <c r="F252">
        <v>46144</v>
      </c>
      <c r="G252">
        <v>39552</v>
      </c>
      <c r="H252">
        <v>23896</v>
      </c>
      <c r="I252">
        <v>8209</v>
      </c>
      <c r="J252">
        <v>775</v>
      </c>
      <c r="K252">
        <f t="shared" si="84"/>
        <v>226061</v>
      </c>
      <c r="L252">
        <f t="shared" ref="L252" si="165">B252-B251</f>
        <v>47</v>
      </c>
      <c r="M252">
        <f t="shared" ref="M252" si="166">C252-C251</f>
        <v>70</v>
      </c>
      <c r="N252">
        <f t="shared" ref="N252" si="167">D252-D251</f>
        <v>199</v>
      </c>
      <c r="O252">
        <f t="shared" ref="O252" si="168">E252-E251</f>
        <v>232</v>
      </c>
      <c r="P252">
        <f t="shared" ref="P252" si="169">F252-F251</f>
        <v>260</v>
      </c>
      <c r="Q252">
        <f t="shared" ref="Q252" si="170">G252-G251</f>
        <v>231</v>
      </c>
      <c r="R252">
        <f t="shared" ref="R252" si="171">H252-H251</f>
        <v>129</v>
      </c>
      <c r="S252">
        <f t="shared" ref="S252" si="172">I252-I251</f>
        <v>42</v>
      </c>
      <c r="T252">
        <f t="shared" ref="T252" si="173">J252-J251</f>
        <v>2</v>
      </c>
      <c r="U252">
        <f t="shared" ref="U252" si="174">K252-K251</f>
        <v>1212</v>
      </c>
      <c r="V252">
        <f t="shared" ref="V252" si="175">SUM(L239:L252)</f>
        <v>378</v>
      </c>
      <c r="W252">
        <f t="shared" ref="W252" si="176">SUM(M239:M252)</f>
        <v>674</v>
      </c>
      <c r="X252">
        <f t="shared" ref="X252" si="177">SUM(N239:N252)</f>
        <v>1472</v>
      </c>
      <c r="Y252">
        <f t="shared" ref="Y252" si="178">SUM(O239:O252)</f>
        <v>1800</v>
      </c>
      <c r="Z252">
        <f t="shared" ref="Z252" si="179">SUM(P239:P252)</f>
        <v>1980</v>
      </c>
      <c r="AA252">
        <f t="shared" ref="AA252" si="180">SUM(Q239:Q252)</f>
        <v>1764</v>
      </c>
      <c r="AB252">
        <f t="shared" ref="AB252" si="181">SUM(R239:R252)</f>
        <v>1146</v>
      </c>
      <c r="AC252">
        <f t="shared" ref="AC252" si="182">SUM(S239:S252)</f>
        <v>390</v>
      </c>
      <c r="AD252">
        <f t="shared" ref="AD252" si="183">SUM(T239:T252)</f>
        <v>41</v>
      </c>
      <c r="AE252">
        <f t="shared" ref="AE252" si="184">SUM(U239:U252)</f>
        <v>9645</v>
      </c>
      <c r="AF252">
        <f>(V252/[1]Население!A$2)*100000</f>
        <v>28.740111082810294</v>
      </c>
      <c r="AG252">
        <f>(W252/[1]Население!B$2)*100000</f>
        <v>97.363669194655117</v>
      </c>
      <c r="AH252">
        <f>(X252/[1]Население!C$2)*100000</f>
        <v>153.91242884686969</v>
      </c>
      <c r="AI252">
        <f>(Y252/[1]Население!D$2)*100000</f>
        <v>170.55953001373953</v>
      </c>
      <c r="AJ252">
        <f>(Z252/[1]Население!E$2)*100000</f>
        <v>207.68758751986408</v>
      </c>
      <c r="AK252">
        <f>(AA252/[1]Население!F$2)*100000</f>
        <v>187.93247641521998</v>
      </c>
      <c r="AL252">
        <f>(AB252/[1]Население!G$2)*100000</f>
        <v>163.25623536249722</v>
      </c>
      <c r="AM252">
        <f>(AC252/[1]Население!H$2)*100000</f>
        <v>129.26619887770423</v>
      </c>
      <c r="AN252">
        <f>(AD252/[1]Население!I$2)*100000</f>
        <v>112.01573684498115</v>
      </c>
      <c r="AO252">
        <f>(AE252/[1]Население!J$2)*100000</f>
        <v>138.7473922826816</v>
      </c>
    </row>
    <row r="253" spans="1:41" x14ac:dyDescent="0.3">
      <c r="A253" s="95">
        <v>44238</v>
      </c>
      <c r="B253">
        <v>7949</v>
      </c>
      <c r="C253">
        <v>19768</v>
      </c>
      <c r="D253">
        <v>36237</v>
      </c>
      <c r="E253">
        <v>43924</v>
      </c>
      <c r="F253">
        <v>46334</v>
      </c>
      <c r="G253">
        <v>39734</v>
      </c>
      <c r="H253">
        <v>23998</v>
      </c>
      <c r="I253">
        <v>8252</v>
      </c>
      <c r="J253">
        <v>778</v>
      </c>
      <c r="K253">
        <f t="shared" si="84"/>
        <v>226974</v>
      </c>
      <c r="L253">
        <f t="shared" ref="L253" si="185">B253-B252</f>
        <v>28</v>
      </c>
      <c r="M253">
        <f t="shared" ref="M253" si="186">C253-C252</f>
        <v>59</v>
      </c>
      <c r="N253">
        <f t="shared" ref="N253" si="187">D253-D252</f>
        <v>153</v>
      </c>
      <c r="O253">
        <f t="shared" ref="O253" si="188">E253-E252</f>
        <v>153</v>
      </c>
      <c r="P253">
        <f t="shared" ref="P253" si="189">F253-F252</f>
        <v>190</v>
      </c>
      <c r="Q253">
        <f t="shared" ref="Q253" si="190">G253-G252</f>
        <v>182</v>
      </c>
      <c r="R253">
        <f t="shared" ref="R253" si="191">H253-H252</f>
        <v>102</v>
      </c>
      <c r="S253">
        <f t="shared" ref="S253" si="192">I253-I252</f>
        <v>43</v>
      </c>
      <c r="T253">
        <f t="shared" ref="T253" si="193">J253-J252</f>
        <v>3</v>
      </c>
      <c r="U253">
        <f t="shared" ref="U253" si="194">K253-K252</f>
        <v>913</v>
      </c>
      <c r="V253">
        <f t="shared" ref="V253" si="195">SUM(L240:L253)</f>
        <v>383</v>
      </c>
      <c r="W253">
        <f t="shared" ref="W253" si="196">SUM(M240:M253)</f>
        <v>696</v>
      </c>
      <c r="X253">
        <f t="shared" ref="X253" si="197">SUM(N240:N253)</f>
        <v>1536</v>
      </c>
      <c r="Y253">
        <f t="shared" ref="Y253" si="198">SUM(O240:O253)</f>
        <v>1843</v>
      </c>
      <c r="Z253">
        <f t="shared" ref="Z253" si="199">SUM(P240:P253)</f>
        <v>2044</v>
      </c>
      <c r="AA253">
        <f t="shared" ref="AA253" si="200">SUM(Q240:Q253)</f>
        <v>1841</v>
      </c>
      <c r="AB253">
        <f t="shared" ref="AB253" si="201">SUM(R240:R253)</f>
        <v>1175</v>
      </c>
      <c r="AC253">
        <f t="shared" ref="AC253" si="202">SUM(S240:S253)</f>
        <v>402</v>
      </c>
      <c r="AD253">
        <f t="shared" ref="AD253" si="203">SUM(T240:T253)</f>
        <v>40</v>
      </c>
      <c r="AE253">
        <f t="shared" ref="AE253" si="204">SUM(U240:U253)</f>
        <v>9960</v>
      </c>
      <c r="AF253">
        <f>(V253/[1]Население!A$2)*100000</f>
        <v>29.120271282318367</v>
      </c>
      <c r="AG253">
        <f>(W253/[1]Население!B$2)*100000</f>
        <v>100.54171180931743</v>
      </c>
      <c r="AH253">
        <f>(X253/[1]Население!C$2)*100000</f>
        <v>160.60427357934228</v>
      </c>
      <c r="AI253">
        <f>(Y253/[1]Население!D$2)*100000</f>
        <v>174.63400767517885</v>
      </c>
      <c r="AJ253">
        <f>(Z253/[1]Население!E$2)*100000</f>
        <v>214.4007216619203</v>
      </c>
      <c r="AK253">
        <f>(AA253/[1]Население!F$2)*100000</f>
        <v>196.13587816350338</v>
      </c>
      <c r="AL253">
        <f>(AB253/[1]Население!G$2)*100000</f>
        <v>167.38750135334575</v>
      </c>
      <c r="AM253">
        <f>(AC253/[1]Население!H$2)*100000</f>
        <v>133.2436203816336</v>
      </c>
      <c r="AN253">
        <f>(AD253/[1]Население!I$2)*100000</f>
        <v>109.28364570242063</v>
      </c>
      <c r="AO253">
        <f>(AE253/[1]Население!J$2)*100000</f>
        <v>143.2788001177303</v>
      </c>
    </row>
    <row r="254" spans="1:41" x14ac:dyDescent="0.3">
      <c r="A254" s="95">
        <v>44239</v>
      </c>
      <c r="B254">
        <v>8000</v>
      </c>
      <c r="C254">
        <v>19842</v>
      </c>
      <c r="D254">
        <v>36389</v>
      </c>
      <c r="E254">
        <v>44099</v>
      </c>
      <c r="F254">
        <v>46551</v>
      </c>
      <c r="G254">
        <v>39940</v>
      </c>
      <c r="H254">
        <v>24135</v>
      </c>
      <c r="I254">
        <v>8304</v>
      </c>
      <c r="J254">
        <v>784</v>
      </c>
      <c r="K254">
        <f t="shared" si="84"/>
        <v>228044</v>
      </c>
      <c r="L254">
        <f t="shared" ref="L254" si="205">B254-B253</f>
        <v>51</v>
      </c>
      <c r="M254">
        <f t="shared" ref="M254" si="206">C254-C253</f>
        <v>74</v>
      </c>
      <c r="N254">
        <f t="shared" ref="N254" si="207">D254-D253</f>
        <v>152</v>
      </c>
      <c r="O254">
        <f t="shared" ref="O254" si="208">E254-E253</f>
        <v>175</v>
      </c>
      <c r="P254">
        <f t="shared" ref="P254" si="209">F254-F253</f>
        <v>217</v>
      </c>
      <c r="Q254">
        <f t="shared" ref="Q254" si="210">G254-G253</f>
        <v>206</v>
      </c>
      <c r="R254">
        <f t="shared" ref="R254" si="211">H254-H253</f>
        <v>137</v>
      </c>
      <c r="S254">
        <f t="shared" ref="S254" si="212">I254-I253</f>
        <v>52</v>
      </c>
      <c r="T254">
        <f t="shared" ref="T254" si="213">J254-J253</f>
        <v>6</v>
      </c>
      <c r="U254">
        <f t="shared" ref="U254" si="214">K254-K253</f>
        <v>1070</v>
      </c>
      <c r="V254">
        <f t="shared" ref="V254" si="215">SUM(L241:L254)</f>
        <v>407</v>
      </c>
      <c r="W254">
        <f t="shared" ref="W254" si="216">SUM(M241:M254)</f>
        <v>734</v>
      </c>
      <c r="X254">
        <f t="shared" ref="X254" si="217">SUM(N241:N254)</f>
        <v>1603</v>
      </c>
      <c r="Y254">
        <f t="shared" ref="Y254" si="218">SUM(O241:O254)</f>
        <v>1901</v>
      </c>
      <c r="Z254">
        <f t="shared" ref="Z254" si="219">SUM(P241:P254)</f>
        <v>2145</v>
      </c>
      <c r="AA254">
        <f t="shared" ref="AA254" si="220">SUM(Q241:Q254)</f>
        <v>1932</v>
      </c>
      <c r="AB254">
        <f t="shared" ref="AB254" si="221">SUM(R241:R254)</f>
        <v>1261</v>
      </c>
      <c r="AC254">
        <f t="shared" ref="AC254" si="222">SUM(S241:S254)</f>
        <v>443</v>
      </c>
      <c r="AD254">
        <f t="shared" ref="AD254" si="223">SUM(T241:T254)</f>
        <v>44</v>
      </c>
      <c r="AE254">
        <f t="shared" ref="AE254" si="224">SUM(U241:U254)</f>
        <v>10470</v>
      </c>
      <c r="AF254">
        <f>(V254/[1]Население!A$2)*100000</f>
        <v>30.94504023995712</v>
      </c>
      <c r="AG254">
        <f>(W254/[1]Население!B$2)*100000</f>
        <v>106.03105814373419</v>
      </c>
      <c r="AH254">
        <f>(X254/[1]Население!C$2)*100000</f>
        <v>167.60979853364952</v>
      </c>
      <c r="AI254">
        <f>(Y254/[1]Население!D$2)*100000</f>
        <v>180.12981475339936</v>
      </c>
      <c r="AJ254">
        <f>(Z254/[1]Население!E$2)*100000</f>
        <v>224.99488647985274</v>
      </c>
      <c r="AK254">
        <f>(AA254/[1]Население!F$2)*100000</f>
        <v>205.83080750238378</v>
      </c>
      <c r="AL254">
        <f>(AB254/[1]Население!G$2)*100000</f>
        <v>179.63884187793107</v>
      </c>
      <c r="AM254">
        <f>(AC254/[1]Население!H$2)*100000</f>
        <v>146.83314385339224</v>
      </c>
      <c r="AN254">
        <f>(AD254/[1]Население!I$2)*100000</f>
        <v>120.2120102726627</v>
      </c>
      <c r="AO254">
        <f>(AE254/[1]Население!J$2)*100000</f>
        <v>150.61536518399961</v>
      </c>
    </row>
    <row r="255" spans="1:41" x14ac:dyDescent="0.3">
      <c r="A255" s="95">
        <v>44240</v>
      </c>
      <c r="B255">
        <v>8045</v>
      </c>
      <c r="C255">
        <v>19923</v>
      </c>
      <c r="D255">
        <v>36527</v>
      </c>
      <c r="E255">
        <v>44263</v>
      </c>
      <c r="F255">
        <v>46746</v>
      </c>
      <c r="G255">
        <v>40126</v>
      </c>
      <c r="H255">
        <v>24240</v>
      </c>
      <c r="I255">
        <v>8353</v>
      </c>
      <c r="J255">
        <v>787</v>
      </c>
      <c r="K255">
        <f t="shared" si="84"/>
        <v>229010</v>
      </c>
      <c r="L255">
        <f t="shared" ref="L255" si="225">B255-B254</f>
        <v>45</v>
      </c>
      <c r="M255">
        <f t="shared" ref="M255" si="226">C255-C254</f>
        <v>81</v>
      </c>
      <c r="N255">
        <f t="shared" ref="N255" si="227">D255-D254</f>
        <v>138</v>
      </c>
      <c r="O255">
        <f t="shared" ref="O255" si="228">E255-E254</f>
        <v>164</v>
      </c>
      <c r="P255">
        <f t="shared" ref="P255" si="229">F255-F254</f>
        <v>195</v>
      </c>
      <c r="Q255">
        <f t="shared" ref="Q255" si="230">G255-G254</f>
        <v>186</v>
      </c>
      <c r="R255">
        <f t="shared" ref="R255" si="231">H255-H254</f>
        <v>105</v>
      </c>
      <c r="S255">
        <f t="shared" ref="S255" si="232">I255-I254</f>
        <v>49</v>
      </c>
      <c r="T255">
        <f t="shared" ref="T255" si="233">J255-J254</f>
        <v>3</v>
      </c>
      <c r="U255">
        <f t="shared" ref="U255" si="234">K255-K254</f>
        <v>966</v>
      </c>
      <c r="V255">
        <f t="shared" ref="V255" si="235">SUM(L242:L255)</f>
        <v>420</v>
      </c>
      <c r="W255">
        <f t="shared" ref="W255" si="236">SUM(M242:M255)</f>
        <v>771</v>
      </c>
      <c r="X255">
        <f t="shared" ref="X255" si="237">SUM(N242:N255)</f>
        <v>1645</v>
      </c>
      <c r="Y255">
        <f t="shared" ref="Y255" si="238">SUM(O242:O255)</f>
        <v>1938</v>
      </c>
      <c r="Z255">
        <f t="shared" ref="Z255" si="239">SUM(P242:P255)</f>
        <v>2204</v>
      </c>
      <c r="AA255">
        <f t="shared" ref="AA255" si="240">SUM(Q242:Q255)</f>
        <v>1993</v>
      </c>
      <c r="AB255">
        <f t="shared" ref="AB255" si="241">SUM(R242:R255)</f>
        <v>1267</v>
      </c>
      <c r="AC255">
        <f t="shared" ref="AC255" si="242">SUM(S242:S255)</f>
        <v>462</v>
      </c>
      <c r="AD255">
        <f t="shared" ref="AD255" si="243">SUM(T242:T255)</f>
        <v>41</v>
      </c>
      <c r="AE255">
        <f t="shared" ref="AE255" si="244">SUM(U242:U255)</f>
        <v>10741</v>
      </c>
      <c r="AF255">
        <f>(V255/[1]Население!A$2)*100000</f>
        <v>31.933456758678108</v>
      </c>
      <c r="AG255">
        <f>(W255/[1]Население!B$2)*100000</f>
        <v>111.37594799566631</v>
      </c>
      <c r="AH255">
        <f>(X255/[1]Население!C$2)*100000</f>
        <v>172.00132163933466</v>
      </c>
      <c r="AI255">
        <f>(Y255/[1]Население!D$2)*100000</f>
        <v>183.63576064812622</v>
      </c>
      <c r="AJ255">
        <f>(Z255/[1]Население!E$2)*100000</f>
        <v>231.18355701706082</v>
      </c>
      <c r="AK255">
        <f>(AA255/[1]Население!F$2)*100000</f>
        <v>212.32960628998492</v>
      </c>
      <c r="AL255">
        <f>(AB255/[1]Население!G$2)*100000</f>
        <v>180.49358656569282</v>
      </c>
      <c r="AM255">
        <f>(AC255/[1]Население!H$2)*100000</f>
        <v>153.13072790128038</v>
      </c>
      <c r="AN255">
        <f>(AD255/[1]Население!I$2)*100000</f>
        <v>112.01573684498115</v>
      </c>
      <c r="AO255">
        <f>(AE255/[1]Население!J$2)*100000</f>
        <v>154.51381446431137</v>
      </c>
    </row>
    <row r="256" spans="1:41" x14ac:dyDescent="0.3">
      <c r="A256" s="95">
        <v>44241</v>
      </c>
      <c r="B256">
        <v>8065</v>
      </c>
      <c r="C256">
        <v>19979</v>
      </c>
      <c r="D256">
        <v>36618</v>
      </c>
      <c r="E256">
        <v>44370</v>
      </c>
      <c r="F256">
        <v>46805</v>
      </c>
      <c r="G256">
        <v>40213</v>
      </c>
      <c r="H256">
        <v>24303</v>
      </c>
      <c r="I256">
        <v>8375</v>
      </c>
      <c r="J256">
        <v>788</v>
      </c>
      <c r="K256">
        <f t="shared" si="84"/>
        <v>229516</v>
      </c>
      <c r="L256">
        <f t="shared" ref="L256" si="245">B256-B255</f>
        <v>20</v>
      </c>
      <c r="M256">
        <f t="shared" ref="M256" si="246">C256-C255</f>
        <v>56</v>
      </c>
      <c r="N256">
        <f t="shared" ref="N256" si="247">D256-D255</f>
        <v>91</v>
      </c>
      <c r="O256">
        <f t="shared" ref="O256" si="248">E256-E255</f>
        <v>107</v>
      </c>
      <c r="P256">
        <f t="shared" ref="P256" si="249">F256-F255</f>
        <v>59</v>
      </c>
      <c r="Q256">
        <f t="shared" ref="Q256" si="250">G256-G255</f>
        <v>87</v>
      </c>
      <c r="R256">
        <f t="shared" ref="R256" si="251">H256-H255</f>
        <v>63</v>
      </c>
      <c r="S256">
        <f t="shared" ref="S256" si="252">I256-I255</f>
        <v>22</v>
      </c>
      <c r="T256">
        <f t="shared" ref="T256" si="253">J256-J255</f>
        <v>1</v>
      </c>
      <c r="U256">
        <f t="shared" ref="U256" si="254">K256-K255</f>
        <v>506</v>
      </c>
      <c r="V256">
        <f t="shared" ref="V256" si="255">SUM(L243:L256)</f>
        <v>418</v>
      </c>
      <c r="W256">
        <f t="shared" ref="W256" si="256">SUM(M243:M256)</f>
        <v>794</v>
      </c>
      <c r="X256">
        <f t="shared" ref="X256" si="257">SUM(N243:N256)</f>
        <v>1684</v>
      </c>
      <c r="Y256">
        <f t="shared" ref="Y256" si="258">SUM(O243:O256)</f>
        <v>1980</v>
      </c>
      <c r="Z256">
        <f t="shared" ref="Z256" si="259">SUM(P243:P256)</f>
        <v>2199</v>
      </c>
      <c r="AA256">
        <f t="shared" ref="AA256" si="260">SUM(Q243:Q256)</f>
        <v>2025</v>
      </c>
      <c r="AB256">
        <f t="shared" ref="AB256" si="261">SUM(R243:R256)</f>
        <v>1294</v>
      </c>
      <c r="AC256">
        <f t="shared" ref="AC256" si="262">SUM(S243:S256)</f>
        <v>462</v>
      </c>
      <c r="AD256">
        <f t="shared" ref="AD256" si="263">SUM(T243:T256)</f>
        <v>42</v>
      </c>
      <c r="AE256">
        <f t="shared" ref="AE256" si="264">SUM(U243:U256)</f>
        <v>10898</v>
      </c>
      <c r="AF256">
        <f>(V256/[1]Население!A$2)*100000</f>
        <v>31.78139267887488</v>
      </c>
      <c r="AG256">
        <f>(W256/[1]Население!B$2)*100000</f>
        <v>114.69844709281328</v>
      </c>
      <c r="AH256">
        <f>(X256/[1]Население!C$2)*100000</f>
        <v>176.07916452318514</v>
      </c>
      <c r="AI256">
        <f>(Y256/[1]Население!D$2)*100000</f>
        <v>187.61548301511348</v>
      </c>
      <c r="AJ256">
        <f>(Z256/[1]Население!E$2)*100000</f>
        <v>230.65909341221268</v>
      </c>
      <c r="AK256">
        <f>(AA256/[1]Население!F$2)*100000</f>
        <v>215.73881221134948</v>
      </c>
      <c r="AL256">
        <f>(AB256/[1]Население!G$2)*100000</f>
        <v>184.33993766062076</v>
      </c>
      <c r="AM256">
        <f>(AC256/[1]Население!H$2)*100000</f>
        <v>153.13072790128038</v>
      </c>
      <c r="AN256">
        <f>(AD256/[1]Население!I$2)*100000</f>
        <v>114.74782798754167</v>
      </c>
      <c r="AO256">
        <f>(AE256/[1]Население!J$2)*100000</f>
        <v>156.77232567098642</v>
      </c>
    </row>
    <row r="257" spans="1:41" x14ac:dyDescent="0.3">
      <c r="A257" s="95">
        <v>44242</v>
      </c>
      <c r="B257">
        <v>8073</v>
      </c>
      <c r="C257">
        <v>19988</v>
      </c>
      <c r="D257">
        <v>36650</v>
      </c>
      <c r="E257">
        <v>44394</v>
      </c>
      <c r="F257">
        <v>46826</v>
      </c>
      <c r="G257">
        <v>40255</v>
      </c>
      <c r="H257">
        <v>24319</v>
      </c>
      <c r="I257">
        <v>8385</v>
      </c>
      <c r="J257">
        <v>789</v>
      </c>
      <c r="K257">
        <f t="shared" si="84"/>
        <v>229679</v>
      </c>
      <c r="L257">
        <f t="shared" ref="L257" si="265">B257-B256</f>
        <v>8</v>
      </c>
      <c r="M257">
        <f t="shared" ref="M257" si="266">C257-C256</f>
        <v>9</v>
      </c>
      <c r="N257">
        <f t="shared" ref="N257" si="267">D257-D256</f>
        <v>32</v>
      </c>
      <c r="O257">
        <f t="shared" ref="O257" si="268">E257-E256</f>
        <v>24</v>
      </c>
      <c r="P257">
        <f t="shared" ref="P257" si="269">F257-F256</f>
        <v>21</v>
      </c>
      <c r="Q257">
        <f t="shared" ref="Q257" si="270">G257-G256</f>
        <v>42</v>
      </c>
      <c r="R257">
        <f t="shared" ref="R257" si="271">H257-H256</f>
        <v>16</v>
      </c>
      <c r="S257">
        <f t="shared" ref="S257" si="272">I257-I256</f>
        <v>10</v>
      </c>
      <c r="T257">
        <f t="shared" ref="T257" si="273">J257-J256</f>
        <v>1</v>
      </c>
      <c r="U257">
        <f t="shared" ref="U257" si="274">K257-K256</f>
        <v>163</v>
      </c>
      <c r="V257">
        <f t="shared" ref="V257" si="275">SUM(L244:L257)</f>
        <v>423</v>
      </c>
      <c r="W257">
        <f t="shared" ref="W257" si="276">SUM(M244:M257)</f>
        <v>795</v>
      </c>
      <c r="X257">
        <f t="shared" ref="X257" si="277">SUM(N244:N257)</f>
        <v>1693</v>
      </c>
      <c r="Y257">
        <f t="shared" ref="Y257" si="278">SUM(O244:O257)</f>
        <v>1980</v>
      </c>
      <c r="Z257">
        <f t="shared" ref="Z257" si="279">SUM(P244:P257)</f>
        <v>2193</v>
      </c>
      <c r="AA257">
        <f t="shared" ref="AA257" si="280">SUM(Q244:Q257)</f>
        <v>2049</v>
      </c>
      <c r="AB257">
        <f t="shared" ref="AB257" si="281">SUM(R244:R257)</f>
        <v>1290</v>
      </c>
      <c r="AC257">
        <f t="shared" ref="AC257" si="282">SUM(S244:S257)</f>
        <v>468</v>
      </c>
      <c r="AD257">
        <f t="shared" ref="AD257" si="283">SUM(T244:T257)</f>
        <v>40</v>
      </c>
      <c r="AE257">
        <f t="shared" ref="AE257" si="284">SUM(U244:U257)</f>
        <v>10931</v>
      </c>
      <c r="AF257">
        <f>(V257/[1]Население!A$2)*100000</f>
        <v>32.161552878382949</v>
      </c>
      <c r="AG257">
        <f>(W257/[1]Население!B$2)*100000</f>
        <v>114.84290357529794</v>
      </c>
      <c r="AH257">
        <f>(X257/[1]Население!C$2)*100000</f>
        <v>177.02020518868912</v>
      </c>
      <c r="AI257">
        <f>(Y257/[1]Население!D$2)*100000</f>
        <v>187.61548301511348</v>
      </c>
      <c r="AJ257">
        <f>(Z257/[1]Население!E$2)*100000</f>
        <v>230.02973708639487</v>
      </c>
      <c r="AK257">
        <f>(AA257/[1]Население!F$2)*100000</f>
        <v>218.29571665237285</v>
      </c>
      <c r="AL257">
        <f>(AB257/[1]Население!G$2)*100000</f>
        <v>183.7701078687796</v>
      </c>
      <c r="AM257">
        <f>(AC257/[1]Население!H$2)*100000</f>
        <v>155.11943865324508</v>
      </c>
      <c r="AN257">
        <f>(AD257/[1]Население!I$2)*100000</f>
        <v>109.28364570242063</v>
      </c>
      <c r="AO257">
        <f>(AE257/[1]Население!J$2)*100000</f>
        <v>157.24704458703914</v>
      </c>
    </row>
    <row r="258" spans="1:41" x14ac:dyDescent="0.3">
      <c r="A258" s="95">
        <v>44243</v>
      </c>
      <c r="B258">
        <v>8103</v>
      </c>
      <c r="C258">
        <v>20058</v>
      </c>
      <c r="D258">
        <v>36799</v>
      </c>
      <c r="E258">
        <v>44588</v>
      </c>
      <c r="F258">
        <v>47060</v>
      </c>
      <c r="G258">
        <v>40449</v>
      </c>
      <c r="H258">
        <v>24468</v>
      </c>
      <c r="I258">
        <v>8428</v>
      </c>
      <c r="J258">
        <v>794</v>
      </c>
      <c r="K258">
        <f t="shared" si="84"/>
        <v>230747</v>
      </c>
      <c r="L258">
        <f t="shared" ref="L258" si="285">B258-B257</f>
        <v>30</v>
      </c>
      <c r="M258">
        <f t="shared" ref="M258" si="286">C258-C257</f>
        <v>70</v>
      </c>
      <c r="N258">
        <f t="shared" ref="N258" si="287">D258-D257</f>
        <v>149</v>
      </c>
      <c r="O258">
        <f t="shared" ref="O258" si="288">E258-E257</f>
        <v>194</v>
      </c>
      <c r="P258">
        <f t="shared" ref="P258" si="289">F258-F257</f>
        <v>234</v>
      </c>
      <c r="Q258">
        <f t="shared" ref="Q258" si="290">G258-G257</f>
        <v>194</v>
      </c>
      <c r="R258">
        <f t="shared" ref="R258" si="291">H258-H257</f>
        <v>149</v>
      </c>
      <c r="S258">
        <f t="shared" ref="S258" si="292">I258-I257</f>
        <v>43</v>
      </c>
      <c r="T258">
        <f t="shared" ref="T258" si="293">J258-J257</f>
        <v>5</v>
      </c>
      <c r="U258">
        <f t="shared" ref="U258" si="294">K258-K257</f>
        <v>1068</v>
      </c>
      <c r="V258">
        <f t="shared" ref="V258" si="295">SUM(L245:L258)</f>
        <v>430</v>
      </c>
      <c r="W258">
        <f t="shared" ref="W258" si="296">SUM(M245:M258)</f>
        <v>811</v>
      </c>
      <c r="X258">
        <f t="shared" ref="X258" si="297">SUM(N245:N258)</f>
        <v>1728</v>
      </c>
      <c r="Y258">
        <f t="shared" ref="Y258" si="298">SUM(O245:O258)</f>
        <v>2030</v>
      </c>
      <c r="Z258">
        <f t="shared" ref="Z258" si="299">SUM(P245:P258)</f>
        <v>2236</v>
      </c>
      <c r="AA258">
        <f t="shared" ref="AA258" si="300">SUM(Q245:Q258)</f>
        <v>2073</v>
      </c>
      <c r="AB258">
        <f t="shared" ref="AB258" si="301">SUM(R245:R258)</f>
        <v>1335</v>
      </c>
      <c r="AC258">
        <f t="shared" ref="AC258" si="302">SUM(S245:S258)</f>
        <v>483</v>
      </c>
      <c r="AD258">
        <f t="shared" ref="AD258" si="303">SUM(T245:T258)</f>
        <v>41</v>
      </c>
      <c r="AE258">
        <f t="shared" ref="AE258" si="304">SUM(U245:U258)</f>
        <v>11167</v>
      </c>
      <c r="AF258">
        <f>(V258/[1]Население!A$2)*100000</f>
        <v>32.693777157694257</v>
      </c>
      <c r="AG258">
        <f>(W258/[1]Население!B$2)*100000</f>
        <v>117.15420729505237</v>
      </c>
      <c r="AH258">
        <f>(X258/[1]Население!C$2)*100000</f>
        <v>180.67980777676007</v>
      </c>
      <c r="AI258">
        <f>(Y258/[1]Население!D$2)*100000</f>
        <v>192.35324773771734</v>
      </c>
      <c r="AJ258">
        <f>(Z258/[1]Население!E$2)*100000</f>
        <v>234.5401240880889</v>
      </c>
      <c r="AK258">
        <f>(AA258/[1]Население!F$2)*100000</f>
        <v>220.85262109339627</v>
      </c>
      <c r="AL258">
        <f>(AB258/[1]Население!G$2)*100000</f>
        <v>190.18069302699283</v>
      </c>
      <c r="AM258">
        <f>(AC258/[1]Население!H$2)*100000</f>
        <v>160.09121553315677</v>
      </c>
      <c r="AN258">
        <f>(AD258/[1]Население!I$2)*100000</f>
        <v>112.01573684498115</v>
      </c>
      <c r="AO258">
        <f>(AE258/[1]Население!J$2)*100000</f>
        <v>160.64200410790102</v>
      </c>
    </row>
    <row r="259" spans="1:41" x14ac:dyDescent="0.3">
      <c r="A259" s="95">
        <v>44244</v>
      </c>
      <c r="B259">
        <v>8153</v>
      </c>
      <c r="C259">
        <v>20161</v>
      </c>
      <c r="D259">
        <v>36996</v>
      </c>
      <c r="E259">
        <v>44834</v>
      </c>
      <c r="F259">
        <v>47327</v>
      </c>
      <c r="G259">
        <v>40716</v>
      </c>
      <c r="H259">
        <v>24643</v>
      </c>
      <c r="I259">
        <v>8468</v>
      </c>
      <c r="J259">
        <v>798</v>
      </c>
      <c r="K259">
        <f t="shared" si="84"/>
        <v>232096</v>
      </c>
      <c r="L259">
        <f t="shared" ref="L259" si="305">B259-B258</f>
        <v>50</v>
      </c>
      <c r="M259">
        <f t="shared" ref="M259" si="306">C259-C258</f>
        <v>103</v>
      </c>
      <c r="N259">
        <f t="shared" ref="N259" si="307">D259-D258</f>
        <v>197</v>
      </c>
      <c r="O259">
        <f t="shared" ref="O259" si="308">E259-E258</f>
        <v>246</v>
      </c>
      <c r="P259">
        <f t="shared" ref="P259" si="309">F259-F258</f>
        <v>267</v>
      </c>
      <c r="Q259">
        <f t="shared" ref="Q259" si="310">G259-G258</f>
        <v>267</v>
      </c>
      <c r="R259">
        <f t="shared" ref="R259" si="311">H259-H258</f>
        <v>175</v>
      </c>
      <c r="S259">
        <f t="shared" ref="S259" si="312">I259-I258</f>
        <v>40</v>
      </c>
      <c r="T259">
        <f t="shared" ref="T259" si="313">J259-J258</f>
        <v>4</v>
      </c>
      <c r="U259">
        <f t="shared" ref="U259" si="314">K259-K258</f>
        <v>1349</v>
      </c>
      <c r="V259">
        <f t="shared" ref="V259" si="315">SUM(L246:L259)</f>
        <v>429</v>
      </c>
      <c r="W259">
        <f t="shared" ref="W259" si="316">SUM(M246:M259)</f>
        <v>843</v>
      </c>
      <c r="X259">
        <f t="shared" ref="X259" si="317">SUM(N246:N259)</f>
        <v>1766</v>
      </c>
      <c r="Y259">
        <f t="shared" ref="Y259" si="318">SUM(O246:O259)</f>
        <v>2076</v>
      </c>
      <c r="Z259">
        <f t="shared" ref="Z259" si="319">SUM(P246:P259)</f>
        <v>2330</v>
      </c>
      <c r="AA259">
        <f t="shared" ref="AA259" si="320">SUM(Q246:Q259)</f>
        <v>2166</v>
      </c>
      <c r="AB259">
        <f t="shared" ref="AB259" si="321">SUM(R246:R259)</f>
        <v>1407</v>
      </c>
      <c r="AC259">
        <f t="shared" ref="AC259" si="322">SUM(S246:S259)</f>
        <v>490</v>
      </c>
      <c r="AD259">
        <f t="shared" ref="AD259" si="323">SUM(T246:T259)</f>
        <v>42</v>
      </c>
      <c r="AE259">
        <f t="shared" ref="AE259" si="324">SUM(U246:U259)</f>
        <v>11549</v>
      </c>
      <c r="AF259">
        <f>(V259/[1]Население!A$2)*100000</f>
        <v>32.617745117792637</v>
      </c>
      <c r="AG259">
        <f>(W259/[1]Население!B$2)*100000</f>
        <v>121.77681473456121</v>
      </c>
      <c r="AH259">
        <f>(X259/[1]Население!C$2)*100000</f>
        <v>184.65309058666568</v>
      </c>
      <c r="AI259">
        <f>(Y259/[1]Население!D$2)*100000</f>
        <v>196.71199128251291</v>
      </c>
      <c r="AJ259">
        <f>(Z259/[1]Население!E$2)*100000</f>
        <v>244.40003985923397</v>
      </c>
      <c r="AK259">
        <f>(AA259/[1]Население!F$2)*100000</f>
        <v>230.76062580236191</v>
      </c>
      <c r="AL259">
        <f>(AB259/[1]Население!G$2)*100000</f>
        <v>200.43762928013405</v>
      </c>
      <c r="AM259">
        <f>(AC259/[1]Население!H$2)*100000</f>
        <v>162.41137807711559</v>
      </c>
      <c r="AN259">
        <f>(AD259/[1]Население!I$2)*100000</f>
        <v>114.74782798754167</v>
      </c>
      <c r="AO259">
        <f>(AE259/[1]Население!J$2)*100000</f>
        <v>166.13723519675372</v>
      </c>
    </row>
    <row r="260" spans="1:41" x14ac:dyDescent="0.3">
      <c r="A260" s="95">
        <v>44245</v>
      </c>
      <c r="B260">
        <v>8195</v>
      </c>
      <c r="C260">
        <v>20251</v>
      </c>
      <c r="D260">
        <v>37191</v>
      </c>
      <c r="E260">
        <v>45072</v>
      </c>
      <c r="F260">
        <v>47565</v>
      </c>
      <c r="G260">
        <v>40956</v>
      </c>
      <c r="H260">
        <v>24803</v>
      </c>
      <c r="I260">
        <v>8508</v>
      </c>
      <c r="J260">
        <v>801</v>
      </c>
      <c r="K260">
        <f t="shared" si="84"/>
        <v>233342</v>
      </c>
      <c r="L260">
        <f t="shared" ref="L260" si="325">B260-B259</f>
        <v>42</v>
      </c>
      <c r="M260">
        <f t="shared" ref="M260" si="326">C260-C259</f>
        <v>90</v>
      </c>
      <c r="N260">
        <f t="shared" ref="N260" si="327">D260-D259</f>
        <v>195</v>
      </c>
      <c r="O260">
        <f t="shared" ref="O260" si="328">E260-E259</f>
        <v>238</v>
      </c>
      <c r="P260">
        <f t="shared" ref="P260" si="329">F260-F259</f>
        <v>238</v>
      </c>
      <c r="Q260">
        <f t="shared" ref="Q260" si="330">G260-G259</f>
        <v>240</v>
      </c>
      <c r="R260">
        <f t="shared" ref="R260" si="331">H260-H259</f>
        <v>160</v>
      </c>
      <c r="S260">
        <f t="shared" ref="S260" si="332">I260-I259</f>
        <v>40</v>
      </c>
      <c r="T260">
        <f t="shared" ref="T260" si="333">J260-J259</f>
        <v>3</v>
      </c>
      <c r="U260">
        <f t="shared" ref="U260" si="334">K260-K259</f>
        <v>1246</v>
      </c>
      <c r="V260">
        <f t="shared" ref="V260" si="335">SUM(L247:L260)</f>
        <v>447</v>
      </c>
      <c r="W260">
        <f t="shared" ref="W260" si="336">SUM(M247:M260)</f>
        <v>880</v>
      </c>
      <c r="X260">
        <f t="shared" ref="X260" si="337">SUM(N247:N260)</f>
        <v>1861</v>
      </c>
      <c r="Y260">
        <f t="shared" ref="Y260" si="338">SUM(O247:O260)</f>
        <v>2188</v>
      </c>
      <c r="Z260">
        <f t="shared" ref="Z260" si="339">SUM(P247:P260)</f>
        <v>2415</v>
      </c>
      <c r="AA260">
        <f t="shared" ref="AA260" si="340">SUM(Q247:Q260)</f>
        <v>2268</v>
      </c>
      <c r="AB260">
        <f t="shared" ref="AB260" si="341">SUM(R247:R260)</f>
        <v>1475</v>
      </c>
      <c r="AC260">
        <f t="shared" ref="AC260" si="342">SUM(S247:S260)</f>
        <v>499</v>
      </c>
      <c r="AD260">
        <f t="shared" ref="AD260" si="343">SUM(T247:T260)</f>
        <v>43</v>
      </c>
      <c r="AE260">
        <f t="shared" ref="AE260" si="344">SUM(U247:U260)</f>
        <v>12076</v>
      </c>
      <c r="AF260">
        <f>(V260/[1]Население!A$2)*100000</f>
        <v>33.986321836021702</v>
      </c>
      <c r="AG260">
        <f>(W260/[1]Население!B$2)*100000</f>
        <v>127.12170458649332</v>
      </c>
      <c r="AH260">
        <f>(X260/[1]Население!C$2)*100000</f>
        <v>194.58629761142967</v>
      </c>
      <c r="AI260">
        <f>(Y260/[1]Население!D$2)*100000</f>
        <v>207.32458426114559</v>
      </c>
      <c r="AJ260">
        <f>(Z260/[1]Население!E$2)*100000</f>
        <v>253.31592114165238</v>
      </c>
      <c r="AK260">
        <f>(AA260/[1]Население!F$2)*100000</f>
        <v>241.6274696767114</v>
      </c>
      <c r="AL260">
        <f>(AB260/[1]Население!G$2)*100000</f>
        <v>210.12473574143405</v>
      </c>
      <c r="AM260">
        <f>(AC260/[1]Население!H$2)*100000</f>
        <v>165.3944442050626</v>
      </c>
      <c r="AN260">
        <f>(AD260/[1]Население!I$2)*100000</f>
        <v>117.47991913010218</v>
      </c>
      <c r="AO260">
        <f>(AE260/[1]Население!J$2)*100000</f>
        <v>173.71835243189869</v>
      </c>
    </row>
    <row r="261" spans="1:41" x14ac:dyDescent="0.3">
      <c r="A261" s="95">
        <v>44246</v>
      </c>
      <c r="B261">
        <v>8232</v>
      </c>
      <c r="C261">
        <v>20327</v>
      </c>
      <c r="D261">
        <v>37359</v>
      </c>
      <c r="E261">
        <v>45276</v>
      </c>
      <c r="F261">
        <v>47767</v>
      </c>
      <c r="G261">
        <v>41152</v>
      </c>
      <c r="H261">
        <v>24965</v>
      </c>
      <c r="I261">
        <v>8548</v>
      </c>
      <c r="J261">
        <v>802</v>
      </c>
      <c r="K261">
        <f t="shared" si="84"/>
        <v>234428</v>
      </c>
      <c r="L261">
        <f t="shared" ref="L261" si="345">B261-B260</f>
        <v>37</v>
      </c>
      <c r="M261">
        <f t="shared" ref="M261" si="346">C261-C260</f>
        <v>76</v>
      </c>
      <c r="N261">
        <f t="shared" ref="N261" si="347">D261-D260</f>
        <v>168</v>
      </c>
      <c r="O261">
        <f t="shared" ref="O261" si="348">E261-E260</f>
        <v>204</v>
      </c>
      <c r="P261">
        <f t="shared" ref="P261" si="349">F261-F260</f>
        <v>202</v>
      </c>
      <c r="Q261">
        <f t="shared" ref="Q261" si="350">G261-G260</f>
        <v>196</v>
      </c>
      <c r="R261">
        <f t="shared" ref="R261" si="351">H261-H260</f>
        <v>162</v>
      </c>
      <c r="S261">
        <f t="shared" ref="S261" si="352">I261-I260</f>
        <v>40</v>
      </c>
      <c r="T261">
        <f t="shared" ref="T261" si="353">J261-J260</f>
        <v>1</v>
      </c>
      <c r="U261">
        <f t="shared" ref="U261" si="354">K261-K260</f>
        <v>1086</v>
      </c>
      <c r="V261">
        <f t="shared" ref="V261" si="355">SUM(L248:L261)</f>
        <v>453</v>
      </c>
      <c r="W261">
        <f t="shared" ref="W261" si="356">SUM(M248:M261)</f>
        <v>894</v>
      </c>
      <c r="X261">
        <f t="shared" ref="X261" si="357">SUM(N248:N261)</f>
        <v>1885</v>
      </c>
      <c r="Y261">
        <f t="shared" ref="Y261" si="358">SUM(O248:O261)</f>
        <v>2230</v>
      </c>
      <c r="Z261">
        <f t="shared" ref="Z261" si="359">SUM(P248:P261)</f>
        <v>2443</v>
      </c>
      <c r="AA261">
        <f t="shared" ref="AA261" si="360">SUM(Q248:Q261)</f>
        <v>2320</v>
      </c>
      <c r="AB261">
        <f t="shared" ref="AB261" si="361">SUM(R248:R261)</f>
        <v>1510</v>
      </c>
      <c r="AC261">
        <f t="shared" ref="AC261" si="362">SUM(S248:S261)</f>
        <v>503</v>
      </c>
      <c r="AD261">
        <f t="shared" ref="AD261" si="363">SUM(T248:T261)</f>
        <v>41</v>
      </c>
      <c r="AE261">
        <f t="shared" ref="AE261" si="364">SUM(U248:U261)</f>
        <v>12279</v>
      </c>
      <c r="AF261">
        <f>(V261/[1]Население!A$2)*100000</f>
        <v>34.44251407543139</v>
      </c>
      <c r="AG261">
        <f>(W261/[1]Население!B$2)*100000</f>
        <v>129.14409534127844</v>
      </c>
      <c r="AH261">
        <f>(X261/[1]Население!C$2)*100000</f>
        <v>197.09573938610689</v>
      </c>
      <c r="AI261">
        <f>(Y261/[1]Население!D$2)*100000</f>
        <v>211.30430662813282</v>
      </c>
      <c r="AJ261">
        <f>(Z261/[1]Население!E$2)*100000</f>
        <v>256.25291732880197</v>
      </c>
      <c r="AK261">
        <f>(AA261/[1]Население!F$2)*100000</f>
        <v>247.16742929892874</v>
      </c>
      <c r="AL261">
        <f>(AB261/[1]Население!G$2)*100000</f>
        <v>215.11074642004434</v>
      </c>
      <c r="AM261">
        <f>(AC261/[1]Население!H$2)*100000</f>
        <v>166.72025137303905</v>
      </c>
      <c r="AN261">
        <f>(AD261/[1]Население!I$2)*100000</f>
        <v>112.01573684498115</v>
      </c>
      <c r="AO261">
        <f>(AE261/[1]Население!J$2)*100000</f>
        <v>176.63859303670787</v>
      </c>
    </row>
    <row r="262" spans="1:41" x14ac:dyDescent="0.3">
      <c r="A262" s="95">
        <v>44247</v>
      </c>
      <c r="B262">
        <v>8289</v>
      </c>
      <c r="C262">
        <v>20449</v>
      </c>
      <c r="D262">
        <v>37581</v>
      </c>
      <c r="E262">
        <v>45543</v>
      </c>
      <c r="F262">
        <v>48055</v>
      </c>
      <c r="G262">
        <v>41418</v>
      </c>
      <c r="H262">
        <v>25149</v>
      </c>
      <c r="I262">
        <v>8603</v>
      </c>
      <c r="J262">
        <v>804</v>
      </c>
      <c r="K262">
        <f t="shared" si="84"/>
        <v>235891</v>
      </c>
      <c r="L262">
        <f t="shared" ref="L262" si="365">B262-B261</f>
        <v>57</v>
      </c>
      <c r="M262">
        <f t="shared" ref="M262" si="366">C262-C261</f>
        <v>122</v>
      </c>
      <c r="N262">
        <f t="shared" ref="N262" si="367">D262-D261</f>
        <v>222</v>
      </c>
      <c r="O262">
        <f t="shared" ref="O262" si="368">E262-E261</f>
        <v>267</v>
      </c>
      <c r="P262">
        <f t="shared" ref="P262" si="369">F262-F261</f>
        <v>288</v>
      </c>
      <c r="Q262">
        <f t="shared" ref="Q262" si="370">G262-G261</f>
        <v>266</v>
      </c>
      <c r="R262">
        <f t="shared" ref="R262" si="371">H262-H261</f>
        <v>184</v>
      </c>
      <c r="S262">
        <f t="shared" ref="S262" si="372">I262-I261</f>
        <v>55</v>
      </c>
      <c r="T262">
        <f t="shared" ref="T262" si="373">J262-J261</f>
        <v>2</v>
      </c>
      <c r="U262">
        <f t="shared" ref="U262" si="374">K262-K261</f>
        <v>1463</v>
      </c>
      <c r="V262">
        <f t="shared" ref="V262" si="375">SUM(L249:L262)</f>
        <v>478</v>
      </c>
      <c r="W262">
        <f t="shared" ref="W262" si="376">SUM(M249:M262)</f>
        <v>937</v>
      </c>
      <c r="X262">
        <f t="shared" ref="X262" si="377">SUM(N249:N262)</f>
        <v>1968</v>
      </c>
      <c r="Y262">
        <f t="shared" ref="Y262" si="378">SUM(O249:O262)</f>
        <v>2335</v>
      </c>
      <c r="Z262">
        <f t="shared" ref="Z262" si="379">SUM(P249:P262)</f>
        <v>2558</v>
      </c>
      <c r="AA262">
        <f t="shared" ref="AA262" si="380">SUM(Q249:Q262)</f>
        <v>2420</v>
      </c>
      <c r="AB262">
        <f t="shared" ref="AB262" si="381">SUM(R249:R262)</f>
        <v>1587</v>
      </c>
      <c r="AC262">
        <f t="shared" ref="AC262" si="382">SUM(S249:S262)</f>
        <v>511</v>
      </c>
      <c r="AD262">
        <f t="shared" ref="AD262" si="383">SUM(T249:T262)</f>
        <v>38</v>
      </c>
      <c r="AE262">
        <f t="shared" ref="AE262" si="384">SUM(U249:U262)</f>
        <v>12832</v>
      </c>
      <c r="AF262">
        <f>(V262/[1]Население!A$2)*100000</f>
        <v>36.343315072971755</v>
      </c>
      <c r="AG262">
        <f>(W262/[1]Население!B$2)*100000</f>
        <v>135.35572408811845</v>
      </c>
      <c r="AH262">
        <f>(X262/[1]Население!C$2)*100000</f>
        <v>205.77422552353229</v>
      </c>
      <c r="AI262">
        <f>(Y262/[1]Население!D$2)*100000</f>
        <v>221.25361254560099</v>
      </c>
      <c r="AJ262">
        <f>(Z262/[1]Население!E$2)*100000</f>
        <v>268.31558024030926</v>
      </c>
      <c r="AK262">
        <f>(AA262/[1]Население!F$2)*100000</f>
        <v>257.82119780319294</v>
      </c>
      <c r="AL262">
        <f>(AB262/[1]Население!G$2)*100000</f>
        <v>226.079969912987</v>
      </c>
      <c r="AM262">
        <f>(AC262/[1]Население!H$2)*100000</f>
        <v>169.37186570899195</v>
      </c>
      <c r="AN262">
        <f>(AD262/[1]Население!I$2)*100000</f>
        <v>103.81946341729962</v>
      </c>
      <c r="AO262">
        <f>(AE262/[1]Население!J$2)*100000</f>
        <v>184.59373123601557</v>
      </c>
    </row>
    <row r="263" spans="1:41" x14ac:dyDescent="0.3">
      <c r="A263" s="95">
        <v>44248</v>
      </c>
      <c r="B263">
        <v>8315</v>
      </c>
      <c r="C263">
        <v>20489</v>
      </c>
      <c r="D263">
        <v>37659</v>
      </c>
      <c r="E263">
        <v>45654</v>
      </c>
      <c r="F263">
        <v>48157</v>
      </c>
      <c r="G263">
        <v>41506</v>
      </c>
      <c r="H263">
        <v>25214</v>
      </c>
      <c r="I263">
        <v>8639</v>
      </c>
      <c r="J263">
        <v>806</v>
      </c>
      <c r="K263">
        <f t="shared" si="84"/>
        <v>236439</v>
      </c>
      <c r="L263">
        <f t="shared" ref="L263" si="385">B263-B262</f>
        <v>26</v>
      </c>
      <c r="M263">
        <f t="shared" ref="M263" si="386">C263-C262</f>
        <v>40</v>
      </c>
      <c r="N263">
        <f t="shared" ref="N263" si="387">D263-D262</f>
        <v>78</v>
      </c>
      <c r="O263">
        <f t="shared" ref="O263" si="388">E263-E262</f>
        <v>111</v>
      </c>
      <c r="P263">
        <f t="shared" ref="P263" si="389">F263-F262</f>
        <v>102</v>
      </c>
      <c r="Q263">
        <f t="shared" ref="Q263" si="390">G263-G262</f>
        <v>88</v>
      </c>
      <c r="R263">
        <f t="shared" ref="R263" si="391">H263-H262</f>
        <v>65</v>
      </c>
      <c r="S263">
        <f t="shared" ref="S263" si="392">I263-I262</f>
        <v>36</v>
      </c>
      <c r="T263">
        <f t="shared" ref="T263" si="393">J263-J262</f>
        <v>2</v>
      </c>
      <c r="U263">
        <f t="shared" ref="U263" si="394">K263-K262</f>
        <v>548</v>
      </c>
      <c r="V263">
        <f t="shared" ref="V263" si="395">SUM(L250:L263)</f>
        <v>482</v>
      </c>
      <c r="W263">
        <f t="shared" ref="W263" si="396">SUM(M250:M263)</f>
        <v>943</v>
      </c>
      <c r="X263">
        <f t="shared" ref="X263" si="397">SUM(N250:N263)</f>
        <v>1973</v>
      </c>
      <c r="Y263">
        <f t="shared" ref="Y263" si="398">SUM(O250:O263)</f>
        <v>2355</v>
      </c>
      <c r="Z263">
        <f t="shared" ref="Z263" si="399">SUM(P250:P263)</f>
        <v>2549</v>
      </c>
      <c r="AA263">
        <f t="shared" ref="AA263" si="400">SUM(Q250:Q263)</f>
        <v>2423</v>
      </c>
      <c r="AB263">
        <f t="shared" ref="AB263" si="401">SUM(R250:R263)</f>
        <v>1595</v>
      </c>
      <c r="AC263">
        <f t="shared" ref="AC263" si="402">SUM(S250:S263)</f>
        <v>529</v>
      </c>
      <c r="AD263">
        <f t="shared" ref="AD263" si="403">SUM(T250:T263)</f>
        <v>38</v>
      </c>
      <c r="AE263">
        <f t="shared" ref="AE263" si="404">SUM(U250:U263)</f>
        <v>12887</v>
      </c>
      <c r="AF263">
        <f>(V263/[1]Население!A$2)*100000</f>
        <v>36.647443232578212</v>
      </c>
      <c r="AG263">
        <f>(W263/[1]Население!B$2)*100000</f>
        <v>136.22246298302636</v>
      </c>
      <c r="AH263">
        <f>(X263/[1]Население!C$2)*100000</f>
        <v>206.29702589325672</v>
      </c>
      <c r="AI263">
        <f>(Y263/[1]Население!D$2)*100000</f>
        <v>223.14871843464252</v>
      </c>
      <c r="AJ263">
        <f>(Z263/[1]Население!E$2)*100000</f>
        <v>267.37154575158257</v>
      </c>
      <c r="AK263">
        <f>(AA263/[1]Население!F$2)*100000</f>
        <v>258.14081085832089</v>
      </c>
      <c r="AL263">
        <f>(AB263/[1]Население!G$2)*100000</f>
        <v>227.21962949666937</v>
      </c>
      <c r="AM263">
        <f>(AC263/[1]Население!H$2)*100000</f>
        <v>175.337997964886</v>
      </c>
      <c r="AN263">
        <f>(AD263/[1]Население!I$2)*100000</f>
        <v>103.81946341729962</v>
      </c>
      <c r="AO263">
        <f>(AE263/[1]Население!J$2)*100000</f>
        <v>185.3849294294368</v>
      </c>
    </row>
    <row r="264" spans="1:41" x14ac:dyDescent="0.3">
      <c r="A264" s="95">
        <v>44249</v>
      </c>
      <c r="B264">
        <v>8328</v>
      </c>
      <c r="C264">
        <v>20511</v>
      </c>
      <c r="D264">
        <v>37706</v>
      </c>
      <c r="E264">
        <v>45713</v>
      </c>
      <c r="F264">
        <v>48184</v>
      </c>
      <c r="G264">
        <v>41542</v>
      </c>
      <c r="H264">
        <v>25227</v>
      </c>
      <c r="I264">
        <v>8649</v>
      </c>
      <c r="J264">
        <v>806</v>
      </c>
      <c r="K264">
        <f t="shared" si="84"/>
        <v>236666</v>
      </c>
      <c r="L264">
        <f t="shared" ref="L264" si="405">B264-B263</f>
        <v>13</v>
      </c>
      <c r="M264">
        <f t="shared" ref="M264" si="406">C264-C263</f>
        <v>22</v>
      </c>
      <c r="N264">
        <f t="shared" ref="N264" si="407">D264-D263</f>
        <v>47</v>
      </c>
      <c r="O264">
        <f t="shared" ref="O264" si="408">E264-E263</f>
        <v>59</v>
      </c>
      <c r="P264">
        <f t="shared" ref="P264" si="409">F264-F263</f>
        <v>27</v>
      </c>
      <c r="Q264">
        <f t="shared" ref="Q264" si="410">G264-G263</f>
        <v>36</v>
      </c>
      <c r="R264">
        <f t="shared" ref="R264" si="411">H264-H263</f>
        <v>13</v>
      </c>
      <c r="S264">
        <f t="shared" ref="S264" si="412">I264-I263</f>
        <v>10</v>
      </c>
      <c r="T264">
        <f t="shared" ref="T264" si="413">J264-J263</f>
        <v>0</v>
      </c>
      <c r="U264">
        <f t="shared" ref="U264" si="414">K264-K263</f>
        <v>227</v>
      </c>
      <c r="V264">
        <f t="shared" ref="V264" si="415">SUM(L251:L264)</f>
        <v>488</v>
      </c>
      <c r="W264">
        <f t="shared" ref="W264" si="416">SUM(M251:M264)</f>
        <v>957</v>
      </c>
      <c r="X264">
        <f t="shared" ref="X264" si="417">SUM(N251:N264)</f>
        <v>1991</v>
      </c>
      <c r="Y264">
        <f t="shared" ref="Y264" si="418">SUM(O251:O264)</f>
        <v>2385</v>
      </c>
      <c r="Z264">
        <f t="shared" ref="Z264" si="419">SUM(P251:P264)</f>
        <v>2542</v>
      </c>
      <c r="AA264">
        <f t="shared" ref="AA264" si="420">SUM(Q251:Q264)</f>
        <v>2425</v>
      </c>
      <c r="AB264">
        <f t="shared" ref="AB264" si="421">SUM(R251:R264)</f>
        <v>1577</v>
      </c>
      <c r="AC264">
        <f t="shared" ref="AC264" si="422">SUM(S251:S264)</f>
        <v>531</v>
      </c>
      <c r="AD264">
        <f t="shared" ref="AD264" si="423">SUM(T251:T264)</f>
        <v>36</v>
      </c>
      <c r="AE264">
        <f t="shared" ref="AE264" si="424">SUM(U251:U264)</f>
        <v>12932</v>
      </c>
      <c r="AF264">
        <f>(V264/[1]Население!A$2)*100000</f>
        <v>37.103635471987893</v>
      </c>
      <c r="AG264">
        <f>(W264/[1]Население!B$2)*100000</f>
        <v>138.24485373781147</v>
      </c>
      <c r="AH264">
        <f>(X264/[1]Население!C$2)*100000</f>
        <v>208.17910722426461</v>
      </c>
      <c r="AI264">
        <f>(Y264/[1]Население!D$2)*100000</f>
        <v>225.99137726820487</v>
      </c>
      <c r="AJ264">
        <f>(Z264/[1]Население!E$2)*100000</f>
        <v>266.63729670479518</v>
      </c>
      <c r="AK264">
        <f>(AA264/[1]Население!F$2)*100000</f>
        <v>258.35388622840611</v>
      </c>
      <c r="AL264">
        <f>(AB264/[1]Население!G$2)*100000</f>
        <v>224.65539543338403</v>
      </c>
      <c r="AM264">
        <f>(AC264/[1]Население!H$2)*100000</f>
        <v>176.00090154887422</v>
      </c>
      <c r="AN264">
        <f>(AD264/[1]Население!I$2)*100000</f>
        <v>98.355281132178575</v>
      </c>
      <c r="AO264">
        <f>(AE264/[1]Население!J$2)*100000</f>
        <v>186.0322734058723</v>
      </c>
    </row>
    <row r="265" spans="1:41" x14ac:dyDescent="0.3">
      <c r="A265" s="95">
        <v>44250</v>
      </c>
      <c r="B265">
        <v>8395</v>
      </c>
      <c r="C265">
        <v>20645</v>
      </c>
      <c r="D265">
        <v>37980</v>
      </c>
      <c r="E265">
        <v>46119</v>
      </c>
      <c r="F265">
        <v>48554</v>
      </c>
      <c r="G265">
        <v>41899</v>
      </c>
      <c r="H265">
        <v>25457</v>
      </c>
      <c r="I265">
        <v>8728</v>
      </c>
      <c r="J265">
        <v>814</v>
      </c>
      <c r="K265">
        <f t="shared" si="84"/>
        <v>238591</v>
      </c>
      <c r="L265">
        <f t="shared" ref="L265" si="425">B265-B264</f>
        <v>67</v>
      </c>
      <c r="M265">
        <f t="shared" ref="M265" si="426">C265-C264</f>
        <v>134</v>
      </c>
      <c r="N265">
        <f t="shared" ref="N265" si="427">D265-D264</f>
        <v>274</v>
      </c>
      <c r="O265">
        <f t="shared" ref="O265" si="428">E265-E264</f>
        <v>406</v>
      </c>
      <c r="P265">
        <f t="shared" ref="P265" si="429">F265-F264</f>
        <v>370</v>
      </c>
      <c r="Q265">
        <f t="shared" ref="Q265" si="430">G265-G264</f>
        <v>357</v>
      </c>
      <c r="R265">
        <f t="shared" ref="R265" si="431">H265-H264</f>
        <v>230</v>
      </c>
      <c r="S265">
        <f t="shared" ref="S265" si="432">I265-I264</f>
        <v>79</v>
      </c>
      <c r="T265">
        <f t="shared" ref="T265" si="433">J265-J264</f>
        <v>8</v>
      </c>
      <c r="U265">
        <f t="shared" ref="U265" si="434">K265-K264</f>
        <v>1925</v>
      </c>
      <c r="V265">
        <f t="shared" ref="V265" si="435">SUM(L252:L265)</f>
        <v>521</v>
      </c>
      <c r="W265">
        <f t="shared" ref="W265" si="436">SUM(M252:M265)</f>
        <v>1006</v>
      </c>
      <c r="X265">
        <f t="shared" ref="X265" si="437">SUM(N252:N265)</f>
        <v>2095</v>
      </c>
      <c r="Y265">
        <f t="shared" ref="Y265" si="438">SUM(O252:O265)</f>
        <v>2580</v>
      </c>
      <c r="Z265">
        <f t="shared" ref="Z265" si="439">SUM(P252:P265)</f>
        <v>2670</v>
      </c>
      <c r="AA265">
        <f t="shared" ref="AA265" si="440">SUM(Q252:Q265)</f>
        <v>2578</v>
      </c>
      <c r="AB265">
        <f t="shared" ref="AB265" si="441">SUM(R252:R265)</f>
        <v>1690</v>
      </c>
      <c r="AC265">
        <f t="shared" ref="AC265" si="442">SUM(S252:S265)</f>
        <v>561</v>
      </c>
      <c r="AD265">
        <f t="shared" ref="AD265" si="443">SUM(T252:T265)</f>
        <v>41</v>
      </c>
      <c r="AE265">
        <f t="shared" ref="AE265" si="444">SUM(U252:U265)</f>
        <v>13742</v>
      </c>
      <c r="AF265">
        <f>(V265/[1]Население!A$2)*100000</f>
        <v>39.612692788741178</v>
      </c>
      <c r="AG265">
        <f>(W265/[1]Население!B$2)*100000</f>
        <v>145.32322137955941</v>
      </c>
      <c r="AH265">
        <f>(X265/[1]Население!C$2)*100000</f>
        <v>219.0533549145326</v>
      </c>
      <c r="AI265">
        <f>(Y265/[1]Население!D$2)*100000</f>
        <v>244.46865968635998</v>
      </c>
      <c r="AJ265">
        <f>(Z265/[1]Население!E$2)*100000</f>
        <v>280.06356498890756</v>
      </c>
      <c r="AK265">
        <f>(AA265/[1]Население!F$2)*100000</f>
        <v>274.65415203993035</v>
      </c>
      <c r="AL265">
        <f>(AB265/[1]Население!G$2)*100000</f>
        <v>240.75308705289729</v>
      </c>
      <c r="AM265">
        <f>(AC265/[1]Население!H$2)*100000</f>
        <v>185.94445530869763</v>
      </c>
      <c r="AN265">
        <f>(AD265/[1]Население!I$2)*100000</f>
        <v>112.01573684498115</v>
      </c>
      <c r="AO265">
        <f>(AE265/[1]Население!J$2)*100000</f>
        <v>197.68446498171181</v>
      </c>
    </row>
    <row r="266" spans="1:41" x14ac:dyDescent="0.3">
      <c r="A266" s="95">
        <v>44251</v>
      </c>
      <c r="B266">
        <v>8476</v>
      </c>
      <c r="C266">
        <v>20775</v>
      </c>
      <c r="D266">
        <v>38234</v>
      </c>
      <c r="E266">
        <v>46473</v>
      </c>
      <c r="F266">
        <v>48895</v>
      </c>
      <c r="G266">
        <v>42238</v>
      </c>
      <c r="H266">
        <v>25678</v>
      </c>
      <c r="I266">
        <v>8800</v>
      </c>
      <c r="J266">
        <v>822</v>
      </c>
      <c r="K266">
        <f t="shared" si="84"/>
        <v>240391</v>
      </c>
      <c r="L266">
        <f t="shared" ref="L266" si="445">B266-B265</f>
        <v>81</v>
      </c>
      <c r="M266">
        <f t="shared" ref="M266" si="446">C266-C265</f>
        <v>130</v>
      </c>
      <c r="N266">
        <f t="shared" ref="N266" si="447">D266-D265</f>
        <v>254</v>
      </c>
      <c r="O266">
        <f t="shared" ref="O266" si="448">E266-E265</f>
        <v>354</v>
      </c>
      <c r="P266">
        <f t="shared" ref="P266" si="449">F266-F265</f>
        <v>341</v>
      </c>
      <c r="Q266">
        <f t="shared" ref="Q266" si="450">G266-G265</f>
        <v>339</v>
      </c>
      <c r="R266">
        <f t="shared" ref="R266" si="451">H266-H265</f>
        <v>221</v>
      </c>
      <c r="S266">
        <f t="shared" ref="S266" si="452">I266-I265</f>
        <v>72</v>
      </c>
      <c r="T266">
        <f t="shared" ref="T266" si="453">J266-J265</f>
        <v>8</v>
      </c>
      <c r="U266">
        <f t="shared" ref="U266" si="454">K266-K265</f>
        <v>1800</v>
      </c>
      <c r="V266">
        <f t="shared" ref="V266" si="455">SUM(L253:L266)</f>
        <v>555</v>
      </c>
      <c r="W266">
        <f t="shared" ref="W266" si="456">SUM(M253:M266)</f>
        <v>1066</v>
      </c>
      <c r="X266">
        <f t="shared" ref="X266" si="457">SUM(N253:N266)</f>
        <v>2150</v>
      </c>
      <c r="Y266">
        <f t="shared" ref="Y266" si="458">SUM(O253:O266)</f>
        <v>2702</v>
      </c>
      <c r="Z266">
        <f t="shared" ref="Z266" si="459">SUM(P253:P266)</f>
        <v>2751</v>
      </c>
      <c r="AA266">
        <f t="shared" ref="AA266" si="460">SUM(Q253:Q266)</f>
        <v>2686</v>
      </c>
      <c r="AB266">
        <f t="shared" ref="AB266" si="461">SUM(R253:R266)</f>
        <v>1782</v>
      </c>
      <c r="AC266">
        <f t="shared" ref="AC266" si="462">SUM(S253:S266)</f>
        <v>591</v>
      </c>
      <c r="AD266">
        <f t="shared" ref="AD266" si="463">SUM(T253:T266)</f>
        <v>47</v>
      </c>
      <c r="AE266">
        <f t="shared" ref="AE266" si="464">SUM(U253:U266)</f>
        <v>14330</v>
      </c>
      <c r="AF266">
        <f>(V266/[1]Население!A$2)*100000</f>
        <v>42.197782145396069</v>
      </c>
      <c r="AG266">
        <f>(W266/[1]Население!B$2)*100000</f>
        <v>153.9906103286385</v>
      </c>
      <c r="AH266">
        <f>(X266/[1]Население!C$2)*100000</f>
        <v>224.80415898150125</v>
      </c>
      <c r="AI266">
        <f>(Y266/[1]Население!D$2)*100000</f>
        <v>256.02880560951343</v>
      </c>
      <c r="AJ266">
        <f>(Z266/[1]Население!E$2)*100000</f>
        <v>288.55987538744751</v>
      </c>
      <c r="AK266">
        <f>(AA266/[1]Население!F$2)*100000</f>
        <v>286.16022202453564</v>
      </c>
      <c r="AL266">
        <f>(AB266/[1]Население!G$2)*100000</f>
        <v>253.85917226524438</v>
      </c>
      <c r="AM266">
        <f>(AC266/[1]Население!H$2)*100000</f>
        <v>195.88800906852103</v>
      </c>
      <c r="AN266">
        <f>(AD266/[1]Население!I$2)*100000</f>
        <v>128.40828370034424</v>
      </c>
      <c r="AO266">
        <f>(AE266/[1]Население!J$2)*100000</f>
        <v>206.14309294046939</v>
      </c>
    </row>
    <row r="267" spans="1:41" x14ac:dyDescent="0.3">
      <c r="A267" s="95">
        <v>44252</v>
      </c>
      <c r="B267">
        <v>8536</v>
      </c>
      <c r="C267">
        <v>20899</v>
      </c>
      <c r="D267">
        <v>38500</v>
      </c>
      <c r="E267">
        <v>46771</v>
      </c>
      <c r="F267">
        <v>49226</v>
      </c>
      <c r="G267">
        <v>42565</v>
      </c>
      <c r="H267">
        <v>25919</v>
      </c>
      <c r="I267">
        <v>8880</v>
      </c>
      <c r="J267">
        <v>828</v>
      </c>
      <c r="K267">
        <f t="shared" si="84"/>
        <v>242124</v>
      </c>
      <c r="L267">
        <f t="shared" ref="L267" si="465">B267-B266</f>
        <v>60</v>
      </c>
      <c r="M267">
        <f t="shared" ref="M267" si="466">C267-C266</f>
        <v>124</v>
      </c>
      <c r="N267">
        <f t="shared" ref="N267" si="467">D267-D266</f>
        <v>266</v>
      </c>
      <c r="O267">
        <f t="shared" ref="O267" si="468">E267-E266</f>
        <v>298</v>
      </c>
      <c r="P267">
        <f t="shared" ref="P267" si="469">F267-F266</f>
        <v>331</v>
      </c>
      <c r="Q267">
        <f t="shared" ref="Q267" si="470">G267-G266</f>
        <v>327</v>
      </c>
      <c r="R267">
        <f t="shared" ref="R267" si="471">H267-H266</f>
        <v>241</v>
      </c>
      <c r="S267">
        <f t="shared" ref="S267" si="472">I267-I266</f>
        <v>80</v>
      </c>
      <c r="T267">
        <f t="shared" ref="T267" si="473">J267-J266</f>
        <v>6</v>
      </c>
      <c r="U267">
        <f t="shared" ref="U267" si="474">K267-K266</f>
        <v>1733</v>
      </c>
      <c r="V267">
        <f t="shared" ref="V267" si="475">SUM(L254:L267)</f>
        <v>587</v>
      </c>
      <c r="W267">
        <f t="shared" ref="W267" si="476">SUM(M254:M267)</f>
        <v>1131</v>
      </c>
      <c r="X267">
        <f t="shared" ref="X267" si="477">SUM(N254:N267)</f>
        <v>2263</v>
      </c>
      <c r="Y267">
        <f t="shared" ref="Y267" si="478">SUM(O254:O267)</f>
        <v>2847</v>
      </c>
      <c r="Z267">
        <f t="shared" ref="Z267" si="479">SUM(P254:P267)</f>
        <v>2892</v>
      </c>
      <c r="AA267">
        <f t="shared" ref="AA267" si="480">SUM(Q254:Q267)</f>
        <v>2831</v>
      </c>
      <c r="AB267">
        <f t="shared" ref="AB267" si="481">SUM(R254:R267)</f>
        <v>1921</v>
      </c>
      <c r="AC267">
        <f t="shared" ref="AC267" si="482">SUM(S254:S267)</f>
        <v>628</v>
      </c>
      <c r="AD267">
        <f t="shared" ref="AD267" si="483">SUM(T254:T267)</f>
        <v>50</v>
      </c>
      <c r="AE267">
        <f t="shared" ref="AE267" si="484">SUM(U254:U267)</f>
        <v>15150</v>
      </c>
      <c r="AF267">
        <f>(V267/[1]Население!A$2)*100000</f>
        <v>44.630807422247734</v>
      </c>
      <c r="AG267">
        <f>(W267/[1]Население!B$2)*100000</f>
        <v>163.38028169014083</v>
      </c>
      <c r="AH267">
        <f>(X267/[1]Население!C$2)*100000</f>
        <v>236.61944733727316</v>
      </c>
      <c r="AI267">
        <f>(Y267/[1]Население!D$2)*100000</f>
        <v>269.76832330506465</v>
      </c>
      <c r="AJ267">
        <f>(Z267/[1]Население!E$2)*100000</f>
        <v>303.34974904416509</v>
      </c>
      <c r="AK267">
        <f>(AA267/[1]Население!F$2)*100000</f>
        <v>301.60818635571866</v>
      </c>
      <c r="AL267">
        <f>(AB267/[1]Население!G$2)*100000</f>
        <v>273.66075753172527</v>
      </c>
      <c r="AM267">
        <f>(AC267/[1]Население!H$2)*100000</f>
        <v>208.15172537230325</v>
      </c>
      <c r="AN267">
        <f>(AD267/[1]Население!I$2)*100000</f>
        <v>136.60455712802579</v>
      </c>
      <c r="AO267">
        <f>(AE267/[1]Население!J$2)*100000</f>
        <v>217.93913873329458</v>
      </c>
    </row>
    <row r="268" spans="1:41" x14ac:dyDescent="0.3">
      <c r="A268" s="95">
        <v>44253</v>
      </c>
      <c r="B268">
        <v>8618</v>
      </c>
      <c r="C268">
        <v>21025</v>
      </c>
      <c r="D268">
        <v>38784</v>
      </c>
      <c r="E268">
        <v>47124</v>
      </c>
      <c r="F268">
        <v>49581</v>
      </c>
      <c r="G268">
        <v>42913</v>
      </c>
      <c r="H268">
        <v>26120</v>
      </c>
      <c r="I268">
        <v>8950</v>
      </c>
      <c r="J268">
        <v>831</v>
      </c>
      <c r="K268">
        <f t="shared" si="84"/>
        <v>243946</v>
      </c>
      <c r="L268">
        <f t="shared" ref="L268" si="485">B268-B267</f>
        <v>82</v>
      </c>
      <c r="M268">
        <f t="shared" ref="M268" si="486">C268-C267</f>
        <v>126</v>
      </c>
      <c r="N268">
        <f t="shared" ref="N268" si="487">D268-D267</f>
        <v>284</v>
      </c>
      <c r="O268">
        <f t="shared" ref="O268" si="488">E268-E267</f>
        <v>353</v>
      </c>
      <c r="P268">
        <f t="shared" ref="P268" si="489">F268-F267</f>
        <v>355</v>
      </c>
      <c r="Q268">
        <f t="shared" ref="Q268" si="490">G268-G267</f>
        <v>348</v>
      </c>
      <c r="R268">
        <f t="shared" ref="R268" si="491">H268-H267</f>
        <v>201</v>
      </c>
      <c r="S268">
        <f t="shared" ref="S268" si="492">I268-I267</f>
        <v>70</v>
      </c>
      <c r="T268">
        <f t="shared" ref="T268" si="493">J268-J267</f>
        <v>3</v>
      </c>
      <c r="U268">
        <f t="shared" ref="U268" si="494">K268-K267</f>
        <v>1822</v>
      </c>
      <c r="V268">
        <f t="shared" ref="V268" si="495">SUM(L255:L268)</f>
        <v>618</v>
      </c>
      <c r="W268">
        <f t="shared" ref="W268" si="496">SUM(M255:M268)</f>
        <v>1183</v>
      </c>
      <c r="X268">
        <f t="shared" ref="X268" si="497">SUM(N255:N268)</f>
        <v>2395</v>
      </c>
      <c r="Y268">
        <f t="shared" ref="Y268" si="498">SUM(O255:O268)</f>
        <v>3025</v>
      </c>
      <c r="Z268">
        <f t="shared" ref="Z268" si="499">SUM(P255:P268)</f>
        <v>3030</v>
      </c>
      <c r="AA268">
        <f t="shared" ref="AA268" si="500">SUM(Q255:Q268)</f>
        <v>2973</v>
      </c>
      <c r="AB268">
        <f t="shared" ref="AB268" si="501">SUM(R255:R268)</f>
        <v>1985</v>
      </c>
      <c r="AC268">
        <f t="shared" ref="AC268" si="502">SUM(S255:S268)</f>
        <v>646</v>
      </c>
      <c r="AD268">
        <f t="shared" ref="AD268:AD269" si="503">SUM(T255:T268)</f>
        <v>47</v>
      </c>
      <c r="AE268">
        <f t="shared" ref="AE268" si="504">SUM(U255:U268)</f>
        <v>15902</v>
      </c>
      <c r="AF268">
        <f>(V268/[1]Население!A$2)*100000</f>
        <v>46.987800659197788</v>
      </c>
      <c r="AG268">
        <f>(W268/[1]Население!B$2)*100000</f>
        <v>170.89201877934272</v>
      </c>
      <c r="AH268">
        <f>(X268/[1]Население!C$2)*100000</f>
        <v>250.42137709799789</v>
      </c>
      <c r="AI268">
        <f>(Y268/[1]Население!D$2)*100000</f>
        <v>286.63476571753444</v>
      </c>
      <c r="AJ268">
        <f>(Z268/[1]Население!E$2)*100000</f>
        <v>317.82494453797381</v>
      </c>
      <c r="AK268">
        <f>(AA268/[1]Население!F$2)*100000</f>
        <v>316.73653763177379</v>
      </c>
      <c r="AL268">
        <f>(AB268/[1]Население!G$2)*100000</f>
        <v>282.77803420118408</v>
      </c>
      <c r="AM268">
        <f>(AC268/[1]Население!H$2)*100000</f>
        <v>214.11785762819727</v>
      </c>
      <c r="AN268">
        <f>(AD268/[1]Население!I$2)*100000</f>
        <v>128.40828370034424</v>
      </c>
      <c r="AO268">
        <f>(AE268/[1]Население!J$2)*100000</f>
        <v>228.75697585061715</v>
      </c>
    </row>
    <row r="269" spans="1:41" x14ac:dyDescent="0.3">
      <c r="A269" s="95">
        <v>44254</v>
      </c>
      <c r="B269">
        <v>8687</v>
      </c>
      <c r="C269">
        <v>21176</v>
      </c>
      <c r="D269">
        <v>39020</v>
      </c>
      <c r="E269">
        <v>47411</v>
      </c>
      <c r="F269">
        <v>49889</v>
      </c>
      <c r="G269">
        <v>43223</v>
      </c>
      <c r="H269">
        <v>26357</v>
      </c>
      <c r="I269">
        <v>9029</v>
      </c>
      <c r="J269">
        <v>835</v>
      </c>
      <c r="K269">
        <f t="shared" si="84"/>
        <v>245627</v>
      </c>
      <c r="L269">
        <f t="shared" ref="L269" si="505">B269-B268</f>
        <v>69</v>
      </c>
      <c r="M269">
        <f t="shared" ref="M269" si="506">C269-C268</f>
        <v>151</v>
      </c>
      <c r="N269">
        <f t="shared" ref="N269" si="507">D269-D268</f>
        <v>236</v>
      </c>
      <c r="O269">
        <f t="shared" ref="O269" si="508">E269-E268</f>
        <v>287</v>
      </c>
      <c r="P269">
        <f t="shared" ref="P269" si="509">F269-F268</f>
        <v>308</v>
      </c>
      <c r="Q269">
        <f t="shared" ref="Q269" si="510">G269-G268</f>
        <v>310</v>
      </c>
      <c r="R269">
        <f t="shared" ref="R269" si="511">H269-H268</f>
        <v>237</v>
      </c>
      <c r="S269">
        <f t="shared" ref="S269" si="512">I269-I268</f>
        <v>79</v>
      </c>
      <c r="T269">
        <f t="shared" ref="T269" si="513">J269-J268</f>
        <v>4</v>
      </c>
      <c r="U269">
        <f t="shared" ref="U269" si="514">K269-K268</f>
        <v>1681</v>
      </c>
      <c r="V269">
        <f t="shared" ref="V269" si="515">SUM(L256:L269)</f>
        <v>642</v>
      </c>
      <c r="W269">
        <f t="shared" ref="W269" si="516">SUM(M256:M269)</f>
        <v>1253</v>
      </c>
      <c r="X269">
        <f t="shared" ref="X269" si="517">SUM(N256:N269)</f>
        <v>2493</v>
      </c>
      <c r="Y269">
        <f t="shared" ref="Y269" si="518">SUM(O256:O269)</f>
        <v>3148</v>
      </c>
      <c r="Z269">
        <f t="shared" ref="Z269" si="519">SUM(P256:P269)</f>
        <v>3143</v>
      </c>
      <c r="AA269">
        <f t="shared" ref="AA269" si="520">SUM(Q256:Q269)</f>
        <v>3097</v>
      </c>
      <c r="AB269">
        <f t="shared" ref="AB269" si="521">SUM(R256:R269)</f>
        <v>2117</v>
      </c>
      <c r="AC269">
        <f t="shared" ref="AC269" si="522">SUM(S256:S269)</f>
        <v>676</v>
      </c>
      <c r="AD269">
        <f t="shared" si="503"/>
        <v>48</v>
      </c>
      <c r="AE269">
        <f t="shared" ref="AE269" si="523">SUM(U256:U269)</f>
        <v>16617</v>
      </c>
      <c r="AF269">
        <f>(V269/[1]Население!A$2)*100000</f>
        <v>48.812569616836534</v>
      </c>
      <c r="AG269">
        <f>(W269/[1]Население!B$2)*100000</f>
        <v>181.00397255326831</v>
      </c>
      <c r="AH269">
        <f>(X269/[1]Население!C$2)*100000</f>
        <v>260.66826434459654</v>
      </c>
      <c r="AI269">
        <f>(Y269/[1]Население!D$2)*100000</f>
        <v>298.28966693513996</v>
      </c>
      <c r="AJ269">
        <f>(Z269/[1]Население!E$2)*100000</f>
        <v>329.67782200754175</v>
      </c>
      <c r="AK269">
        <f>(AA269/[1]Население!F$2)*100000</f>
        <v>329.94721057706136</v>
      </c>
      <c r="AL269">
        <f>(AB269/[1]Население!G$2)*100000</f>
        <v>301.58241733194296</v>
      </c>
      <c r="AM269">
        <f>(AC269/[1]Население!H$2)*100000</f>
        <v>224.06141138802067</v>
      </c>
      <c r="AN269">
        <f>(AD269/[1]Население!I$2)*100000</f>
        <v>131.14037484290475</v>
      </c>
      <c r="AO269">
        <f>(AE269/[1]Население!J$2)*100000</f>
        <v>239.0425523650928</v>
      </c>
    </row>
    <row r="270" spans="1:41" x14ac:dyDescent="0.3">
      <c r="A270" s="95">
        <v>44255</v>
      </c>
      <c r="B270">
        <v>8730</v>
      </c>
      <c r="C270">
        <v>21273</v>
      </c>
      <c r="D270">
        <v>39203</v>
      </c>
      <c r="E270">
        <v>47608</v>
      </c>
      <c r="F270">
        <v>50071</v>
      </c>
      <c r="G270">
        <v>43417</v>
      </c>
      <c r="H270">
        <v>26478</v>
      </c>
      <c r="I270">
        <v>9085</v>
      </c>
      <c r="J270">
        <v>841</v>
      </c>
      <c r="K270">
        <f t="shared" si="84"/>
        <v>246706</v>
      </c>
      <c r="L270">
        <f t="shared" ref="L270" si="524">B270-B269</f>
        <v>43</v>
      </c>
      <c r="M270">
        <f t="shared" ref="M270" si="525">C270-C269</f>
        <v>97</v>
      </c>
      <c r="N270">
        <f t="shared" ref="N270" si="526">D270-D269</f>
        <v>183</v>
      </c>
      <c r="O270">
        <f t="shared" ref="O270" si="527">E270-E269</f>
        <v>197</v>
      </c>
      <c r="P270">
        <f t="shared" ref="P270" si="528">F270-F269</f>
        <v>182</v>
      </c>
      <c r="Q270">
        <f t="shared" ref="Q270" si="529">G270-G269</f>
        <v>194</v>
      </c>
      <c r="R270">
        <f t="shared" ref="R270" si="530">H270-H269</f>
        <v>121</v>
      </c>
      <c r="S270">
        <f t="shared" ref="S270" si="531">I270-I269</f>
        <v>56</v>
      </c>
      <c r="T270">
        <f t="shared" ref="T270" si="532">J270-J269</f>
        <v>6</v>
      </c>
      <c r="U270">
        <f t="shared" ref="U270" si="533">K270-K269</f>
        <v>1079</v>
      </c>
      <c r="V270">
        <f t="shared" ref="V270" si="534">SUM(L257:L270)</f>
        <v>665</v>
      </c>
      <c r="W270">
        <f t="shared" ref="W270" si="535">SUM(M257:M270)</f>
        <v>1294</v>
      </c>
      <c r="X270">
        <f t="shared" ref="X270" si="536">SUM(N257:N270)</f>
        <v>2585</v>
      </c>
      <c r="Y270">
        <f t="shared" ref="Y270" si="537">SUM(O257:O270)</f>
        <v>3238</v>
      </c>
      <c r="Z270">
        <f t="shared" ref="Z270" si="538">SUM(P257:P270)</f>
        <v>3266</v>
      </c>
      <c r="AA270">
        <f t="shared" ref="AA270" si="539">SUM(Q257:Q270)</f>
        <v>3204</v>
      </c>
      <c r="AB270">
        <f t="shared" ref="AB270" si="540">SUM(R257:R270)</f>
        <v>2175</v>
      </c>
      <c r="AC270">
        <f t="shared" ref="AC270" si="541">SUM(S257:S270)</f>
        <v>710</v>
      </c>
      <c r="AD270">
        <f t="shared" ref="AD270" si="542">SUM(T257:T270)</f>
        <v>53</v>
      </c>
      <c r="AE270">
        <f t="shared" ref="AE270" si="543">SUM(U257:U270)</f>
        <v>17190</v>
      </c>
      <c r="AF270">
        <f>(V270/[1]Население!A$2)*100000</f>
        <v>50.561306534573667</v>
      </c>
      <c r="AG270">
        <f>(W270/[1]Население!B$2)*100000</f>
        <v>186.92668833513903</v>
      </c>
      <c r="AH270">
        <f>(X270/[1]Население!C$2)*100000</f>
        <v>270.28779114752587</v>
      </c>
      <c r="AI270">
        <f>(Y270/[1]Население!D$2)*100000</f>
        <v>306.81764343582694</v>
      </c>
      <c r="AJ270">
        <f>(Z270/[1]Население!E$2)*100000</f>
        <v>342.57962668680608</v>
      </c>
      <c r="AK270">
        <f>(AA270/[1]Население!F$2)*100000</f>
        <v>341.34674287662403</v>
      </c>
      <c r="AL270">
        <f>(AB270/[1]Население!G$2)*100000</f>
        <v>309.84494931364003</v>
      </c>
      <c r="AM270">
        <f>(AC270/[1]Население!H$2)*100000</f>
        <v>235.33077231582055</v>
      </c>
      <c r="AN270">
        <f>(AD270/[1]Население!I$2)*100000</f>
        <v>144.80083055570734</v>
      </c>
      <c r="AO270">
        <f>(AE270/[1]Население!J$2)*100000</f>
        <v>247.28539899837185</v>
      </c>
    </row>
    <row r="271" spans="1:41" x14ac:dyDescent="0.3">
      <c r="A271" s="95">
        <v>44256</v>
      </c>
      <c r="B271">
        <v>8745</v>
      </c>
      <c r="C271">
        <v>21286</v>
      </c>
      <c r="D271">
        <v>39244</v>
      </c>
      <c r="E271">
        <v>47663</v>
      </c>
      <c r="F271">
        <v>50128</v>
      </c>
      <c r="G271">
        <v>43499</v>
      </c>
      <c r="H271">
        <v>26527</v>
      </c>
      <c r="I271">
        <v>9103</v>
      </c>
      <c r="J271">
        <v>843</v>
      </c>
      <c r="K271">
        <f t="shared" si="84"/>
        <v>247038</v>
      </c>
      <c r="L271">
        <f t="shared" ref="L271" si="544">B271-B270</f>
        <v>15</v>
      </c>
      <c r="M271">
        <f t="shared" ref="M271" si="545">C271-C270</f>
        <v>13</v>
      </c>
      <c r="N271">
        <f t="shared" ref="N271" si="546">D271-D270</f>
        <v>41</v>
      </c>
      <c r="O271">
        <f t="shared" ref="O271" si="547">E271-E270</f>
        <v>55</v>
      </c>
      <c r="P271">
        <f t="shared" ref="P271" si="548">F271-F270</f>
        <v>57</v>
      </c>
      <c r="Q271">
        <f t="shared" ref="Q271" si="549">G271-G270</f>
        <v>82</v>
      </c>
      <c r="R271">
        <f t="shared" ref="R271" si="550">H271-H270</f>
        <v>49</v>
      </c>
      <c r="S271">
        <f t="shared" ref="S271" si="551">I271-I270</f>
        <v>18</v>
      </c>
      <c r="T271">
        <f t="shared" ref="T271" si="552">J271-J270</f>
        <v>2</v>
      </c>
      <c r="U271">
        <f t="shared" ref="U271" si="553">K271-K270</f>
        <v>332</v>
      </c>
      <c r="V271">
        <f t="shared" ref="V271" si="554">SUM(L258:L271)</f>
        <v>672</v>
      </c>
      <c r="W271">
        <f t="shared" ref="W271" si="555">SUM(M258:M271)</f>
        <v>1298</v>
      </c>
      <c r="X271">
        <f t="shared" ref="X271" si="556">SUM(N258:N271)</f>
        <v>2594</v>
      </c>
      <c r="Y271">
        <f t="shared" ref="Y271" si="557">SUM(O258:O271)</f>
        <v>3269</v>
      </c>
      <c r="Z271">
        <f t="shared" ref="Z271" si="558">SUM(P258:P271)</f>
        <v>3302</v>
      </c>
      <c r="AA271">
        <f t="shared" ref="AA271" si="559">SUM(Q258:Q271)</f>
        <v>3244</v>
      </c>
      <c r="AB271">
        <f t="shared" ref="AB271" si="560">SUM(R258:R271)</f>
        <v>2208</v>
      </c>
      <c r="AC271">
        <f t="shared" ref="AC271" si="561">SUM(S258:S271)</f>
        <v>718</v>
      </c>
      <c r="AD271">
        <f t="shared" ref="AD271" si="562">SUM(T258:T271)</f>
        <v>54</v>
      </c>
      <c r="AE271">
        <f t="shared" ref="AE271" si="563">SUM(U258:U271)</f>
        <v>17359</v>
      </c>
      <c r="AF271">
        <f>(V271/[1]Население!A$2)*100000</f>
        <v>51.093530813884975</v>
      </c>
      <c r="AG271">
        <f>(W271/[1]Население!B$2)*100000</f>
        <v>187.50451426507766</v>
      </c>
      <c r="AH271">
        <f>(X271/[1]Население!C$2)*100000</f>
        <v>271.2288318130299</v>
      </c>
      <c r="AI271">
        <f>(Y271/[1]Население!D$2)*100000</f>
        <v>309.75505756384138</v>
      </c>
      <c r="AJ271">
        <f>(Z271/[1]Население!E$2)*100000</f>
        <v>346.35576464171265</v>
      </c>
      <c r="AK271">
        <f>(AA271/[1]Население!F$2)*100000</f>
        <v>345.60825027832971</v>
      </c>
      <c r="AL271">
        <f>(AB271/[1]Население!G$2)*100000</f>
        <v>314.54604509632969</v>
      </c>
      <c r="AM271">
        <f>(AC271/[1]Население!H$2)*100000</f>
        <v>237.98238665177345</v>
      </c>
      <c r="AN271">
        <f>(AD271/[1]Население!I$2)*100000</f>
        <v>147.53292169826787</v>
      </c>
      <c r="AO271">
        <f>(AE271/[1]Население!J$2)*100000</f>
        <v>249.71653526542971</v>
      </c>
    </row>
    <row r="272" spans="1:41" x14ac:dyDescent="0.3">
      <c r="A272" s="95">
        <v>44257</v>
      </c>
      <c r="B272">
        <v>8850</v>
      </c>
      <c r="C272">
        <v>21471</v>
      </c>
      <c r="D272">
        <v>39618</v>
      </c>
      <c r="E272">
        <v>48142</v>
      </c>
      <c r="F272">
        <v>50635</v>
      </c>
      <c r="G272">
        <v>44013</v>
      </c>
      <c r="H272">
        <v>26844</v>
      </c>
      <c r="I272">
        <v>9203</v>
      </c>
      <c r="J272">
        <v>850</v>
      </c>
      <c r="K272">
        <f t="shared" si="84"/>
        <v>249626</v>
      </c>
      <c r="L272">
        <f t="shared" ref="L272" si="564">B272-B271</f>
        <v>105</v>
      </c>
      <c r="M272">
        <f t="shared" ref="M272" si="565">C272-C271</f>
        <v>185</v>
      </c>
      <c r="N272">
        <f t="shared" ref="N272" si="566">D272-D271</f>
        <v>374</v>
      </c>
      <c r="O272">
        <f t="shared" ref="O272" si="567">E272-E271</f>
        <v>479</v>
      </c>
      <c r="P272">
        <f t="shared" ref="P272" si="568">F272-F271</f>
        <v>507</v>
      </c>
      <c r="Q272">
        <f t="shared" ref="Q272" si="569">G272-G271</f>
        <v>514</v>
      </c>
      <c r="R272">
        <f t="shared" ref="R272" si="570">H272-H271</f>
        <v>317</v>
      </c>
      <c r="S272">
        <f t="shared" ref="S272" si="571">I272-I271</f>
        <v>100</v>
      </c>
      <c r="T272">
        <f t="shared" ref="T272" si="572">J272-J271</f>
        <v>7</v>
      </c>
      <c r="U272">
        <f t="shared" ref="U272" si="573">K272-K271</f>
        <v>2588</v>
      </c>
      <c r="V272">
        <f t="shared" ref="V272" si="574">SUM(L259:L272)</f>
        <v>747</v>
      </c>
      <c r="W272">
        <f t="shared" ref="W272" si="575">SUM(M259:M272)</f>
        <v>1413</v>
      </c>
      <c r="X272">
        <f t="shared" ref="X272" si="576">SUM(N259:N272)</f>
        <v>2819</v>
      </c>
      <c r="Y272">
        <f t="shared" ref="Y272" si="577">SUM(O259:O272)</f>
        <v>3554</v>
      </c>
      <c r="Z272">
        <f t="shared" ref="Z272" si="578">SUM(P259:P272)</f>
        <v>3575</v>
      </c>
      <c r="AA272">
        <f t="shared" ref="AA272" si="579">SUM(Q259:Q272)</f>
        <v>3564</v>
      </c>
      <c r="AB272">
        <f t="shared" ref="AB272" si="580">SUM(R259:R272)</f>
        <v>2376</v>
      </c>
      <c r="AC272">
        <f t="shared" ref="AC272" si="581">SUM(S259:S272)</f>
        <v>775</v>
      </c>
      <c r="AD272">
        <f t="shared" ref="AD272" si="582">SUM(T259:T272)</f>
        <v>56</v>
      </c>
      <c r="AE272">
        <f t="shared" ref="AE272" si="583">SUM(U259:U272)</f>
        <v>18879</v>
      </c>
      <c r="AF272">
        <f>(V272/[1]Население!A$2)*100000</f>
        <v>56.795933806506056</v>
      </c>
      <c r="AG272">
        <f>(W272/[1]Население!B$2)*100000</f>
        <v>204.11700975081257</v>
      </c>
      <c r="AH272">
        <f>(X272/[1]Население!C$2)*100000</f>
        <v>294.75484845062886</v>
      </c>
      <c r="AI272">
        <f>(Y272/[1]Население!D$2)*100000</f>
        <v>336.76031648268349</v>
      </c>
      <c r="AJ272">
        <f>(Z272/[1]Население!E$2)*100000</f>
        <v>374.9914774664212</v>
      </c>
      <c r="AK272">
        <f>(AA272/[1]Население!F$2)*100000</f>
        <v>379.70030949197508</v>
      </c>
      <c r="AL272">
        <f>(AB272/[1]Население!G$2)*100000</f>
        <v>338.4788963536592</v>
      </c>
      <c r="AM272">
        <f>(AC272/[1]Население!H$2)*100000</f>
        <v>256.87513879543786</v>
      </c>
      <c r="AN272">
        <f>(AD272/[1]Население!I$2)*100000</f>
        <v>152.99710398338888</v>
      </c>
      <c r="AO272">
        <f>(AE272/[1]Население!J$2)*100000</f>
        <v>271.582376247252</v>
      </c>
    </row>
    <row r="273" spans="1:41" x14ac:dyDescent="0.3">
      <c r="A273" s="95">
        <v>44258</v>
      </c>
      <c r="B273">
        <v>8956</v>
      </c>
      <c r="C273">
        <v>21631</v>
      </c>
      <c r="D273">
        <v>39974</v>
      </c>
      <c r="E273">
        <v>48590</v>
      </c>
      <c r="F273">
        <v>51140</v>
      </c>
      <c r="G273">
        <v>44447</v>
      </c>
      <c r="H273">
        <v>27129</v>
      </c>
      <c r="I273">
        <v>9304</v>
      </c>
      <c r="J273">
        <v>858</v>
      </c>
      <c r="K273">
        <f t="shared" si="84"/>
        <v>252029</v>
      </c>
      <c r="L273">
        <f t="shared" ref="L273" si="584">B273-B272</f>
        <v>106</v>
      </c>
      <c r="M273">
        <f t="shared" ref="M273" si="585">C273-C272</f>
        <v>160</v>
      </c>
      <c r="N273">
        <f t="shared" ref="N273" si="586">D273-D272</f>
        <v>356</v>
      </c>
      <c r="O273">
        <f t="shared" ref="O273" si="587">E273-E272</f>
        <v>448</v>
      </c>
      <c r="P273">
        <f t="shared" ref="P273" si="588">F273-F272</f>
        <v>505</v>
      </c>
      <c r="Q273">
        <f t="shared" ref="Q273" si="589">G273-G272</f>
        <v>434</v>
      </c>
      <c r="R273">
        <f t="shared" ref="R273" si="590">H273-H272</f>
        <v>285</v>
      </c>
      <c r="S273">
        <f t="shared" ref="S273" si="591">I273-I272</f>
        <v>101</v>
      </c>
      <c r="T273">
        <f t="shared" ref="T273" si="592">J273-J272</f>
        <v>8</v>
      </c>
      <c r="U273">
        <f t="shared" ref="U273" si="593">K273-K272</f>
        <v>2403</v>
      </c>
      <c r="V273">
        <f t="shared" ref="V273" si="594">SUM(L260:L273)</f>
        <v>803</v>
      </c>
      <c r="W273">
        <f t="shared" ref="W273" si="595">SUM(M260:M273)</f>
        <v>1470</v>
      </c>
      <c r="X273">
        <f t="shared" ref="X273" si="596">SUM(N260:N273)</f>
        <v>2978</v>
      </c>
      <c r="Y273">
        <f t="shared" ref="Y273" si="597">SUM(O260:O273)</f>
        <v>3756</v>
      </c>
      <c r="Z273">
        <f t="shared" ref="Z273" si="598">SUM(P260:P273)</f>
        <v>3813</v>
      </c>
      <c r="AA273">
        <f t="shared" ref="AA273" si="599">SUM(Q260:Q273)</f>
        <v>3731</v>
      </c>
      <c r="AB273">
        <f t="shared" ref="AB273" si="600">SUM(R260:R273)</f>
        <v>2486</v>
      </c>
      <c r="AC273">
        <f t="shared" ref="AC273" si="601">SUM(S260:S273)</f>
        <v>836</v>
      </c>
      <c r="AD273">
        <f t="shared" ref="AD273" si="602">SUM(T260:T273)</f>
        <v>60</v>
      </c>
      <c r="AE273">
        <f t="shared" ref="AE273" si="603">SUM(U260:U273)</f>
        <v>19933</v>
      </c>
      <c r="AF273">
        <f>(V273/[1]Население!A$2)*100000</f>
        <v>61.053728040996475</v>
      </c>
      <c r="AG273">
        <f>(W273/[1]Население!B$2)*100000</f>
        <v>212.35102925243771</v>
      </c>
      <c r="AH273">
        <f>(X273/[1]Население!C$2)*100000</f>
        <v>311.37990020786543</v>
      </c>
      <c r="AI273">
        <f>(Y273/[1]Население!D$2)*100000</f>
        <v>355.90088596200314</v>
      </c>
      <c r="AJ273">
        <f>(Z273/[1]Население!E$2)*100000</f>
        <v>399.95594505719276</v>
      </c>
      <c r="AK273">
        <f>(AA273/[1]Население!F$2)*100000</f>
        <v>397.49210289409621</v>
      </c>
      <c r="AL273">
        <f>(AB273/[1]Население!G$2)*100000</f>
        <v>354.14921562929158</v>
      </c>
      <c r="AM273">
        <f>(AC273/[1]Население!H$2)*100000</f>
        <v>277.09369810707881</v>
      </c>
      <c r="AN273">
        <f>(AD273/[1]Население!I$2)*100000</f>
        <v>163.92546855363096</v>
      </c>
      <c r="AO273">
        <f>(AE273/[1]Население!J$2)*100000</f>
        <v>286.74461071754195</v>
      </c>
    </row>
    <row r="274" spans="1:41" x14ac:dyDescent="0.3">
      <c r="A274" s="95">
        <v>44259</v>
      </c>
      <c r="B274">
        <v>9007</v>
      </c>
      <c r="C274">
        <v>21721</v>
      </c>
      <c r="D274">
        <v>40167</v>
      </c>
      <c r="E274">
        <v>48811</v>
      </c>
      <c r="F274">
        <v>51340</v>
      </c>
      <c r="G274">
        <v>44652</v>
      </c>
      <c r="H274">
        <v>27284</v>
      </c>
      <c r="I274">
        <v>9341</v>
      </c>
      <c r="J274">
        <v>860</v>
      </c>
      <c r="K274">
        <f t="shared" si="84"/>
        <v>253183</v>
      </c>
      <c r="L274">
        <f t="shared" ref="L274" si="604">B274-B273</f>
        <v>51</v>
      </c>
      <c r="M274">
        <f t="shared" ref="M274" si="605">C274-C273</f>
        <v>90</v>
      </c>
      <c r="N274">
        <f t="shared" ref="N274" si="606">D274-D273</f>
        <v>193</v>
      </c>
      <c r="O274">
        <f t="shared" ref="O274" si="607">E274-E273</f>
        <v>221</v>
      </c>
      <c r="P274">
        <f t="shared" ref="P274" si="608">F274-F273</f>
        <v>200</v>
      </c>
      <c r="Q274">
        <f t="shared" ref="Q274" si="609">G274-G273</f>
        <v>205</v>
      </c>
      <c r="R274">
        <f t="shared" ref="R274" si="610">H274-H273</f>
        <v>155</v>
      </c>
      <c r="S274">
        <f t="shared" ref="S274" si="611">I274-I273</f>
        <v>37</v>
      </c>
      <c r="T274">
        <f t="shared" ref="T274" si="612">J274-J273</f>
        <v>2</v>
      </c>
      <c r="U274">
        <f t="shared" ref="U274" si="613">K274-K273</f>
        <v>1154</v>
      </c>
      <c r="V274">
        <f t="shared" ref="V274" si="614">SUM(L261:L274)</f>
        <v>812</v>
      </c>
      <c r="W274">
        <f t="shared" ref="W274" si="615">SUM(M261:M274)</f>
        <v>1470</v>
      </c>
      <c r="X274">
        <f t="shared" ref="X274" si="616">SUM(N261:N274)</f>
        <v>2976</v>
      </c>
      <c r="Y274">
        <f t="shared" ref="Y274" si="617">SUM(O261:O274)</f>
        <v>3739</v>
      </c>
      <c r="Z274">
        <f t="shared" ref="Z274" si="618">SUM(P261:P274)</f>
        <v>3775</v>
      </c>
      <c r="AA274">
        <f t="shared" ref="AA274" si="619">SUM(Q261:Q274)</f>
        <v>3696</v>
      </c>
      <c r="AB274">
        <f t="shared" ref="AB274" si="620">SUM(R261:R274)</f>
        <v>2481</v>
      </c>
      <c r="AC274">
        <f t="shared" ref="AC274" si="621">SUM(S261:S274)</f>
        <v>833</v>
      </c>
      <c r="AD274">
        <f t="shared" ref="AD274" si="622">SUM(T261:T274)</f>
        <v>59</v>
      </c>
      <c r="AE274">
        <f t="shared" ref="AE274" si="623">SUM(U261:U274)</f>
        <v>19841</v>
      </c>
      <c r="AF274">
        <f>(V274/[1]Население!A$2)*100000</f>
        <v>61.738016400111007</v>
      </c>
      <c r="AG274">
        <f>(W274/[1]Население!B$2)*100000</f>
        <v>212.35102925243771</v>
      </c>
      <c r="AH274">
        <f>(X274/[1]Население!C$2)*100000</f>
        <v>311.17078005997564</v>
      </c>
      <c r="AI274">
        <f>(Y274/[1]Население!D$2)*100000</f>
        <v>354.29004595631784</v>
      </c>
      <c r="AJ274">
        <f>(Z274/[1]Население!E$2)*100000</f>
        <v>395.97002166034684</v>
      </c>
      <c r="AK274">
        <f>(AA274/[1]Население!F$2)*100000</f>
        <v>393.76328391760376</v>
      </c>
      <c r="AL274">
        <f>(AB274/[1]Население!G$2)*100000</f>
        <v>353.43692838949005</v>
      </c>
      <c r="AM274">
        <f>(AC274/[1]Население!H$2)*100000</f>
        <v>276.09934273109644</v>
      </c>
      <c r="AN274">
        <f>(AD274/[1]Население!I$2)*100000</f>
        <v>161.19337741107043</v>
      </c>
      <c r="AO274">
        <f>(AE274/[1]Население!J$2)*100000</f>
        <v>285.42115192127375</v>
      </c>
    </row>
    <row r="275" spans="1:41" x14ac:dyDescent="0.3">
      <c r="A275" s="95">
        <v>44260</v>
      </c>
      <c r="B275">
        <v>9092</v>
      </c>
      <c r="C275">
        <v>21885</v>
      </c>
      <c r="D275">
        <v>40445</v>
      </c>
      <c r="E275">
        <v>49261</v>
      </c>
      <c r="F275">
        <v>51782</v>
      </c>
      <c r="G275">
        <v>45057</v>
      </c>
      <c r="H275">
        <v>27565</v>
      </c>
      <c r="I275">
        <v>9430</v>
      </c>
      <c r="J275">
        <v>864</v>
      </c>
      <c r="K275">
        <f t="shared" si="84"/>
        <v>255381</v>
      </c>
      <c r="L275">
        <f t="shared" ref="L275" si="624">B275-B274</f>
        <v>85</v>
      </c>
      <c r="M275">
        <f t="shared" ref="M275" si="625">C275-C274</f>
        <v>164</v>
      </c>
      <c r="N275">
        <f t="shared" ref="N275" si="626">D275-D274</f>
        <v>278</v>
      </c>
      <c r="O275">
        <f t="shared" ref="O275" si="627">E275-E274</f>
        <v>450</v>
      </c>
      <c r="P275">
        <f t="shared" ref="P275" si="628">F275-F274</f>
        <v>442</v>
      </c>
      <c r="Q275">
        <f t="shared" ref="Q275" si="629">G275-G274</f>
        <v>405</v>
      </c>
      <c r="R275">
        <f t="shared" ref="R275" si="630">H275-H274</f>
        <v>281</v>
      </c>
      <c r="S275">
        <f t="shared" ref="S275" si="631">I275-I274</f>
        <v>89</v>
      </c>
      <c r="T275">
        <f t="shared" ref="T275" si="632">J275-J274</f>
        <v>4</v>
      </c>
      <c r="U275">
        <f t="shared" ref="U275" si="633">K275-K274</f>
        <v>2198</v>
      </c>
      <c r="V275">
        <f t="shared" ref="V275" si="634">SUM(L262:L275)</f>
        <v>860</v>
      </c>
      <c r="W275">
        <f t="shared" ref="W275" si="635">SUM(M262:M275)</f>
        <v>1558</v>
      </c>
      <c r="X275">
        <f t="shared" ref="X275" si="636">SUM(N262:N275)</f>
        <v>3086</v>
      </c>
      <c r="Y275">
        <f t="shared" ref="Y275" si="637">SUM(O262:O275)</f>
        <v>3985</v>
      </c>
      <c r="Z275">
        <f t="shared" ref="Z275" si="638">SUM(P262:P275)</f>
        <v>4015</v>
      </c>
      <c r="AA275">
        <f t="shared" ref="AA275" si="639">SUM(Q262:Q275)</f>
        <v>3905</v>
      </c>
      <c r="AB275">
        <f t="shared" ref="AB275" si="640">SUM(R262:R275)</f>
        <v>2600</v>
      </c>
      <c r="AC275">
        <f t="shared" ref="AC275" si="641">SUM(S262:S275)</f>
        <v>882</v>
      </c>
      <c r="AD275">
        <f t="shared" ref="AD275" si="642">SUM(T262:T275)</f>
        <v>62</v>
      </c>
      <c r="AE275">
        <f t="shared" ref="AE275" si="643">SUM(U262:U275)</f>
        <v>20953</v>
      </c>
      <c r="AF275">
        <f>(V275/[1]Население!A$2)*100000</f>
        <v>65.387554315388513</v>
      </c>
      <c r="AG275">
        <f>(W275/[1]Население!B$2)*100000</f>
        <v>225.06319971108704</v>
      </c>
      <c r="AH275">
        <f>(X275/[1]Население!C$2)*100000</f>
        <v>322.67238819391292</v>
      </c>
      <c r="AI275">
        <f>(Y275/[1]Население!D$2)*100000</f>
        <v>377.59984839152889</v>
      </c>
      <c r="AJ275">
        <f>(Z275/[1]Население!E$2)*100000</f>
        <v>421.14427469305764</v>
      </c>
      <c r="AK275">
        <f>(AA275/[1]Население!F$2)*100000</f>
        <v>416.02966009151589</v>
      </c>
      <c r="AL275">
        <f>(AB275/[1]Население!G$2)*100000</f>
        <v>370.38936469676509</v>
      </c>
      <c r="AM275">
        <f>(AC275/[1]Население!H$2)*100000</f>
        <v>292.34048053880804</v>
      </c>
      <c r="AN275">
        <f>(AD275/[1]Население!I$2)*100000</f>
        <v>169.38965083875198</v>
      </c>
      <c r="AO275">
        <f>(AE275/[1]Население!J$2)*100000</f>
        <v>301.41774085008058</v>
      </c>
    </row>
    <row r="276" spans="1:41" x14ac:dyDescent="0.3">
      <c r="A276" s="95">
        <v>44261</v>
      </c>
      <c r="B276">
        <v>9225</v>
      </c>
      <c r="C276">
        <v>22123</v>
      </c>
      <c r="D276">
        <v>40884</v>
      </c>
      <c r="E276">
        <v>49850</v>
      </c>
      <c r="F276">
        <v>52356</v>
      </c>
      <c r="G276">
        <v>45608</v>
      </c>
      <c r="H276">
        <v>27939</v>
      </c>
      <c r="I276">
        <v>9528</v>
      </c>
      <c r="J276">
        <v>872</v>
      </c>
      <c r="K276">
        <f t="shared" si="84"/>
        <v>258385</v>
      </c>
      <c r="L276">
        <f t="shared" ref="L276" si="644">B276-B275</f>
        <v>133</v>
      </c>
      <c r="M276">
        <f t="shared" ref="M276" si="645">C276-C275</f>
        <v>238</v>
      </c>
      <c r="N276">
        <f t="shared" ref="N276" si="646">D276-D275</f>
        <v>439</v>
      </c>
      <c r="O276">
        <f t="shared" ref="O276" si="647">E276-E275</f>
        <v>589</v>
      </c>
      <c r="P276">
        <f t="shared" ref="P276" si="648">F276-F275</f>
        <v>574</v>
      </c>
      <c r="Q276">
        <f t="shared" ref="Q276" si="649">G276-G275</f>
        <v>551</v>
      </c>
      <c r="R276">
        <f t="shared" ref="R276" si="650">H276-H275</f>
        <v>374</v>
      </c>
      <c r="S276">
        <f t="shared" ref="S276" si="651">I276-I275</f>
        <v>98</v>
      </c>
      <c r="T276">
        <f t="shared" ref="T276" si="652">J276-J275</f>
        <v>8</v>
      </c>
      <c r="U276">
        <f t="shared" ref="U276" si="653">K276-K275</f>
        <v>3004</v>
      </c>
      <c r="V276">
        <f t="shared" ref="V276" si="654">SUM(L263:L276)</f>
        <v>936</v>
      </c>
      <c r="W276">
        <f t="shared" ref="W276" si="655">SUM(M263:M276)</f>
        <v>1674</v>
      </c>
      <c r="X276">
        <f t="shared" ref="X276" si="656">SUM(N263:N276)</f>
        <v>3303</v>
      </c>
      <c r="Y276">
        <f t="shared" ref="Y276" si="657">SUM(O263:O276)</f>
        <v>4307</v>
      </c>
      <c r="Z276">
        <f t="shared" ref="Z276" si="658">SUM(P263:P276)</f>
        <v>4301</v>
      </c>
      <c r="AA276">
        <f t="shared" ref="AA276" si="659">SUM(Q263:Q276)</f>
        <v>4190</v>
      </c>
      <c r="AB276">
        <f t="shared" ref="AB276" si="660">SUM(R263:R276)</f>
        <v>2790</v>
      </c>
      <c r="AC276">
        <f t="shared" ref="AC276" si="661">SUM(S263:S276)</f>
        <v>925</v>
      </c>
      <c r="AD276">
        <f t="shared" ref="AD276" si="662">SUM(T263:T276)</f>
        <v>68</v>
      </c>
      <c r="AE276">
        <f t="shared" ref="AE276" si="663">SUM(U263:U276)</f>
        <v>22494</v>
      </c>
      <c r="AF276">
        <f>(V276/[1]Население!A$2)*100000</f>
        <v>71.165989347911207</v>
      </c>
      <c r="AG276">
        <f>(W276/[1]Население!B$2)*100000</f>
        <v>241.82015167930663</v>
      </c>
      <c r="AH276">
        <f>(X276/[1]Население!C$2)*100000</f>
        <v>345.36192423995283</v>
      </c>
      <c r="AI276">
        <f>(Y276/[1]Население!D$2)*100000</f>
        <v>408.11105320509785</v>
      </c>
      <c r="AJ276">
        <f>(Z276/[1]Население!E$2)*100000</f>
        <v>451.14359289037139</v>
      </c>
      <c r="AK276">
        <f>(AA276/[1]Население!F$2)*100000</f>
        <v>446.39290032866882</v>
      </c>
      <c r="AL276">
        <f>(AB276/[1]Население!G$2)*100000</f>
        <v>397.45627980922097</v>
      </c>
      <c r="AM276">
        <f>(AC276/[1]Население!H$2)*100000</f>
        <v>306.5929075945549</v>
      </c>
      <c r="AN276">
        <f>(AD276/[1]Население!I$2)*100000</f>
        <v>185.78219769411507</v>
      </c>
      <c r="AO276">
        <f>(AE276/[1]Население!J$2)*100000</f>
        <v>323.5856756875728</v>
      </c>
    </row>
    <row r="277" spans="1:41" x14ac:dyDescent="0.3">
      <c r="A277" s="95">
        <v>44262</v>
      </c>
      <c r="B277">
        <v>9275</v>
      </c>
      <c r="C277">
        <v>22238</v>
      </c>
      <c r="D277">
        <v>41123</v>
      </c>
      <c r="E277">
        <v>50078</v>
      </c>
      <c r="F277">
        <v>52634</v>
      </c>
      <c r="G277">
        <v>45861</v>
      </c>
      <c r="H277">
        <v>28138</v>
      </c>
      <c r="I277">
        <v>9586</v>
      </c>
      <c r="J277">
        <v>878</v>
      </c>
      <c r="K277">
        <f t="shared" si="84"/>
        <v>259811</v>
      </c>
      <c r="L277">
        <f t="shared" ref="L277" si="664">B277-B276</f>
        <v>50</v>
      </c>
      <c r="M277">
        <f t="shared" ref="M277" si="665">C277-C276</f>
        <v>115</v>
      </c>
      <c r="N277">
        <f t="shared" ref="N277" si="666">D277-D276</f>
        <v>239</v>
      </c>
      <c r="O277">
        <f t="shared" ref="O277" si="667">E277-E276</f>
        <v>228</v>
      </c>
      <c r="P277">
        <f t="shared" ref="P277" si="668">F277-F276</f>
        <v>278</v>
      </c>
      <c r="Q277">
        <f t="shared" ref="Q277" si="669">G277-G276</f>
        <v>253</v>
      </c>
      <c r="R277">
        <f t="shared" ref="R277" si="670">H277-H276</f>
        <v>199</v>
      </c>
      <c r="S277">
        <f t="shared" ref="S277" si="671">I277-I276</f>
        <v>58</v>
      </c>
      <c r="T277">
        <f t="shared" ref="T277" si="672">J277-J276</f>
        <v>6</v>
      </c>
      <c r="U277">
        <f t="shared" ref="U277" si="673">K277-K276</f>
        <v>1426</v>
      </c>
      <c r="V277">
        <f t="shared" ref="V277" si="674">SUM(L264:L277)</f>
        <v>960</v>
      </c>
      <c r="W277">
        <f t="shared" ref="W277" si="675">SUM(M264:M277)</f>
        <v>1749</v>
      </c>
      <c r="X277">
        <f t="shared" ref="X277" si="676">SUM(N264:N277)</f>
        <v>3464</v>
      </c>
      <c r="Y277">
        <f t="shared" ref="Y277" si="677">SUM(O264:O277)</f>
        <v>4424</v>
      </c>
      <c r="Z277">
        <f t="shared" ref="Z277" si="678">SUM(P264:P277)</f>
        <v>4477</v>
      </c>
      <c r="AA277">
        <f t="shared" ref="AA277" si="679">SUM(Q264:Q277)</f>
        <v>4355</v>
      </c>
      <c r="AB277">
        <f t="shared" ref="AB277" si="680">SUM(R264:R277)</f>
        <v>2924</v>
      </c>
      <c r="AC277">
        <f t="shared" ref="AC277" si="681">SUM(S264:S277)</f>
        <v>947</v>
      </c>
      <c r="AD277">
        <f t="shared" ref="AD277" si="682">SUM(T264:T277)</f>
        <v>72</v>
      </c>
      <c r="AE277">
        <f t="shared" ref="AE277" si="683">SUM(U264:U277)</f>
        <v>23372</v>
      </c>
      <c r="AF277">
        <f>(V277/[1]Население!A$2)*100000</f>
        <v>72.99075830554996</v>
      </c>
      <c r="AG277">
        <f>(W277/[1]Население!B$2)*100000</f>
        <v>252.65438786565545</v>
      </c>
      <c r="AH277">
        <f>(X277/[1]Население!C$2)*100000</f>
        <v>362.1960961450792</v>
      </c>
      <c r="AI277">
        <f>(Y277/[1]Население!D$2)*100000</f>
        <v>419.19742265599092</v>
      </c>
      <c r="AJ277">
        <f>(Z277/[1]Население!E$2)*100000</f>
        <v>469.60471178102597</v>
      </c>
      <c r="AK277">
        <f>(AA277/[1]Население!F$2)*100000</f>
        <v>463.97161836070467</v>
      </c>
      <c r="AL277">
        <f>(AB277/[1]Население!G$2)*100000</f>
        <v>416.54557783590042</v>
      </c>
      <c r="AM277">
        <f>(AC277/[1]Население!H$2)*100000</f>
        <v>313.88484701842538</v>
      </c>
      <c r="AN277">
        <f>(AD277/[1]Население!I$2)*100000</f>
        <v>196.71056226435715</v>
      </c>
      <c r="AO277">
        <f>(AE277/[1]Население!J$2)*100000</f>
        <v>336.21607593891491</v>
      </c>
    </row>
    <row r="278" spans="1:41" x14ac:dyDescent="0.3">
      <c r="A278" s="95">
        <v>44263</v>
      </c>
      <c r="B278">
        <v>9297</v>
      </c>
      <c r="C278">
        <v>22271</v>
      </c>
      <c r="D278">
        <v>41178</v>
      </c>
      <c r="E278">
        <v>50151</v>
      </c>
      <c r="F278">
        <v>52725</v>
      </c>
      <c r="G278">
        <v>45961</v>
      </c>
      <c r="H278">
        <v>28223</v>
      </c>
      <c r="I278">
        <v>9620</v>
      </c>
      <c r="J278">
        <v>882</v>
      </c>
      <c r="K278">
        <f t="shared" si="84"/>
        <v>260308</v>
      </c>
      <c r="L278">
        <f t="shared" ref="L278" si="684">B278-B277</f>
        <v>22</v>
      </c>
      <c r="M278">
        <f t="shared" ref="M278" si="685">C278-C277</f>
        <v>33</v>
      </c>
      <c r="N278">
        <f t="shared" ref="N278" si="686">D278-D277</f>
        <v>55</v>
      </c>
      <c r="O278">
        <f t="shared" ref="O278" si="687">E278-E277</f>
        <v>73</v>
      </c>
      <c r="P278">
        <f t="shared" ref="P278" si="688">F278-F277</f>
        <v>91</v>
      </c>
      <c r="Q278">
        <f t="shared" ref="Q278" si="689">G278-G277</f>
        <v>100</v>
      </c>
      <c r="R278">
        <f t="shared" ref="R278" si="690">H278-H277</f>
        <v>85</v>
      </c>
      <c r="S278">
        <f t="shared" ref="S278" si="691">I278-I277</f>
        <v>34</v>
      </c>
      <c r="T278">
        <f t="shared" ref="T278" si="692">J278-J277</f>
        <v>4</v>
      </c>
      <c r="U278">
        <f t="shared" ref="U278" si="693">K278-K277</f>
        <v>497</v>
      </c>
      <c r="V278">
        <f t="shared" ref="V278" si="694">SUM(L265:L278)</f>
        <v>969</v>
      </c>
      <c r="W278">
        <f t="shared" ref="W278" si="695">SUM(M265:M278)</f>
        <v>1760</v>
      </c>
      <c r="X278">
        <f t="shared" ref="X278" si="696">SUM(N265:N278)</f>
        <v>3472</v>
      </c>
      <c r="Y278">
        <f t="shared" ref="Y278" si="697">SUM(O265:O278)</f>
        <v>4438</v>
      </c>
      <c r="Z278">
        <f t="shared" ref="Z278" si="698">SUM(P265:P278)</f>
        <v>4541</v>
      </c>
      <c r="AA278">
        <f t="shared" ref="AA278" si="699">SUM(Q265:Q278)</f>
        <v>4419</v>
      </c>
      <c r="AB278">
        <f t="shared" ref="AB278" si="700">SUM(R265:R278)</f>
        <v>2996</v>
      </c>
      <c r="AC278">
        <f t="shared" ref="AC278" si="701">SUM(S265:S278)</f>
        <v>971</v>
      </c>
      <c r="AD278">
        <f t="shared" ref="AD278" si="702">SUM(T265:T278)</f>
        <v>76</v>
      </c>
      <c r="AE278">
        <f t="shared" ref="AE278" si="703">SUM(U265:U278)</f>
        <v>23642</v>
      </c>
      <c r="AF278">
        <f>(V278/[1]Население!A$2)*100000</f>
        <v>73.675046664664492</v>
      </c>
      <c r="AG278">
        <f>(W278/[1]Население!B$2)*100000</f>
        <v>254.24340917298665</v>
      </c>
      <c r="AH278">
        <f>(X278/[1]Население!C$2)*100000</f>
        <v>363.0325767366383</v>
      </c>
      <c r="AI278">
        <f>(Y278/[1]Население!D$2)*100000</f>
        <v>420.52399677832005</v>
      </c>
      <c r="AJ278">
        <f>(Z278/[1]Население!E$2)*100000</f>
        <v>476.31784592308219</v>
      </c>
      <c r="AK278">
        <f>(AA278/[1]Население!F$2)*100000</f>
        <v>470.79003020343367</v>
      </c>
      <c r="AL278">
        <f>(AB278/[1]Население!G$2)*100000</f>
        <v>426.80251408904167</v>
      </c>
      <c r="AM278">
        <f>(AC278/[1]Население!H$2)*100000</f>
        <v>321.83969002628413</v>
      </c>
      <c r="AN278">
        <f>(AD278/[1]Население!I$2)*100000</f>
        <v>207.63892683459923</v>
      </c>
      <c r="AO278">
        <f>(AE278/[1]Население!J$2)*100000</f>
        <v>340.10013979752807</v>
      </c>
    </row>
    <row r="279" spans="1:41" x14ac:dyDescent="0.3">
      <c r="A279" s="95">
        <v>44264</v>
      </c>
      <c r="B279">
        <v>9393</v>
      </c>
      <c r="C279">
        <v>22498</v>
      </c>
      <c r="D279">
        <v>41614</v>
      </c>
      <c r="E279">
        <v>50760</v>
      </c>
      <c r="F279">
        <v>53320</v>
      </c>
      <c r="G279">
        <v>46520</v>
      </c>
      <c r="H279">
        <v>28569</v>
      </c>
      <c r="I279">
        <v>9740</v>
      </c>
      <c r="J279">
        <v>889</v>
      </c>
      <c r="K279">
        <f t="shared" si="84"/>
        <v>263303</v>
      </c>
      <c r="L279">
        <f t="shared" ref="L279" si="704">B279-B278</f>
        <v>96</v>
      </c>
      <c r="M279">
        <f t="shared" ref="M279" si="705">C279-C278</f>
        <v>227</v>
      </c>
      <c r="N279">
        <f t="shared" ref="N279" si="706">D279-D278</f>
        <v>436</v>
      </c>
      <c r="O279">
        <f t="shared" ref="O279" si="707">E279-E278</f>
        <v>609</v>
      </c>
      <c r="P279">
        <f t="shared" ref="P279" si="708">F279-F278</f>
        <v>595</v>
      </c>
      <c r="Q279">
        <f t="shared" ref="Q279" si="709">G279-G278</f>
        <v>559</v>
      </c>
      <c r="R279">
        <f t="shared" ref="R279" si="710">H279-H278</f>
        <v>346</v>
      </c>
      <c r="S279">
        <f t="shared" ref="S279" si="711">I279-I278</f>
        <v>120</v>
      </c>
      <c r="T279">
        <f t="shared" ref="T279" si="712">J279-J278</f>
        <v>7</v>
      </c>
      <c r="U279">
        <f t="shared" ref="U279" si="713">K279-K278</f>
        <v>2995</v>
      </c>
      <c r="V279">
        <f t="shared" ref="V279" si="714">SUM(L266:L279)</f>
        <v>998</v>
      </c>
      <c r="W279">
        <f t="shared" ref="W279" si="715">SUM(M266:M279)</f>
        <v>1853</v>
      </c>
      <c r="X279">
        <f t="shared" ref="X279" si="716">SUM(N266:N279)</f>
        <v>3634</v>
      </c>
      <c r="Y279">
        <f t="shared" ref="Y279" si="717">SUM(O266:O279)</f>
        <v>4641</v>
      </c>
      <c r="Z279">
        <f t="shared" ref="Z279" si="718">SUM(P266:P279)</f>
        <v>4766</v>
      </c>
      <c r="AA279">
        <f t="shared" ref="AA279" si="719">SUM(Q266:Q279)</f>
        <v>4621</v>
      </c>
      <c r="AB279">
        <f t="shared" ref="AB279" si="720">SUM(R266:R279)</f>
        <v>3112</v>
      </c>
      <c r="AC279">
        <f t="shared" ref="AC279" si="721">SUM(S266:S279)</f>
        <v>1012</v>
      </c>
      <c r="AD279">
        <f t="shared" ref="AD279" si="722">SUM(T266:T279)</f>
        <v>75</v>
      </c>
      <c r="AE279">
        <f t="shared" ref="AE279" si="723">SUM(U266:U279)</f>
        <v>24712</v>
      </c>
      <c r="AF279">
        <f>(V279/[1]Население!A$2)*100000</f>
        <v>75.879975821811314</v>
      </c>
      <c r="AG279">
        <f>(W279/[1]Население!B$2)*100000</f>
        <v>267.67786204405922</v>
      </c>
      <c r="AH279">
        <f>(X279/[1]Население!C$2)*100000</f>
        <v>379.97130871570948</v>
      </c>
      <c r="AI279">
        <f>(Y279/[1]Население!D$2)*100000</f>
        <v>439.75932155209171</v>
      </c>
      <c r="AJ279">
        <f>(Z279/[1]Население!E$2)*100000</f>
        <v>499.91870814124854</v>
      </c>
      <c r="AK279">
        <f>(AA279/[1]Население!F$2)*100000</f>
        <v>492.31064258204736</v>
      </c>
      <c r="AL279">
        <f>(AB279/[1]Население!G$2)*100000</f>
        <v>443.32757805243574</v>
      </c>
      <c r="AM279">
        <f>(AC279/[1]Население!H$2)*100000</f>
        <v>335.42921349804277</v>
      </c>
      <c r="AN279">
        <f>(AD279/[1]Население!I$2)*100000</f>
        <v>204.90683569203867</v>
      </c>
      <c r="AO279">
        <f>(AE279/[1]Население!J$2)*100000</f>
        <v>355.49254101499508</v>
      </c>
    </row>
    <row r="280" spans="1:41" x14ac:dyDescent="0.3">
      <c r="A280" s="95">
        <v>44265</v>
      </c>
      <c r="B280">
        <v>9533</v>
      </c>
      <c r="C280">
        <v>22760</v>
      </c>
      <c r="D280">
        <v>42135</v>
      </c>
      <c r="E280">
        <v>51416</v>
      </c>
      <c r="F280">
        <v>54029</v>
      </c>
      <c r="G280">
        <v>47188</v>
      </c>
      <c r="H280">
        <v>28989</v>
      </c>
      <c r="I280">
        <v>9853</v>
      </c>
      <c r="J280">
        <v>902</v>
      </c>
      <c r="K280">
        <f t="shared" si="84"/>
        <v>266805</v>
      </c>
      <c r="L280">
        <f t="shared" ref="L280" si="724">B280-B279</f>
        <v>140</v>
      </c>
      <c r="M280">
        <f t="shared" ref="M280" si="725">C280-C279</f>
        <v>262</v>
      </c>
      <c r="N280">
        <f t="shared" ref="N280" si="726">D280-D279</f>
        <v>521</v>
      </c>
      <c r="O280">
        <f t="shared" ref="O280" si="727">E280-E279</f>
        <v>656</v>
      </c>
      <c r="P280">
        <f t="shared" ref="P280" si="728">F280-F279</f>
        <v>709</v>
      </c>
      <c r="Q280">
        <f t="shared" ref="Q280" si="729">G280-G279</f>
        <v>668</v>
      </c>
      <c r="R280">
        <f t="shared" ref="R280" si="730">H280-H279</f>
        <v>420</v>
      </c>
      <c r="S280">
        <f t="shared" ref="S280" si="731">I280-I279</f>
        <v>113</v>
      </c>
      <c r="T280">
        <f t="shared" ref="T280" si="732">J280-J279</f>
        <v>13</v>
      </c>
      <c r="U280">
        <f t="shared" ref="U280" si="733">K280-K279</f>
        <v>3502</v>
      </c>
      <c r="V280">
        <f t="shared" ref="V280" si="734">SUM(L267:L280)</f>
        <v>1057</v>
      </c>
      <c r="W280">
        <f t="shared" ref="W280" si="735">SUM(M267:M280)</f>
        <v>1985</v>
      </c>
      <c r="X280">
        <f t="shared" ref="X280" si="736">SUM(N267:N280)</f>
        <v>3901</v>
      </c>
      <c r="Y280">
        <f t="shared" ref="Y280" si="737">SUM(O267:O280)</f>
        <v>4943</v>
      </c>
      <c r="Z280">
        <f t="shared" ref="Z280" si="738">SUM(P267:P280)</f>
        <v>5134</v>
      </c>
      <c r="AA280">
        <f t="shared" ref="AA280" si="739">SUM(Q267:Q280)</f>
        <v>4950</v>
      </c>
      <c r="AB280">
        <f t="shared" ref="AB280" si="740">SUM(R267:R280)</f>
        <v>3311</v>
      </c>
      <c r="AC280">
        <f t="shared" ref="AC280" si="741">SUM(S267:S280)</f>
        <v>1053</v>
      </c>
      <c r="AD280">
        <f t="shared" ref="AD280" si="742">SUM(T267:T280)</f>
        <v>80</v>
      </c>
      <c r="AE280">
        <f t="shared" ref="AE280" si="743">SUM(U267:U280)</f>
        <v>26414</v>
      </c>
      <c r="AF280">
        <f>(V280/[1]Население!A$2)*100000</f>
        <v>80.365866176006563</v>
      </c>
      <c r="AG280">
        <f>(W280/[1]Население!B$2)*100000</f>
        <v>286.74611773203327</v>
      </c>
      <c r="AH280">
        <f>(X280/[1]Население!C$2)*100000</f>
        <v>407.88884845899361</v>
      </c>
      <c r="AI280">
        <f>(Y280/[1]Население!D$2)*100000</f>
        <v>468.37542047661913</v>
      </c>
      <c r="AJ280">
        <f>(Z280/[1]Население!E$2)*100000</f>
        <v>538.51922945807178</v>
      </c>
      <c r="AK280">
        <f>(AA280/[1]Население!F$2)*100000</f>
        <v>527.36154096107646</v>
      </c>
      <c r="AL280">
        <f>(AB280/[1]Население!G$2)*100000</f>
        <v>471.67661019653434</v>
      </c>
      <c r="AM280">
        <f>(AC280/[1]Население!H$2)*100000</f>
        <v>349.01873696980147</v>
      </c>
      <c r="AN280">
        <f>(AD280/[1]Население!I$2)*100000</f>
        <v>218.56729140484126</v>
      </c>
      <c r="AO280">
        <f>(AE280/[1]Население!J$2)*100000</f>
        <v>379.97652874595661</v>
      </c>
    </row>
    <row r="281" spans="1:41" x14ac:dyDescent="0.3">
      <c r="A281" s="95">
        <v>44266</v>
      </c>
      <c r="B281">
        <v>9671</v>
      </c>
      <c r="C281">
        <v>22984</v>
      </c>
      <c r="D281">
        <v>42517</v>
      </c>
      <c r="E281">
        <v>51894</v>
      </c>
      <c r="F281">
        <v>54557</v>
      </c>
      <c r="G281">
        <v>47705</v>
      </c>
      <c r="H281">
        <v>29346</v>
      </c>
      <c r="I281">
        <v>9991</v>
      </c>
      <c r="J281">
        <v>914</v>
      </c>
      <c r="K281">
        <f t="shared" si="84"/>
        <v>269579</v>
      </c>
      <c r="L281">
        <f t="shared" ref="L281" si="744">B281-B280</f>
        <v>138</v>
      </c>
      <c r="M281">
        <f t="shared" ref="M281" si="745">C281-C280</f>
        <v>224</v>
      </c>
      <c r="N281">
        <f t="shared" ref="N281" si="746">D281-D280</f>
        <v>382</v>
      </c>
      <c r="O281">
        <f t="shared" ref="O281" si="747">E281-E280</f>
        <v>478</v>
      </c>
      <c r="P281">
        <f t="shared" ref="P281" si="748">F281-F280</f>
        <v>528</v>
      </c>
      <c r="Q281">
        <f t="shared" ref="Q281" si="749">G281-G280</f>
        <v>517</v>
      </c>
      <c r="R281">
        <f t="shared" ref="R281" si="750">H281-H280</f>
        <v>357</v>
      </c>
      <c r="S281">
        <f t="shared" ref="S281" si="751">I281-I280</f>
        <v>138</v>
      </c>
      <c r="T281">
        <f t="shared" ref="T281" si="752">J281-J280</f>
        <v>12</v>
      </c>
      <c r="U281">
        <f t="shared" ref="U281" si="753">K281-K280</f>
        <v>2774</v>
      </c>
      <c r="V281">
        <f t="shared" ref="V281" si="754">SUM(L268:L281)</f>
        <v>1135</v>
      </c>
      <c r="W281">
        <f t="shared" ref="W281" si="755">SUM(M268:M281)</f>
        <v>2085</v>
      </c>
      <c r="X281">
        <f t="shared" ref="X281" si="756">SUM(N268:N281)</f>
        <v>4017</v>
      </c>
      <c r="Y281">
        <f t="shared" ref="Y281" si="757">SUM(O268:O281)</f>
        <v>5123</v>
      </c>
      <c r="Z281">
        <f t="shared" ref="Z281" si="758">SUM(P268:P281)</f>
        <v>5331</v>
      </c>
      <c r="AA281">
        <f t="shared" ref="AA281" si="759">SUM(Q268:Q281)</f>
        <v>5140</v>
      </c>
      <c r="AB281">
        <f t="shared" ref="AB281" si="760">SUM(R268:R281)</f>
        <v>3427</v>
      </c>
      <c r="AC281">
        <f t="shared" ref="AC281" si="761">SUM(S268:S281)</f>
        <v>1111</v>
      </c>
      <c r="AD281">
        <f t="shared" ref="AD281" si="762">SUM(T268:T281)</f>
        <v>86</v>
      </c>
      <c r="AE281">
        <f t="shared" ref="AE281" si="763">SUM(U268:U281)</f>
        <v>27455</v>
      </c>
      <c r="AF281">
        <f>(V281/[1]Население!A$2)*100000</f>
        <v>86.296365288332495</v>
      </c>
      <c r="AG281">
        <f>(W281/[1]Население!B$2)*100000</f>
        <v>301.19176598049842</v>
      </c>
      <c r="AH281">
        <f>(X281/[1]Население!C$2)*100000</f>
        <v>420.01781703660021</v>
      </c>
      <c r="AI281">
        <f>(Y281/[1]Население!D$2)*100000</f>
        <v>485.43137347799313</v>
      </c>
      <c r="AJ281">
        <f>(Z281/[1]Население!E$2)*100000</f>
        <v>559.18309548908849</v>
      </c>
      <c r="AK281">
        <f>(AA281/[1]Население!F$2)*100000</f>
        <v>547.60370111917837</v>
      </c>
      <c r="AL281">
        <f>(AB281/[1]Население!G$2)*100000</f>
        <v>488.20167415992842</v>
      </c>
      <c r="AM281">
        <f>(AC281/[1]Население!H$2)*100000</f>
        <v>368.24294090546005</v>
      </c>
      <c r="AN281">
        <f>(AD281/[1]Население!I$2)*100000</f>
        <v>234.95983826020435</v>
      </c>
      <c r="AO281">
        <f>(AE281/[1]Население!J$2)*100000</f>
        <v>394.95175273416515</v>
      </c>
    </row>
    <row r="282" spans="1:41" x14ac:dyDescent="0.3">
      <c r="A282" s="95">
        <v>44267</v>
      </c>
      <c r="B282">
        <v>9790</v>
      </c>
      <c r="C282">
        <v>23257</v>
      </c>
      <c r="D282">
        <v>43002</v>
      </c>
      <c r="E282">
        <v>52497</v>
      </c>
      <c r="F282">
        <v>55106</v>
      </c>
      <c r="G282">
        <v>48247</v>
      </c>
      <c r="H282">
        <v>29745</v>
      </c>
      <c r="I282">
        <v>10132</v>
      </c>
      <c r="J282">
        <v>924</v>
      </c>
      <c r="K282">
        <f t="shared" si="84"/>
        <v>272700</v>
      </c>
      <c r="L282">
        <f t="shared" ref="L282" si="764">B282-B281</f>
        <v>119</v>
      </c>
      <c r="M282">
        <f t="shared" ref="M282" si="765">C282-C281</f>
        <v>273</v>
      </c>
      <c r="N282">
        <f t="shared" ref="N282" si="766">D282-D281</f>
        <v>485</v>
      </c>
      <c r="O282">
        <f t="shared" ref="O282" si="767">E282-E281</f>
        <v>603</v>
      </c>
      <c r="P282">
        <f t="shared" ref="P282" si="768">F282-F281</f>
        <v>549</v>
      </c>
      <c r="Q282">
        <f t="shared" ref="Q282" si="769">G282-G281</f>
        <v>542</v>
      </c>
      <c r="R282">
        <f t="shared" ref="R282" si="770">H282-H281</f>
        <v>399</v>
      </c>
      <c r="S282">
        <f t="shared" ref="S282" si="771">I282-I281</f>
        <v>141</v>
      </c>
      <c r="T282">
        <f t="shared" ref="T282" si="772">J282-J281</f>
        <v>10</v>
      </c>
      <c r="U282">
        <f t="shared" ref="U282" si="773">K282-K281</f>
        <v>3121</v>
      </c>
      <c r="V282">
        <f t="shared" ref="V282" si="774">SUM(L269:L282)</f>
        <v>1172</v>
      </c>
      <c r="W282">
        <f t="shared" ref="W282" si="775">SUM(M269:M282)</f>
        <v>2232</v>
      </c>
      <c r="X282">
        <f t="shared" ref="X282" si="776">SUM(N269:N282)</f>
        <v>4218</v>
      </c>
      <c r="Y282">
        <f t="shared" ref="Y282" si="777">SUM(O269:O282)</f>
        <v>5373</v>
      </c>
      <c r="Z282">
        <f t="shared" ref="Z282" si="778">SUM(P269:P282)</f>
        <v>5525</v>
      </c>
      <c r="AA282">
        <f t="shared" ref="AA282" si="779">SUM(Q269:Q282)</f>
        <v>5334</v>
      </c>
      <c r="AB282">
        <f t="shared" ref="AB282" si="780">SUM(R269:R282)</f>
        <v>3625</v>
      </c>
      <c r="AC282">
        <f t="shared" ref="AC282" si="781">SUM(S269:S282)</f>
        <v>1182</v>
      </c>
      <c r="AD282">
        <f t="shared" ref="AD282" si="782">SUM(T269:T282)</f>
        <v>93</v>
      </c>
      <c r="AE282">
        <f t="shared" ref="AE282" si="783">SUM(U269:U282)</f>
        <v>28754</v>
      </c>
      <c r="AF282">
        <f>(V282/[1]Население!A$2)*100000</f>
        <v>89.109550764692244</v>
      </c>
      <c r="AG282">
        <f>(W282/[1]Население!B$2)*100000</f>
        <v>322.42686890574214</v>
      </c>
      <c r="AH282">
        <f>(X282/[1]Население!C$2)*100000</f>
        <v>441.03439189952201</v>
      </c>
      <c r="AI282">
        <f>(Y282/[1]Население!D$2)*100000</f>
        <v>509.12019709101247</v>
      </c>
      <c r="AJ282">
        <f>(Z282/[1]Население!E$2)*100000</f>
        <v>579.53228335719643</v>
      </c>
      <c r="AK282">
        <f>(AA282/[1]Население!F$2)*100000</f>
        <v>568.27201201745083</v>
      </c>
      <c r="AL282">
        <f>(AB282/[1]Население!G$2)*100000</f>
        <v>516.40824885606673</v>
      </c>
      <c r="AM282">
        <f>(AC282/[1]Население!H$2)*100000</f>
        <v>391.77601813704206</v>
      </c>
      <c r="AN282">
        <f>(AD282/[1]Население!I$2)*100000</f>
        <v>254.08447625812798</v>
      </c>
      <c r="AO282">
        <f>(AE282/[1]Население!J$2)*100000</f>
        <v>413.63841552060404</v>
      </c>
    </row>
    <row r="283" spans="1:41" x14ac:dyDescent="0.3">
      <c r="A283" s="95">
        <v>44268</v>
      </c>
      <c r="B283">
        <v>9936</v>
      </c>
      <c r="C283">
        <v>23503</v>
      </c>
      <c r="D283">
        <v>43454</v>
      </c>
      <c r="E283">
        <v>53113</v>
      </c>
      <c r="F283">
        <v>55679</v>
      </c>
      <c r="G283">
        <v>48836</v>
      </c>
      <c r="H283">
        <v>30151</v>
      </c>
      <c r="I283">
        <v>10253</v>
      </c>
      <c r="J283">
        <v>934</v>
      </c>
      <c r="K283">
        <f t="shared" si="84"/>
        <v>275859</v>
      </c>
      <c r="L283">
        <f t="shared" ref="L283" si="784">B283-B282</f>
        <v>146</v>
      </c>
      <c r="M283">
        <f t="shared" ref="M283" si="785">C283-C282</f>
        <v>246</v>
      </c>
      <c r="N283">
        <f t="shared" ref="N283" si="786">D283-D282</f>
        <v>452</v>
      </c>
      <c r="O283">
        <f t="shared" ref="O283" si="787">E283-E282</f>
        <v>616</v>
      </c>
      <c r="P283">
        <f t="shared" ref="P283" si="788">F283-F282</f>
        <v>573</v>
      </c>
      <c r="Q283">
        <f t="shared" ref="Q283" si="789">G283-G282</f>
        <v>589</v>
      </c>
      <c r="R283">
        <f t="shared" ref="R283" si="790">H283-H282</f>
        <v>406</v>
      </c>
      <c r="S283">
        <f t="shared" ref="S283" si="791">I283-I282</f>
        <v>121</v>
      </c>
      <c r="T283">
        <f t="shared" ref="T283" si="792">J283-J282</f>
        <v>10</v>
      </c>
      <c r="U283">
        <f t="shared" ref="U283" si="793">K283-K282</f>
        <v>3159</v>
      </c>
      <c r="V283">
        <f t="shared" ref="V283" si="794">SUM(L270:L283)</f>
        <v>1249</v>
      </c>
      <c r="W283">
        <f t="shared" ref="W283" si="795">SUM(M270:M283)</f>
        <v>2327</v>
      </c>
      <c r="X283">
        <f t="shared" ref="X283" si="796">SUM(N270:N283)</f>
        <v>4434</v>
      </c>
      <c r="Y283">
        <f t="shared" ref="Y283" si="797">SUM(O270:O283)</f>
        <v>5702</v>
      </c>
      <c r="Z283">
        <f t="shared" ref="Z283" si="798">SUM(P270:P283)</f>
        <v>5790</v>
      </c>
      <c r="AA283">
        <f t="shared" ref="AA283" si="799">SUM(Q270:Q283)</f>
        <v>5613</v>
      </c>
      <c r="AB283">
        <f t="shared" ref="AB283" si="800">SUM(R270:R283)</f>
        <v>3794</v>
      </c>
      <c r="AC283">
        <f t="shared" ref="AC283" si="801">SUM(S270:S283)</f>
        <v>1224</v>
      </c>
      <c r="AD283">
        <f t="shared" ref="AD283" si="802">SUM(T270:T283)</f>
        <v>99</v>
      </c>
      <c r="AE283">
        <f t="shared" ref="AE283" si="803">SUM(U270:U283)</f>
        <v>30232</v>
      </c>
      <c r="AF283">
        <f>(V283/[1]Население!A$2)*100000</f>
        <v>94.964017837116558</v>
      </c>
      <c r="AG283">
        <f>(W283/[1]Население!B$2)*100000</f>
        <v>336.150234741784</v>
      </c>
      <c r="AH283">
        <f>(X283/[1]Население!C$2)*100000</f>
        <v>463.61936787161693</v>
      </c>
      <c r="AI283">
        <f>(Y283/[1]Население!D$2)*100000</f>
        <v>540.29468896574588</v>
      </c>
      <c r="AJ283">
        <f>(Z283/[1]Население!E$2)*100000</f>
        <v>607.32885441414794</v>
      </c>
      <c r="AK283">
        <f>(AA283/[1]Население!F$2)*100000</f>
        <v>597.99602614434787</v>
      </c>
      <c r="AL283">
        <f>(AB283/[1]Население!G$2)*100000</f>
        <v>540.48355756135641</v>
      </c>
      <c r="AM283">
        <f>(AC283/[1]Население!H$2)*100000</f>
        <v>405.69699340079478</v>
      </c>
      <c r="AN283">
        <f>(AD283/[1]Население!I$2)*100000</f>
        <v>270.47702311349104</v>
      </c>
      <c r="AO283">
        <f>(AE283/[1]Население!J$2)*100000</f>
        <v>434.9000687910866</v>
      </c>
    </row>
    <row r="284" spans="1:41" x14ac:dyDescent="0.3">
      <c r="A284" s="95">
        <v>44269</v>
      </c>
      <c r="B284">
        <v>10028</v>
      </c>
      <c r="C284">
        <v>23684</v>
      </c>
      <c r="D284">
        <v>43806</v>
      </c>
      <c r="E284">
        <v>53474</v>
      </c>
      <c r="F284">
        <v>56016</v>
      </c>
      <c r="G284">
        <v>49176</v>
      </c>
      <c r="H284">
        <v>30412</v>
      </c>
      <c r="I284">
        <v>10339</v>
      </c>
      <c r="J284">
        <v>943</v>
      </c>
      <c r="K284">
        <f t="shared" si="84"/>
        <v>277878</v>
      </c>
      <c r="L284">
        <f t="shared" ref="L284" si="804">B284-B283</f>
        <v>92</v>
      </c>
      <c r="M284">
        <f t="shared" ref="M284" si="805">C284-C283</f>
        <v>181</v>
      </c>
      <c r="N284">
        <f t="shared" ref="N284" si="806">D284-D283</f>
        <v>352</v>
      </c>
      <c r="O284">
        <f t="shared" ref="O284" si="807">E284-E283</f>
        <v>361</v>
      </c>
      <c r="P284">
        <f t="shared" ref="P284" si="808">F284-F283</f>
        <v>337</v>
      </c>
      <c r="Q284">
        <f t="shared" ref="Q284" si="809">G284-G283</f>
        <v>340</v>
      </c>
      <c r="R284">
        <f t="shared" ref="R284" si="810">H284-H283</f>
        <v>261</v>
      </c>
      <c r="S284">
        <f t="shared" ref="S284" si="811">I284-I283</f>
        <v>86</v>
      </c>
      <c r="T284">
        <f t="shared" ref="T284" si="812">J284-J283</f>
        <v>9</v>
      </c>
      <c r="U284">
        <f t="shared" ref="U284" si="813">K284-K283</f>
        <v>2019</v>
      </c>
      <c r="V284">
        <f t="shared" ref="V284" si="814">SUM(L271:L284)</f>
        <v>1298</v>
      </c>
      <c r="W284">
        <f t="shared" ref="W284" si="815">SUM(M271:M284)</f>
        <v>2411</v>
      </c>
      <c r="X284">
        <f t="shared" ref="X284" si="816">SUM(N271:N284)</f>
        <v>4603</v>
      </c>
      <c r="Y284">
        <f t="shared" ref="Y284" si="817">SUM(O271:O284)</f>
        <v>5866</v>
      </c>
      <c r="Z284">
        <f t="shared" ref="Z284" si="818">SUM(P271:P284)</f>
        <v>5945</v>
      </c>
      <c r="AA284">
        <f t="shared" ref="AA284" si="819">SUM(Q271:Q284)</f>
        <v>5759</v>
      </c>
      <c r="AB284">
        <f t="shared" ref="AB284" si="820">SUM(R271:R284)</f>
        <v>3934</v>
      </c>
      <c r="AC284">
        <f t="shared" ref="AC284" si="821">SUM(S271:S284)</f>
        <v>1254</v>
      </c>
      <c r="AD284">
        <f t="shared" ref="AD284" si="822">SUM(T271:T284)</f>
        <v>102</v>
      </c>
      <c r="AE284">
        <f t="shared" ref="AE284" si="823">SUM(U271:U284)</f>
        <v>31172</v>
      </c>
      <c r="AF284">
        <f>(V284/[1]Население!A$2)*100000</f>
        <v>98.689587792295683</v>
      </c>
      <c r="AG284">
        <f>(W284/[1]Население!B$2)*100000</f>
        <v>348.28457927049476</v>
      </c>
      <c r="AH284">
        <f>(X284/[1]Население!C$2)*100000</f>
        <v>481.29002036830235</v>
      </c>
      <c r="AI284">
        <f>(Y284/[1]Население!D$2)*100000</f>
        <v>555.83455725588669</v>
      </c>
      <c r="AJ284">
        <f>(Z284/[1]Население!E$2)*100000</f>
        <v>623.58722616444027</v>
      </c>
      <c r="AK284">
        <f>(AA284/[1]Население!F$2)*100000</f>
        <v>613.55052816057355</v>
      </c>
      <c r="AL284">
        <f>(AB284/[1]Население!G$2)*100000</f>
        <v>560.42760027579766</v>
      </c>
      <c r="AM284">
        <f>(AC284/[1]Население!H$2)*100000</f>
        <v>415.64054716061821</v>
      </c>
      <c r="AN284">
        <f>(AD284/[1]Население!I$2)*100000</f>
        <v>278.67329654117259</v>
      </c>
      <c r="AO284">
        <f>(AE284/[1]Население!J$2)*100000</f>
        <v>448.42236518773984</v>
      </c>
    </row>
    <row r="285" spans="1:41" x14ac:dyDescent="0.3">
      <c r="A285" s="95">
        <v>44270</v>
      </c>
      <c r="B285">
        <v>10046</v>
      </c>
      <c r="C285">
        <v>23738</v>
      </c>
      <c r="D285">
        <v>43898</v>
      </c>
      <c r="E285">
        <v>53589</v>
      </c>
      <c r="F285">
        <v>56136</v>
      </c>
      <c r="G285">
        <v>49310</v>
      </c>
      <c r="H285">
        <v>30507</v>
      </c>
      <c r="I285">
        <v>10386</v>
      </c>
      <c r="J285">
        <v>947</v>
      </c>
      <c r="K285">
        <f t="shared" si="84"/>
        <v>278557</v>
      </c>
      <c r="L285">
        <f t="shared" ref="L285" si="824">B285-B284</f>
        <v>18</v>
      </c>
      <c r="M285">
        <f t="shared" ref="M285" si="825">C285-C284</f>
        <v>54</v>
      </c>
      <c r="N285">
        <f t="shared" ref="N285" si="826">D285-D284</f>
        <v>92</v>
      </c>
      <c r="O285">
        <f t="shared" ref="O285" si="827">E285-E284</f>
        <v>115</v>
      </c>
      <c r="P285">
        <f t="shared" ref="P285" si="828">F285-F284</f>
        <v>120</v>
      </c>
      <c r="Q285">
        <f t="shared" ref="Q285" si="829">G285-G284</f>
        <v>134</v>
      </c>
      <c r="R285">
        <f t="shared" ref="R285" si="830">H285-H284</f>
        <v>95</v>
      </c>
      <c r="S285">
        <f t="shared" ref="S285" si="831">I285-I284</f>
        <v>47</v>
      </c>
      <c r="T285">
        <f t="shared" ref="T285" si="832">J285-J284</f>
        <v>4</v>
      </c>
      <c r="U285">
        <f t="shared" ref="U285" si="833">K285-K284</f>
        <v>679</v>
      </c>
      <c r="V285">
        <f t="shared" ref="V285" si="834">SUM(L272:L285)</f>
        <v>1301</v>
      </c>
      <c r="W285">
        <f t="shared" ref="W285" si="835">SUM(M272:M285)</f>
        <v>2452</v>
      </c>
      <c r="X285">
        <f t="shared" ref="X285" si="836">SUM(N272:N285)</f>
        <v>4654</v>
      </c>
      <c r="Y285">
        <f t="shared" ref="Y285" si="837">SUM(O272:O285)</f>
        <v>5926</v>
      </c>
      <c r="Z285">
        <f t="shared" ref="Z285" si="838">SUM(P272:P285)</f>
        <v>6008</v>
      </c>
      <c r="AA285">
        <f t="shared" ref="AA285" si="839">SUM(Q272:Q285)</f>
        <v>5811</v>
      </c>
      <c r="AB285">
        <f t="shared" ref="AB285" si="840">SUM(R272:R285)</f>
        <v>3980</v>
      </c>
      <c r="AC285">
        <f t="shared" ref="AC285" si="841">SUM(S272:S285)</f>
        <v>1283</v>
      </c>
      <c r="AD285">
        <f t="shared" ref="AD285" si="842">SUM(T272:T285)</f>
        <v>104</v>
      </c>
      <c r="AE285">
        <f t="shared" ref="AE285" si="843">SUM(U272:U285)</f>
        <v>31519</v>
      </c>
      <c r="AF285">
        <f>(V285/[1]Население!A$2)*100000</f>
        <v>98.917683912000513</v>
      </c>
      <c r="AG285">
        <f>(W285/[1]Население!B$2)*100000</f>
        <v>354.20729505236551</v>
      </c>
      <c r="AH285">
        <f>(X285/[1]Население!C$2)*100000</f>
        <v>486.62258413949149</v>
      </c>
      <c r="AI285">
        <f>(Y285/[1]Население!D$2)*100000</f>
        <v>561.51987492301134</v>
      </c>
      <c r="AJ285">
        <f>(Z285/[1]Население!E$2)*100000</f>
        <v>630.1954675855269</v>
      </c>
      <c r="AK285">
        <f>(AA285/[1]Население!F$2)*100000</f>
        <v>619.090487782791</v>
      </c>
      <c r="AL285">
        <f>(AB285/[1]Население!G$2)*100000</f>
        <v>566.98064288197122</v>
      </c>
      <c r="AM285">
        <f>(AC285/[1]Население!H$2)*100000</f>
        <v>425.25264912844756</v>
      </c>
      <c r="AN285">
        <f>(AD285/[1]Население!I$2)*100000</f>
        <v>284.13747882629366</v>
      </c>
      <c r="AO285">
        <f>(AE285/[1]Население!J$2)*100000</f>
        <v>453.41410651714267</v>
      </c>
    </row>
    <row r="286" spans="1:41" x14ac:dyDescent="0.3">
      <c r="A286" s="95">
        <v>44271</v>
      </c>
      <c r="B286">
        <v>10231</v>
      </c>
      <c r="C286">
        <v>24074</v>
      </c>
      <c r="D286">
        <v>44607</v>
      </c>
      <c r="E286">
        <v>54493</v>
      </c>
      <c r="F286">
        <v>56992</v>
      </c>
      <c r="G286">
        <v>50153</v>
      </c>
      <c r="H286">
        <v>31086</v>
      </c>
      <c r="I286">
        <v>10590</v>
      </c>
      <c r="J286">
        <v>968</v>
      </c>
      <c r="K286">
        <f t="shared" si="84"/>
        <v>283194</v>
      </c>
      <c r="L286">
        <f t="shared" ref="L286" si="844">B286-B285</f>
        <v>185</v>
      </c>
      <c r="M286">
        <f t="shared" ref="M286" si="845">C286-C285</f>
        <v>336</v>
      </c>
      <c r="N286">
        <f t="shared" ref="N286" si="846">D286-D285</f>
        <v>709</v>
      </c>
      <c r="O286">
        <f t="shared" ref="O286" si="847">E286-E285</f>
        <v>904</v>
      </c>
      <c r="P286">
        <f t="shared" ref="P286" si="848">F286-F285</f>
        <v>856</v>
      </c>
      <c r="Q286">
        <f t="shared" ref="Q286" si="849">G286-G285</f>
        <v>843</v>
      </c>
      <c r="R286">
        <f t="shared" ref="R286" si="850">H286-H285</f>
        <v>579</v>
      </c>
      <c r="S286">
        <f t="shared" ref="S286" si="851">I286-I285</f>
        <v>204</v>
      </c>
      <c r="T286">
        <f t="shared" ref="T286" si="852">J286-J285</f>
        <v>21</v>
      </c>
      <c r="U286">
        <f t="shared" ref="U286" si="853">K286-K285</f>
        <v>4637</v>
      </c>
      <c r="V286">
        <f t="shared" ref="V286" si="854">SUM(L273:L286)</f>
        <v>1381</v>
      </c>
      <c r="W286">
        <f t="shared" ref="W286" si="855">SUM(M273:M286)</f>
        <v>2603</v>
      </c>
      <c r="X286">
        <f t="shared" ref="X286" si="856">SUM(N273:N286)</f>
        <v>4989</v>
      </c>
      <c r="Y286">
        <f t="shared" ref="Y286" si="857">SUM(O273:O286)</f>
        <v>6351</v>
      </c>
      <c r="Z286">
        <f t="shared" ref="Z286" si="858">SUM(P273:P286)</f>
        <v>6357</v>
      </c>
      <c r="AA286">
        <f t="shared" ref="AA286" si="859">SUM(Q273:Q286)</f>
        <v>6140</v>
      </c>
      <c r="AB286">
        <f t="shared" ref="AB286" si="860">SUM(R273:R286)</f>
        <v>4242</v>
      </c>
      <c r="AC286">
        <f t="shared" ref="AC286" si="861">SUM(S273:S286)</f>
        <v>1387</v>
      </c>
      <c r="AD286">
        <f t="shared" ref="AD286" si="862">SUM(T273:T286)</f>
        <v>118</v>
      </c>
      <c r="AE286">
        <f t="shared" ref="AE286" si="863">SUM(U273:U286)</f>
        <v>33568</v>
      </c>
      <c r="AF286">
        <f>(V286/[1]Население!A$2)*100000</f>
        <v>105.00024710412968</v>
      </c>
      <c r="AG286">
        <f>(W286/[1]Население!B$2)*100000</f>
        <v>376.02022390754786</v>
      </c>
      <c r="AH286">
        <f>(X286/[1]Население!C$2)*100000</f>
        <v>521.65020891102779</v>
      </c>
      <c r="AI286">
        <f>(Y286/[1]Население!D$2)*100000</f>
        <v>601.79087506514429</v>
      </c>
      <c r="AJ286">
        <f>(Z286/[1]Население!E$2)*100000</f>
        <v>666.80302720392717</v>
      </c>
      <c r="AK286">
        <f>(AA286/[1]Население!F$2)*100000</f>
        <v>654.14138616182004</v>
      </c>
      <c r="AL286">
        <f>(AB286/[1]Население!G$2)*100000</f>
        <v>604.3044942475683</v>
      </c>
      <c r="AM286">
        <f>(AC286/[1]Население!H$2)*100000</f>
        <v>459.72363549583531</v>
      </c>
      <c r="AN286">
        <f>(AD286/[1]Население!I$2)*100000</f>
        <v>322.38675482214086</v>
      </c>
      <c r="AO286">
        <f>(AE286/[1]Население!J$2)*100000</f>
        <v>482.88983557750709</v>
      </c>
    </row>
    <row r="287" spans="1:41" x14ac:dyDescent="0.3">
      <c r="A287" s="95">
        <v>44272</v>
      </c>
      <c r="B287">
        <v>10403</v>
      </c>
      <c r="C287">
        <v>24435</v>
      </c>
      <c r="D287">
        <v>45267</v>
      </c>
      <c r="E287">
        <v>55338</v>
      </c>
      <c r="F287">
        <v>57848</v>
      </c>
      <c r="G287">
        <v>50923</v>
      </c>
      <c r="H287">
        <v>31600</v>
      </c>
      <c r="I287">
        <v>10761</v>
      </c>
      <c r="J287">
        <v>993</v>
      </c>
      <c r="K287">
        <f t="shared" si="84"/>
        <v>287568</v>
      </c>
      <c r="L287">
        <f t="shared" ref="L287:L300" si="864">B287-B286</f>
        <v>172</v>
      </c>
      <c r="M287">
        <f t="shared" ref="M287:M300" si="865">C287-C286</f>
        <v>361</v>
      </c>
      <c r="N287">
        <f t="shared" ref="N287:N300" si="866">D287-D286</f>
        <v>660</v>
      </c>
      <c r="O287">
        <f t="shared" ref="O287:O300" si="867">E287-E286</f>
        <v>845</v>
      </c>
      <c r="P287">
        <f t="shared" ref="P287:P300" si="868">F287-F286</f>
        <v>856</v>
      </c>
      <c r="Q287">
        <f t="shared" ref="Q287:Q300" si="869">G287-G286</f>
        <v>770</v>
      </c>
      <c r="R287">
        <f t="shared" ref="R287:R300" si="870">H287-H286</f>
        <v>514</v>
      </c>
      <c r="S287">
        <f t="shared" ref="S287:S300" si="871">I287-I286</f>
        <v>171</v>
      </c>
      <c r="T287">
        <f t="shared" ref="T287:T300" si="872">J287-J286</f>
        <v>25</v>
      </c>
      <c r="U287">
        <f t="shared" ref="U287:U300" si="873">K287-K286</f>
        <v>4374</v>
      </c>
      <c r="V287">
        <f t="shared" ref="V287:V300" si="874">SUM(L274:L287)</f>
        <v>1447</v>
      </c>
      <c r="W287">
        <f t="shared" ref="W287:W300" si="875">SUM(M274:M287)</f>
        <v>2804</v>
      </c>
      <c r="X287">
        <f t="shared" ref="X287:X300" si="876">SUM(N274:N287)</f>
        <v>5293</v>
      </c>
      <c r="Y287">
        <f t="shared" ref="Y287:Y300" si="877">SUM(O274:O287)</f>
        <v>6748</v>
      </c>
      <c r="Z287">
        <f t="shared" ref="Z287:Z300" si="878">SUM(P274:P287)</f>
        <v>6708</v>
      </c>
      <c r="AA287">
        <f t="shared" ref="AA287:AA300" si="879">SUM(Q274:Q287)</f>
        <v>6476</v>
      </c>
      <c r="AB287">
        <f t="shared" ref="AB287:AB300" si="880">SUM(R274:R287)</f>
        <v>4471</v>
      </c>
      <c r="AC287">
        <f t="shared" ref="AC287:AC300" si="881">SUM(S274:S287)</f>
        <v>1457</v>
      </c>
      <c r="AD287">
        <f t="shared" ref="AD287:AD300" si="882">SUM(T274:T287)</f>
        <v>135</v>
      </c>
      <c r="AE287">
        <f t="shared" ref="AE287:AE300" si="883">SUM(U274:U287)</f>
        <v>35539</v>
      </c>
      <c r="AF287">
        <f>(V287/[1]Население!A$2)*100000</f>
        <v>110.01836173763623</v>
      </c>
      <c r="AG287">
        <f>(W287/[1]Население!B$2)*100000</f>
        <v>405.05597688696281</v>
      </c>
      <c r="AH287">
        <f>(X287/[1]Население!C$2)*100000</f>
        <v>553.43647139027257</v>
      </c>
      <c r="AI287">
        <f>(Y287/[1]Население!D$2)*100000</f>
        <v>639.40872696261897</v>
      </c>
      <c r="AJ287">
        <f>(Z287/[1]Население!E$2)*100000</f>
        <v>703.62037226426673</v>
      </c>
      <c r="AK287">
        <f>(AA287/[1]Население!F$2)*100000</f>
        <v>689.93804833614763</v>
      </c>
      <c r="AL287">
        <f>(AB287/[1]Население!G$2)*100000</f>
        <v>636.9272498304756</v>
      </c>
      <c r="AM287">
        <f>(AC287/[1]Население!H$2)*100000</f>
        <v>482.9252609354233</v>
      </c>
      <c r="AN287">
        <f>(AD287/[1]Население!I$2)*100000</f>
        <v>368.83230424566966</v>
      </c>
      <c r="AO287">
        <f>(AE287/[1]Население!J$2)*100000</f>
        <v>511.24350174538318</v>
      </c>
    </row>
    <row r="288" spans="1:41" x14ac:dyDescent="0.3">
      <c r="A288" s="95">
        <v>44273</v>
      </c>
      <c r="B288">
        <v>10580</v>
      </c>
      <c r="C288">
        <v>24805</v>
      </c>
      <c r="D288">
        <v>45926</v>
      </c>
      <c r="E288">
        <v>56162</v>
      </c>
      <c r="F288">
        <v>58610</v>
      </c>
      <c r="G288">
        <v>51648</v>
      </c>
      <c r="H288">
        <v>32108</v>
      </c>
      <c r="I288">
        <v>10927</v>
      </c>
      <c r="J288">
        <v>1003</v>
      </c>
      <c r="K288">
        <f t="shared" si="84"/>
        <v>291769</v>
      </c>
      <c r="L288">
        <f t="shared" si="864"/>
        <v>177</v>
      </c>
      <c r="M288">
        <f t="shared" si="865"/>
        <v>370</v>
      </c>
      <c r="N288">
        <f t="shared" si="866"/>
        <v>659</v>
      </c>
      <c r="O288">
        <f t="shared" si="867"/>
        <v>824</v>
      </c>
      <c r="P288">
        <f t="shared" si="868"/>
        <v>762</v>
      </c>
      <c r="Q288">
        <f t="shared" si="869"/>
        <v>725</v>
      </c>
      <c r="R288">
        <f t="shared" si="870"/>
        <v>508</v>
      </c>
      <c r="S288">
        <f t="shared" si="871"/>
        <v>166</v>
      </c>
      <c r="T288">
        <f t="shared" si="872"/>
        <v>10</v>
      </c>
      <c r="U288">
        <f t="shared" si="873"/>
        <v>4201</v>
      </c>
      <c r="V288">
        <f t="shared" si="874"/>
        <v>1573</v>
      </c>
      <c r="W288">
        <f t="shared" si="875"/>
        <v>3084</v>
      </c>
      <c r="X288">
        <f t="shared" si="876"/>
        <v>5759</v>
      </c>
      <c r="Y288">
        <f t="shared" si="877"/>
        <v>7351</v>
      </c>
      <c r="Z288">
        <f t="shared" si="878"/>
        <v>7270</v>
      </c>
      <c r="AA288">
        <f t="shared" si="879"/>
        <v>6996</v>
      </c>
      <c r="AB288">
        <f t="shared" si="880"/>
        <v>4824</v>
      </c>
      <c r="AC288">
        <f t="shared" si="881"/>
        <v>1586</v>
      </c>
      <c r="AD288">
        <f t="shared" si="882"/>
        <v>143</v>
      </c>
      <c r="AE288">
        <f t="shared" si="883"/>
        <v>38586</v>
      </c>
      <c r="AF288">
        <f>(V288/[1]Население!A$2)*100000</f>
        <v>119.59839876523968</v>
      </c>
      <c r="AG288">
        <f>(W288/[1]Население!B$2)*100000</f>
        <v>445.50379198266523</v>
      </c>
      <c r="AH288">
        <f>(X288/[1]Население!C$2)*100000</f>
        <v>602.16146584858859</v>
      </c>
      <c r="AI288">
        <f>(Y288/[1]Население!D$2)*100000</f>
        <v>696.54616951722176</v>
      </c>
      <c r="AJ288">
        <f>(Z288/[1]Население!E$2)*100000</f>
        <v>762.5700814491978</v>
      </c>
      <c r="AK288">
        <f>(AA288/[1]Население!F$2)*100000</f>
        <v>745.33764455832136</v>
      </c>
      <c r="AL288">
        <f>(AB288/[1]Население!G$2)*100000</f>
        <v>687.21472896045952</v>
      </c>
      <c r="AM288">
        <f>(AC288/[1]Население!H$2)*100000</f>
        <v>525.68254210266389</v>
      </c>
      <c r="AN288">
        <f>(AD288/[1]Население!I$2)*100000</f>
        <v>390.68903338615377</v>
      </c>
      <c r="AO288">
        <f>(AE288/[1]Население!J$2)*100000</f>
        <v>555.07588166091784</v>
      </c>
    </row>
    <row r="289" spans="1:41" x14ac:dyDescent="0.3">
      <c r="A289" s="95">
        <v>44274</v>
      </c>
      <c r="B289">
        <v>10758</v>
      </c>
      <c r="C289">
        <v>25147</v>
      </c>
      <c r="D289">
        <v>46612</v>
      </c>
      <c r="E289">
        <v>56894</v>
      </c>
      <c r="F289">
        <v>59344</v>
      </c>
      <c r="G289">
        <v>52338</v>
      </c>
      <c r="H289">
        <v>32584</v>
      </c>
      <c r="I289">
        <v>11081</v>
      </c>
      <c r="J289">
        <v>1019</v>
      </c>
      <c r="K289">
        <f t="shared" si="84"/>
        <v>295777</v>
      </c>
      <c r="L289">
        <f t="shared" si="864"/>
        <v>178</v>
      </c>
      <c r="M289">
        <f t="shared" si="865"/>
        <v>342</v>
      </c>
      <c r="N289">
        <f t="shared" si="866"/>
        <v>686</v>
      </c>
      <c r="O289">
        <f t="shared" si="867"/>
        <v>732</v>
      </c>
      <c r="P289">
        <f t="shared" si="868"/>
        <v>734</v>
      </c>
      <c r="Q289">
        <f t="shared" si="869"/>
        <v>690</v>
      </c>
      <c r="R289">
        <f t="shared" si="870"/>
        <v>476</v>
      </c>
      <c r="S289">
        <f t="shared" si="871"/>
        <v>154</v>
      </c>
      <c r="T289">
        <f t="shared" si="872"/>
        <v>16</v>
      </c>
      <c r="U289">
        <f t="shared" si="873"/>
        <v>4008</v>
      </c>
      <c r="V289">
        <f t="shared" si="874"/>
        <v>1666</v>
      </c>
      <c r="W289">
        <f t="shared" si="875"/>
        <v>3262</v>
      </c>
      <c r="X289">
        <f t="shared" si="876"/>
        <v>6167</v>
      </c>
      <c r="Y289">
        <f t="shared" si="877"/>
        <v>7633</v>
      </c>
      <c r="Z289">
        <f t="shared" si="878"/>
        <v>7562</v>
      </c>
      <c r="AA289">
        <f t="shared" si="879"/>
        <v>7281</v>
      </c>
      <c r="AB289">
        <f t="shared" si="880"/>
        <v>5019</v>
      </c>
      <c r="AC289">
        <f t="shared" si="881"/>
        <v>1651</v>
      </c>
      <c r="AD289">
        <f t="shared" si="882"/>
        <v>155</v>
      </c>
      <c r="AE289">
        <f t="shared" si="883"/>
        <v>40396</v>
      </c>
      <c r="AF289">
        <f>(V289/[1]Население!A$2)*100000</f>
        <v>126.66937847608983</v>
      </c>
      <c r="AG289">
        <f>(W289/[1]Население!B$2)*100000</f>
        <v>471.2170458649332</v>
      </c>
      <c r="AH289">
        <f>(X289/[1]Население!C$2)*100000</f>
        <v>644.8219760181014</v>
      </c>
      <c r="AI289">
        <f>(Y289/[1]Население!D$2)*100000</f>
        <v>723.26716255270765</v>
      </c>
      <c r="AJ289">
        <f>(Z289/[1]Население!E$2)*100000</f>
        <v>793.19875597232931</v>
      </c>
      <c r="AK289">
        <f>(AA289/[1]Население!F$2)*100000</f>
        <v>775.70088479547428</v>
      </c>
      <c r="AL289">
        <f>(AB289/[1]Население!G$2)*100000</f>
        <v>714.99393131271688</v>
      </c>
      <c r="AM289">
        <f>(AC289/[1]Население!H$2)*100000</f>
        <v>547.22690858228123</v>
      </c>
      <c r="AN289">
        <f>(AD289/[1]Население!I$2)*100000</f>
        <v>423.47412709687995</v>
      </c>
      <c r="AO289">
        <f>(AE289/[1]Население!J$2)*100000</f>
        <v>581.11349493532464</v>
      </c>
    </row>
    <row r="290" spans="1:41" x14ac:dyDescent="0.3">
      <c r="A290" s="95">
        <v>44275</v>
      </c>
      <c r="B290">
        <v>10937</v>
      </c>
      <c r="C290">
        <v>25523</v>
      </c>
      <c r="D290">
        <v>47246</v>
      </c>
      <c r="E290">
        <v>57673</v>
      </c>
      <c r="F290">
        <v>60130</v>
      </c>
      <c r="G290">
        <v>53034</v>
      </c>
      <c r="H290">
        <v>33116</v>
      </c>
      <c r="I290">
        <v>11249</v>
      </c>
      <c r="J290">
        <v>1031</v>
      </c>
      <c r="K290">
        <f t="shared" si="84"/>
        <v>299939</v>
      </c>
      <c r="L290">
        <f t="shared" si="864"/>
        <v>179</v>
      </c>
      <c r="M290">
        <f t="shared" si="865"/>
        <v>376</v>
      </c>
      <c r="N290">
        <f t="shared" si="866"/>
        <v>634</v>
      </c>
      <c r="O290">
        <f t="shared" si="867"/>
        <v>779</v>
      </c>
      <c r="P290">
        <f t="shared" si="868"/>
        <v>786</v>
      </c>
      <c r="Q290">
        <f t="shared" si="869"/>
        <v>696</v>
      </c>
      <c r="R290">
        <f t="shared" si="870"/>
        <v>532</v>
      </c>
      <c r="S290">
        <f t="shared" si="871"/>
        <v>168</v>
      </c>
      <c r="T290">
        <f t="shared" si="872"/>
        <v>12</v>
      </c>
      <c r="U290">
        <f t="shared" si="873"/>
        <v>4162</v>
      </c>
      <c r="V290">
        <f t="shared" si="874"/>
        <v>1712</v>
      </c>
      <c r="W290">
        <f t="shared" si="875"/>
        <v>3400</v>
      </c>
      <c r="X290">
        <f t="shared" si="876"/>
        <v>6362</v>
      </c>
      <c r="Y290">
        <f t="shared" si="877"/>
        <v>7823</v>
      </c>
      <c r="Z290">
        <f t="shared" si="878"/>
        <v>7774</v>
      </c>
      <c r="AA290">
        <f t="shared" si="879"/>
        <v>7426</v>
      </c>
      <c r="AB290">
        <f t="shared" si="880"/>
        <v>5177</v>
      </c>
      <c r="AC290">
        <f t="shared" si="881"/>
        <v>1721</v>
      </c>
      <c r="AD290">
        <f t="shared" si="882"/>
        <v>159</v>
      </c>
      <c r="AE290">
        <f t="shared" si="883"/>
        <v>41554</v>
      </c>
      <c r="AF290">
        <f>(V290/[1]Население!A$2)*100000</f>
        <v>130.16685231156407</v>
      </c>
      <c r="AG290">
        <f>(W290/[1]Население!B$2)*100000</f>
        <v>491.15204044781507</v>
      </c>
      <c r="AH290">
        <f>(X290/[1]Население!C$2)*100000</f>
        <v>665.21119043735382</v>
      </c>
      <c r="AI290">
        <f>(Y290/[1]Население!D$2)*100000</f>
        <v>741.27066849860239</v>
      </c>
      <c r="AJ290">
        <f>(Z290/[1]Население!E$2)*100000</f>
        <v>815.4360128178904</v>
      </c>
      <c r="AK290">
        <f>(AA290/[1]Население!F$2)*100000</f>
        <v>791.14884912665741</v>
      </c>
      <c r="AL290">
        <f>(AB290/[1]Население!G$2)*100000</f>
        <v>737.50220809044333</v>
      </c>
      <c r="AM290">
        <f>(AC290/[1]Население!H$2)*100000</f>
        <v>570.42853402186915</v>
      </c>
      <c r="AN290">
        <f>(AD290/[1]Население!I$2)*100000</f>
        <v>434.40249166712198</v>
      </c>
      <c r="AO290">
        <f>(AE290/[1]Население!J$2)*100000</f>
        <v>597.77181326226548</v>
      </c>
    </row>
    <row r="291" spans="1:41" x14ac:dyDescent="0.3">
      <c r="A291" s="95">
        <v>44276</v>
      </c>
      <c r="B291">
        <v>11049</v>
      </c>
      <c r="C291">
        <v>25745</v>
      </c>
      <c r="D291">
        <v>47661</v>
      </c>
      <c r="E291">
        <v>58142</v>
      </c>
      <c r="F291">
        <v>60589</v>
      </c>
      <c r="G291">
        <v>53470</v>
      </c>
      <c r="H291">
        <v>33436</v>
      </c>
      <c r="I291">
        <v>11344</v>
      </c>
      <c r="J291">
        <v>1044</v>
      </c>
      <c r="K291">
        <f t="shared" si="84"/>
        <v>302480</v>
      </c>
      <c r="L291">
        <f t="shared" si="864"/>
        <v>112</v>
      </c>
      <c r="M291">
        <f t="shared" si="865"/>
        <v>222</v>
      </c>
      <c r="N291">
        <f t="shared" si="866"/>
        <v>415</v>
      </c>
      <c r="O291">
        <f t="shared" si="867"/>
        <v>469</v>
      </c>
      <c r="P291">
        <f t="shared" si="868"/>
        <v>459</v>
      </c>
      <c r="Q291">
        <f t="shared" si="869"/>
        <v>436</v>
      </c>
      <c r="R291">
        <f t="shared" si="870"/>
        <v>320</v>
      </c>
      <c r="S291">
        <f t="shared" si="871"/>
        <v>95</v>
      </c>
      <c r="T291">
        <f t="shared" si="872"/>
        <v>13</v>
      </c>
      <c r="U291">
        <f t="shared" si="873"/>
        <v>2541</v>
      </c>
      <c r="V291">
        <f t="shared" si="874"/>
        <v>1774</v>
      </c>
      <c r="W291">
        <f t="shared" si="875"/>
        <v>3507</v>
      </c>
      <c r="X291">
        <f t="shared" si="876"/>
        <v>6538</v>
      </c>
      <c r="Y291">
        <f t="shared" si="877"/>
        <v>8064</v>
      </c>
      <c r="Z291">
        <f t="shared" si="878"/>
        <v>7955</v>
      </c>
      <c r="AA291">
        <f t="shared" si="879"/>
        <v>7609</v>
      </c>
      <c r="AB291">
        <f t="shared" si="880"/>
        <v>5298</v>
      </c>
      <c r="AC291">
        <f t="shared" si="881"/>
        <v>1758</v>
      </c>
      <c r="AD291">
        <f t="shared" si="882"/>
        <v>166</v>
      </c>
      <c r="AE291">
        <f t="shared" si="883"/>
        <v>42669</v>
      </c>
      <c r="AF291">
        <f>(V291/[1]Население!A$2)*100000</f>
        <v>134.88083878546419</v>
      </c>
      <c r="AG291">
        <f>(W291/[1]Население!B$2)*100000</f>
        <v>506.60888407367281</v>
      </c>
      <c r="AH291">
        <f>(X291/[1]Население!C$2)*100000</f>
        <v>683.61376345165343</v>
      </c>
      <c r="AI291">
        <f>(Y291/[1]Население!D$2)*100000</f>
        <v>764.10669446155305</v>
      </c>
      <c r="AJ291">
        <f>(Z291/[1]Население!E$2)*100000</f>
        <v>834.42159531339314</v>
      </c>
      <c r="AK291">
        <f>(AA291/[1]Население!F$2)*100000</f>
        <v>810.64524548946088</v>
      </c>
      <c r="AL291">
        <f>(AB291/[1]Население!G$2)*100000</f>
        <v>754.73955929363899</v>
      </c>
      <c r="AM291">
        <f>(AC291/[1]Население!H$2)*100000</f>
        <v>582.69225032565134</v>
      </c>
      <c r="AN291">
        <f>(AD291/[1]Население!I$2)*100000</f>
        <v>453.52712966504566</v>
      </c>
      <c r="AO291">
        <f>(AE291/[1]Население!J$2)*100000</f>
        <v>613.81155845616809</v>
      </c>
    </row>
    <row r="292" spans="1:41" x14ac:dyDescent="0.3">
      <c r="A292" s="95">
        <v>44277</v>
      </c>
      <c r="B292">
        <v>11081</v>
      </c>
      <c r="C292">
        <v>25827</v>
      </c>
      <c r="D292">
        <v>47803</v>
      </c>
      <c r="E292">
        <v>58325</v>
      </c>
      <c r="F292">
        <v>60734</v>
      </c>
      <c r="G292">
        <v>53646</v>
      </c>
      <c r="H292">
        <v>33565</v>
      </c>
      <c r="I292">
        <v>11395</v>
      </c>
      <c r="J292">
        <v>1047</v>
      </c>
      <c r="K292">
        <f t="shared" si="84"/>
        <v>303423</v>
      </c>
      <c r="L292">
        <f t="shared" si="864"/>
        <v>32</v>
      </c>
      <c r="M292">
        <f t="shared" si="865"/>
        <v>82</v>
      </c>
      <c r="N292">
        <f t="shared" si="866"/>
        <v>142</v>
      </c>
      <c r="O292">
        <f t="shared" si="867"/>
        <v>183</v>
      </c>
      <c r="P292">
        <f t="shared" si="868"/>
        <v>145</v>
      </c>
      <c r="Q292">
        <f t="shared" si="869"/>
        <v>176</v>
      </c>
      <c r="R292">
        <f t="shared" si="870"/>
        <v>129</v>
      </c>
      <c r="S292">
        <f t="shared" si="871"/>
        <v>51</v>
      </c>
      <c r="T292">
        <f t="shared" si="872"/>
        <v>3</v>
      </c>
      <c r="U292">
        <f t="shared" si="873"/>
        <v>943</v>
      </c>
      <c r="V292">
        <f t="shared" si="874"/>
        <v>1784</v>
      </c>
      <c r="W292">
        <f t="shared" si="875"/>
        <v>3556</v>
      </c>
      <c r="X292">
        <f t="shared" si="876"/>
        <v>6625</v>
      </c>
      <c r="Y292">
        <f t="shared" si="877"/>
        <v>8174</v>
      </c>
      <c r="Z292">
        <f t="shared" si="878"/>
        <v>8009</v>
      </c>
      <c r="AA292">
        <f t="shared" si="879"/>
        <v>7685</v>
      </c>
      <c r="AB292">
        <f t="shared" si="880"/>
        <v>5342</v>
      </c>
      <c r="AC292">
        <f t="shared" si="881"/>
        <v>1775</v>
      </c>
      <c r="AD292">
        <f t="shared" si="882"/>
        <v>165</v>
      </c>
      <c r="AE292">
        <f t="shared" si="883"/>
        <v>43115</v>
      </c>
      <c r="AF292">
        <f>(V292/[1]Население!A$2)*100000</f>
        <v>135.64115918448036</v>
      </c>
      <c r="AG292">
        <f>(W292/[1]Население!B$2)*100000</f>
        <v>513.68725171542076</v>
      </c>
      <c r="AH292">
        <f>(X292/[1]Население!C$2)*100000</f>
        <v>692.71048988485848</v>
      </c>
      <c r="AI292">
        <f>(Y292/[1]Население!D$2)*100000</f>
        <v>774.52977685128155</v>
      </c>
      <c r="AJ292">
        <f>(Z292/[1]Население!E$2)*100000</f>
        <v>840.08580224575314</v>
      </c>
      <c r="AK292">
        <f>(AA292/[1]Население!F$2)*100000</f>
        <v>818.74210955270155</v>
      </c>
      <c r="AL292">
        <f>(AB292/[1]Население!G$2)*100000</f>
        <v>761.00768700389199</v>
      </c>
      <c r="AM292">
        <f>(AC292/[1]Население!H$2)*100000</f>
        <v>588.32693078955128</v>
      </c>
      <c r="AN292">
        <f>(AD292/[1]Население!I$2)*100000</f>
        <v>450.79503852248513</v>
      </c>
      <c r="AO292">
        <f>(AE292/[1]Население!J$2)*100000</f>
        <v>620.22745653372908</v>
      </c>
    </row>
    <row r="293" spans="1:41" x14ac:dyDescent="0.3">
      <c r="A293" s="95">
        <v>44278</v>
      </c>
      <c r="B293">
        <v>11207</v>
      </c>
      <c r="C293">
        <v>26156</v>
      </c>
      <c r="D293">
        <v>48444</v>
      </c>
      <c r="E293">
        <v>59150</v>
      </c>
      <c r="F293">
        <v>61682</v>
      </c>
      <c r="G293">
        <v>54453</v>
      </c>
      <c r="H293">
        <v>34158</v>
      </c>
      <c r="I293">
        <v>11577</v>
      </c>
      <c r="J293">
        <v>1063</v>
      </c>
      <c r="K293">
        <f t="shared" si="84"/>
        <v>307890</v>
      </c>
      <c r="L293">
        <f t="shared" si="864"/>
        <v>126</v>
      </c>
      <c r="M293">
        <f t="shared" si="865"/>
        <v>329</v>
      </c>
      <c r="N293">
        <f t="shared" si="866"/>
        <v>641</v>
      </c>
      <c r="O293">
        <f t="shared" si="867"/>
        <v>825</v>
      </c>
      <c r="P293">
        <f t="shared" si="868"/>
        <v>948</v>
      </c>
      <c r="Q293">
        <f t="shared" si="869"/>
        <v>807</v>
      </c>
      <c r="R293">
        <f t="shared" si="870"/>
        <v>593</v>
      </c>
      <c r="S293">
        <f t="shared" si="871"/>
        <v>182</v>
      </c>
      <c r="T293">
        <f t="shared" si="872"/>
        <v>16</v>
      </c>
      <c r="U293">
        <f t="shared" si="873"/>
        <v>4467</v>
      </c>
      <c r="V293">
        <f t="shared" si="874"/>
        <v>1814</v>
      </c>
      <c r="W293">
        <f t="shared" si="875"/>
        <v>3658</v>
      </c>
      <c r="X293">
        <f t="shared" si="876"/>
        <v>6830</v>
      </c>
      <c r="Y293">
        <f t="shared" si="877"/>
        <v>8390</v>
      </c>
      <c r="Z293">
        <f t="shared" si="878"/>
        <v>8362</v>
      </c>
      <c r="AA293">
        <f t="shared" si="879"/>
        <v>7933</v>
      </c>
      <c r="AB293">
        <f t="shared" si="880"/>
        <v>5589</v>
      </c>
      <c r="AC293">
        <f t="shared" si="881"/>
        <v>1837</v>
      </c>
      <c r="AD293">
        <f t="shared" si="882"/>
        <v>174</v>
      </c>
      <c r="AE293">
        <f t="shared" si="883"/>
        <v>44587</v>
      </c>
      <c r="AF293">
        <f>(V293/[1]Население!A$2)*100000</f>
        <v>137.92212038152877</v>
      </c>
      <c r="AG293">
        <f>(W293/[1]Население!B$2)*100000</f>
        <v>528.42181292885516</v>
      </c>
      <c r="AH293">
        <f>(X293/[1]Население!C$2)*100000</f>
        <v>714.14530504355969</v>
      </c>
      <c r="AI293">
        <f>(Y293/[1]Население!D$2)*100000</f>
        <v>794.99692045293023</v>
      </c>
      <c r="AJ293">
        <f>(Z293/[1]Население!E$2)*100000</f>
        <v>877.11293274803199</v>
      </c>
      <c r="AK293">
        <f>(AA293/[1]Население!F$2)*100000</f>
        <v>845.16345544327669</v>
      </c>
      <c r="AL293">
        <f>(AB293/[1]Население!G$2)*100000</f>
        <v>796.1946766500846</v>
      </c>
      <c r="AM293">
        <f>(AC293/[1]Население!H$2)*100000</f>
        <v>608.87694189318631</v>
      </c>
      <c r="AN293">
        <f>(AD293/[1]Население!I$2)*100000</f>
        <v>475.38385880552977</v>
      </c>
      <c r="AO293">
        <f>(AE293/[1]Население!J$2)*100000</f>
        <v>641.40279727402014</v>
      </c>
    </row>
    <row r="294" spans="1:41" x14ac:dyDescent="0.3">
      <c r="A294" s="95">
        <v>44279</v>
      </c>
      <c r="B294">
        <v>11352</v>
      </c>
      <c r="C294">
        <v>26547</v>
      </c>
      <c r="D294">
        <v>49139</v>
      </c>
      <c r="E294">
        <v>60061</v>
      </c>
      <c r="F294">
        <v>62660</v>
      </c>
      <c r="G294">
        <v>55394</v>
      </c>
      <c r="H294">
        <v>34774</v>
      </c>
      <c r="I294">
        <v>11741</v>
      </c>
      <c r="J294">
        <v>1073</v>
      </c>
      <c r="K294">
        <f t="shared" si="84"/>
        <v>312741</v>
      </c>
      <c r="L294">
        <f t="shared" si="864"/>
        <v>145</v>
      </c>
      <c r="M294">
        <f t="shared" si="865"/>
        <v>391</v>
      </c>
      <c r="N294">
        <f t="shared" si="866"/>
        <v>695</v>
      </c>
      <c r="O294">
        <f t="shared" si="867"/>
        <v>911</v>
      </c>
      <c r="P294">
        <f t="shared" si="868"/>
        <v>978</v>
      </c>
      <c r="Q294">
        <f t="shared" si="869"/>
        <v>941</v>
      </c>
      <c r="R294">
        <f t="shared" si="870"/>
        <v>616</v>
      </c>
      <c r="S294">
        <f t="shared" si="871"/>
        <v>164</v>
      </c>
      <c r="T294">
        <f t="shared" si="872"/>
        <v>10</v>
      </c>
      <c r="U294">
        <f t="shared" si="873"/>
        <v>4851</v>
      </c>
      <c r="V294">
        <f t="shared" si="874"/>
        <v>1819</v>
      </c>
      <c r="W294">
        <f t="shared" si="875"/>
        <v>3787</v>
      </c>
      <c r="X294">
        <f t="shared" si="876"/>
        <v>7004</v>
      </c>
      <c r="Y294">
        <f t="shared" si="877"/>
        <v>8645</v>
      </c>
      <c r="Z294">
        <f t="shared" si="878"/>
        <v>8631</v>
      </c>
      <c r="AA294">
        <f t="shared" si="879"/>
        <v>8206</v>
      </c>
      <c r="AB294">
        <f t="shared" si="880"/>
        <v>5785</v>
      </c>
      <c r="AC294">
        <f t="shared" si="881"/>
        <v>1888</v>
      </c>
      <c r="AD294">
        <f t="shared" si="882"/>
        <v>171</v>
      </c>
      <c r="AE294">
        <f t="shared" si="883"/>
        <v>45936</v>
      </c>
      <c r="AF294">
        <f>(V294/[1]Население!A$2)*100000</f>
        <v>138.30228058103685</v>
      </c>
      <c r="AG294">
        <f>(W294/[1]Население!B$2)*100000</f>
        <v>547.05669916937518</v>
      </c>
      <c r="AH294">
        <f>(X294/[1]Население!C$2)*100000</f>
        <v>732.33875790996956</v>
      </c>
      <c r="AI294">
        <f>(Y294/[1]Население!D$2)*100000</f>
        <v>819.15952053821013</v>
      </c>
      <c r="AJ294">
        <f>(Z294/[1]Население!E$2)*100000</f>
        <v>905.32907468886185</v>
      </c>
      <c r="AK294">
        <f>(AA294/[1]Население!F$2)*100000</f>
        <v>874.24824345991794</v>
      </c>
      <c r="AL294">
        <f>(AB294/[1]Население!G$2)*100000</f>
        <v>824.11633645030224</v>
      </c>
      <c r="AM294">
        <f>(AC294/[1]Население!H$2)*100000</f>
        <v>625.78098328488613</v>
      </c>
      <c r="AN294">
        <f>(AD294/[1]Население!I$2)*100000</f>
        <v>467.18758537784817</v>
      </c>
      <c r="AO294">
        <f>(AE294/[1]Население!J$2)*100000</f>
        <v>660.80873114538747</v>
      </c>
    </row>
    <row r="295" spans="1:41" x14ac:dyDescent="0.3">
      <c r="A295" s="95">
        <v>44280</v>
      </c>
      <c r="B295">
        <v>11486</v>
      </c>
      <c r="C295">
        <v>26914</v>
      </c>
      <c r="D295">
        <v>49747</v>
      </c>
      <c r="E295">
        <v>60905</v>
      </c>
      <c r="F295">
        <v>63513</v>
      </c>
      <c r="G295">
        <v>56210</v>
      </c>
      <c r="H295">
        <v>35323</v>
      </c>
      <c r="I295">
        <v>11931</v>
      </c>
      <c r="J295">
        <v>1087</v>
      </c>
      <c r="K295">
        <f t="shared" si="84"/>
        <v>317116</v>
      </c>
      <c r="L295">
        <f t="shared" si="864"/>
        <v>134</v>
      </c>
      <c r="M295">
        <f t="shared" si="865"/>
        <v>367</v>
      </c>
      <c r="N295">
        <f t="shared" si="866"/>
        <v>608</v>
      </c>
      <c r="O295">
        <f t="shared" si="867"/>
        <v>844</v>
      </c>
      <c r="P295">
        <f t="shared" si="868"/>
        <v>853</v>
      </c>
      <c r="Q295">
        <f t="shared" si="869"/>
        <v>816</v>
      </c>
      <c r="R295">
        <f t="shared" si="870"/>
        <v>549</v>
      </c>
      <c r="S295">
        <f t="shared" si="871"/>
        <v>190</v>
      </c>
      <c r="T295">
        <f t="shared" si="872"/>
        <v>14</v>
      </c>
      <c r="U295">
        <f t="shared" si="873"/>
        <v>4375</v>
      </c>
      <c r="V295">
        <f t="shared" si="874"/>
        <v>1815</v>
      </c>
      <c r="W295">
        <f t="shared" si="875"/>
        <v>3930</v>
      </c>
      <c r="X295">
        <f t="shared" si="876"/>
        <v>7230</v>
      </c>
      <c r="Y295">
        <f t="shared" si="877"/>
        <v>9011</v>
      </c>
      <c r="Z295">
        <f t="shared" si="878"/>
        <v>8956</v>
      </c>
      <c r="AA295">
        <f t="shared" si="879"/>
        <v>8505</v>
      </c>
      <c r="AB295">
        <f t="shared" si="880"/>
        <v>5977</v>
      </c>
      <c r="AC295">
        <f t="shared" si="881"/>
        <v>1940</v>
      </c>
      <c r="AD295">
        <f t="shared" si="882"/>
        <v>173</v>
      </c>
      <c r="AE295">
        <f t="shared" si="883"/>
        <v>47537</v>
      </c>
      <c r="AF295">
        <f>(V295/[1]Население!A$2)*100000</f>
        <v>137.99815242143038</v>
      </c>
      <c r="AG295">
        <f>(W295/[1]Население!B$2)*100000</f>
        <v>567.71397616468039</v>
      </c>
      <c r="AH295">
        <f>(X295/[1]Население!C$2)*100000</f>
        <v>755.96933462151344</v>
      </c>
      <c r="AI295">
        <f>(Y295/[1]Население!D$2)*100000</f>
        <v>853.83995830767037</v>
      </c>
      <c r="AJ295">
        <f>(Z295/[1]Население!E$2)*100000</f>
        <v>939.41920900399123</v>
      </c>
      <c r="AK295">
        <f>(AA295/[1]Население!F$2)*100000</f>
        <v>906.10301128766775</v>
      </c>
      <c r="AL295">
        <f>(AB295/[1]Население!G$2)*100000</f>
        <v>851.46816645867875</v>
      </c>
      <c r="AM295">
        <f>(AC295/[1]Население!H$2)*100000</f>
        <v>643.01647646857998</v>
      </c>
      <c r="AN295">
        <f>(AD295/[1]Население!I$2)*100000</f>
        <v>472.65176766296929</v>
      </c>
      <c r="AO295">
        <f>(AE295/[1]Население!J$2)*100000</f>
        <v>683.83979128479371</v>
      </c>
    </row>
    <row r="296" spans="1:41" x14ac:dyDescent="0.3">
      <c r="A296" s="95">
        <v>44281</v>
      </c>
      <c r="B296">
        <v>11583</v>
      </c>
      <c r="C296">
        <v>27236</v>
      </c>
      <c r="D296">
        <v>50358</v>
      </c>
      <c r="E296">
        <v>61615</v>
      </c>
      <c r="F296">
        <v>64299</v>
      </c>
      <c r="G296">
        <v>56987</v>
      </c>
      <c r="H296">
        <v>35821</v>
      </c>
      <c r="I296">
        <v>12107</v>
      </c>
      <c r="J296">
        <v>1098</v>
      </c>
      <c r="K296">
        <f t="shared" si="84"/>
        <v>321104</v>
      </c>
      <c r="L296">
        <f t="shared" si="864"/>
        <v>97</v>
      </c>
      <c r="M296">
        <f t="shared" si="865"/>
        <v>322</v>
      </c>
      <c r="N296">
        <f t="shared" si="866"/>
        <v>611</v>
      </c>
      <c r="O296">
        <f t="shared" si="867"/>
        <v>710</v>
      </c>
      <c r="P296">
        <f t="shared" si="868"/>
        <v>786</v>
      </c>
      <c r="Q296">
        <f t="shared" si="869"/>
        <v>777</v>
      </c>
      <c r="R296">
        <f t="shared" si="870"/>
        <v>498</v>
      </c>
      <c r="S296">
        <f t="shared" si="871"/>
        <v>176</v>
      </c>
      <c r="T296">
        <f t="shared" si="872"/>
        <v>11</v>
      </c>
      <c r="U296">
        <f t="shared" si="873"/>
        <v>3988</v>
      </c>
      <c r="V296">
        <f t="shared" si="874"/>
        <v>1793</v>
      </c>
      <c r="W296">
        <f t="shared" si="875"/>
        <v>3979</v>
      </c>
      <c r="X296">
        <f t="shared" si="876"/>
        <v>7356</v>
      </c>
      <c r="Y296">
        <f t="shared" si="877"/>
        <v>9118</v>
      </c>
      <c r="Z296">
        <f t="shared" si="878"/>
        <v>9193</v>
      </c>
      <c r="AA296">
        <f t="shared" si="879"/>
        <v>8740</v>
      </c>
      <c r="AB296">
        <f t="shared" si="880"/>
        <v>6076</v>
      </c>
      <c r="AC296">
        <f t="shared" si="881"/>
        <v>1975</v>
      </c>
      <c r="AD296">
        <f t="shared" si="882"/>
        <v>174</v>
      </c>
      <c r="AE296">
        <f t="shared" si="883"/>
        <v>48404</v>
      </c>
      <c r="AF296">
        <f>(V296/[1]Население!A$2)*100000</f>
        <v>136.32544754359489</v>
      </c>
      <c r="AG296">
        <f>(W296/[1]Население!B$2)*100000</f>
        <v>574.79234380642833</v>
      </c>
      <c r="AH296">
        <f>(X296/[1]Население!C$2)*100000</f>
        <v>769.14390393856888</v>
      </c>
      <c r="AI296">
        <f>(Y296/[1]Население!D$2)*100000</f>
        <v>863.97877481404271</v>
      </c>
      <c r="AJ296">
        <f>(Z296/[1]Население!E$2)*100000</f>
        <v>964.27878387379315</v>
      </c>
      <c r="AK296">
        <f>(AA296/[1]Население!F$2)*100000</f>
        <v>931.13936727268856</v>
      </c>
      <c r="AL296">
        <f>(AB296/[1]Население!G$2)*100000</f>
        <v>865.57145380674797</v>
      </c>
      <c r="AM296">
        <f>(AC296/[1]Население!H$2)*100000</f>
        <v>654.617289188374</v>
      </c>
      <c r="AN296">
        <f>(AD296/[1]Население!I$2)*100000</f>
        <v>475.38385880552977</v>
      </c>
      <c r="AO296">
        <f>(AE296/[1]Население!J$2)*100000</f>
        <v>696.31195189745142</v>
      </c>
    </row>
    <row r="297" spans="1:41" x14ac:dyDescent="0.3">
      <c r="A297" s="95">
        <v>44282</v>
      </c>
      <c r="B297">
        <v>11714</v>
      </c>
      <c r="C297">
        <v>27616</v>
      </c>
      <c r="D297">
        <v>50914</v>
      </c>
      <c r="E297">
        <v>62347</v>
      </c>
      <c r="F297">
        <v>65084</v>
      </c>
      <c r="G297">
        <v>57753</v>
      </c>
      <c r="H297">
        <v>36419</v>
      </c>
      <c r="I297">
        <v>12271</v>
      </c>
      <c r="J297">
        <v>1115</v>
      </c>
      <c r="K297">
        <f t="shared" si="84"/>
        <v>325233</v>
      </c>
      <c r="L297">
        <f t="shared" si="864"/>
        <v>131</v>
      </c>
      <c r="M297">
        <f t="shared" si="865"/>
        <v>380</v>
      </c>
      <c r="N297">
        <f t="shared" si="866"/>
        <v>556</v>
      </c>
      <c r="O297">
        <f t="shared" si="867"/>
        <v>732</v>
      </c>
      <c r="P297">
        <f t="shared" si="868"/>
        <v>785</v>
      </c>
      <c r="Q297">
        <f t="shared" si="869"/>
        <v>766</v>
      </c>
      <c r="R297">
        <f t="shared" si="870"/>
        <v>598</v>
      </c>
      <c r="S297">
        <f t="shared" si="871"/>
        <v>164</v>
      </c>
      <c r="T297">
        <f t="shared" si="872"/>
        <v>17</v>
      </c>
      <c r="U297">
        <f t="shared" si="873"/>
        <v>4129</v>
      </c>
      <c r="V297">
        <f t="shared" si="874"/>
        <v>1778</v>
      </c>
      <c r="W297">
        <f t="shared" si="875"/>
        <v>4113</v>
      </c>
      <c r="X297">
        <f t="shared" si="876"/>
        <v>7460</v>
      </c>
      <c r="Y297">
        <f t="shared" si="877"/>
        <v>9234</v>
      </c>
      <c r="Z297">
        <f t="shared" si="878"/>
        <v>9405</v>
      </c>
      <c r="AA297">
        <f t="shared" si="879"/>
        <v>8917</v>
      </c>
      <c r="AB297">
        <f t="shared" si="880"/>
        <v>6268</v>
      </c>
      <c r="AC297">
        <f t="shared" si="881"/>
        <v>2018</v>
      </c>
      <c r="AD297">
        <f t="shared" si="882"/>
        <v>181</v>
      </c>
      <c r="AE297">
        <f t="shared" si="883"/>
        <v>49374</v>
      </c>
      <c r="AF297">
        <f>(V297/[1]Население!A$2)*100000</f>
        <v>135.18496694507064</v>
      </c>
      <c r="AG297">
        <f>(W297/[1]Население!B$2)*100000</f>
        <v>594.14951245937164</v>
      </c>
      <c r="AH297">
        <f>(X297/[1]Население!C$2)*100000</f>
        <v>780.0181516288369</v>
      </c>
      <c r="AI297">
        <f>(Y297/[1]Население!D$2)*100000</f>
        <v>874.97038897048367</v>
      </c>
      <c r="AJ297">
        <f>(Z297/[1]Население!E$2)*100000</f>
        <v>986.51604071935424</v>
      </c>
      <c r="AK297">
        <f>(AA297/[1]Население!F$2)*100000</f>
        <v>949.99653752523614</v>
      </c>
      <c r="AL297">
        <f>(AB297/[1]Население!G$2)*100000</f>
        <v>892.92328381512448</v>
      </c>
      <c r="AM297">
        <f>(AC297/[1]Население!H$2)*100000</f>
        <v>668.86971624412081</v>
      </c>
      <c r="AN297">
        <f>(AD297/[1]Население!I$2)*100000</f>
        <v>494.50849680345334</v>
      </c>
      <c r="AO297">
        <f>(AE297/[1]Население!J$2)*100000</f>
        <v>710.26581094506184</v>
      </c>
    </row>
    <row r="298" spans="1:41" x14ac:dyDescent="0.3">
      <c r="A298" s="95">
        <v>44283</v>
      </c>
      <c r="B298">
        <v>11802</v>
      </c>
      <c r="C298">
        <v>27815</v>
      </c>
      <c r="D298">
        <v>51340</v>
      </c>
      <c r="E298">
        <v>62814</v>
      </c>
      <c r="F298">
        <v>65502</v>
      </c>
      <c r="G298">
        <v>58213</v>
      </c>
      <c r="H298">
        <v>36771</v>
      </c>
      <c r="I298">
        <v>12388</v>
      </c>
      <c r="J298">
        <v>1125</v>
      </c>
      <c r="K298">
        <f t="shared" si="84"/>
        <v>327770</v>
      </c>
      <c r="L298">
        <f t="shared" si="864"/>
        <v>88</v>
      </c>
      <c r="M298">
        <f t="shared" si="865"/>
        <v>199</v>
      </c>
      <c r="N298">
        <f t="shared" si="866"/>
        <v>426</v>
      </c>
      <c r="O298">
        <f t="shared" si="867"/>
        <v>467</v>
      </c>
      <c r="P298">
        <f t="shared" si="868"/>
        <v>418</v>
      </c>
      <c r="Q298">
        <f t="shared" si="869"/>
        <v>460</v>
      </c>
      <c r="R298">
        <f t="shared" si="870"/>
        <v>352</v>
      </c>
      <c r="S298">
        <f t="shared" si="871"/>
        <v>117</v>
      </c>
      <c r="T298">
        <f t="shared" si="872"/>
        <v>10</v>
      </c>
      <c r="U298">
        <f t="shared" si="873"/>
        <v>2537</v>
      </c>
      <c r="V298">
        <f t="shared" si="874"/>
        <v>1774</v>
      </c>
      <c r="W298">
        <f t="shared" si="875"/>
        <v>4131</v>
      </c>
      <c r="X298">
        <f t="shared" si="876"/>
        <v>7534</v>
      </c>
      <c r="Y298">
        <f t="shared" si="877"/>
        <v>9340</v>
      </c>
      <c r="Z298">
        <f t="shared" si="878"/>
        <v>9486</v>
      </c>
      <c r="AA298">
        <f t="shared" si="879"/>
        <v>9037</v>
      </c>
      <c r="AB298">
        <f t="shared" si="880"/>
        <v>6359</v>
      </c>
      <c r="AC298">
        <f t="shared" si="881"/>
        <v>2049</v>
      </c>
      <c r="AD298">
        <f t="shared" si="882"/>
        <v>182</v>
      </c>
      <c r="AE298">
        <f t="shared" si="883"/>
        <v>49892</v>
      </c>
      <c r="AF298">
        <f>(V298/[1]Население!A$2)*100000</f>
        <v>134.88083878546419</v>
      </c>
      <c r="AG298">
        <f>(W298/[1]Население!B$2)*100000</f>
        <v>596.74972914409534</v>
      </c>
      <c r="AH298">
        <f>(X298/[1]Население!C$2)*100000</f>
        <v>787.75559710075834</v>
      </c>
      <c r="AI298">
        <f>(Y298/[1]Население!D$2)*100000</f>
        <v>885.01445018240395</v>
      </c>
      <c r="AJ298">
        <f>(Z298/[1]Население!E$2)*100000</f>
        <v>995.01235111789413</v>
      </c>
      <c r="AK298">
        <f>(AA298/[1]Население!F$2)*100000</f>
        <v>962.78105973035315</v>
      </c>
      <c r="AL298">
        <f>(AB298/[1]Население!G$2)*100000</f>
        <v>905.88691157951121</v>
      </c>
      <c r="AM298">
        <f>(AC298/[1]Население!H$2)*100000</f>
        <v>679.14472179593838</v>
      </c>
      <c r="AN298">
        <f>(AD298/[1]Население!I$2)*100000</f>
        <v>497.24058794601382</v>
      </c>
      <c r="AO298">
        <f>(AE298/[1]Население!J$2)*100000</f>
        <v>717.71745938491961</v>
      </c>
    </row>
    <row r="299" spans="1:41" x14ac:dyDescent="0.3">
      <c r="A299" s="95">
        <v>44284</v>
      </c>
      <c r="B299">
        <v>11830</v>
      </c>
      <c r="C299">
        <v>27893</v>
      </c>
      <c r="D299">
        <v>51476</v>
      </c>
      <c r="E299">
        <v>62966</v>
      </c>
      <c r="F299">
        <v>65679</v>
      </c>
      <c r="G299">
        <v>58386</v>
      </c>
      <c r="H299">
        <v>36930</v>
      </c>
      <c r="I299">
        <v>12462</v>
      </c>
      <c r="J299">
        <v>1131</v>
      </c>
      <c r="K299">
        <f t="shared" si="84"/>
        <v>328753</v>
      </c>
      <c r="L299">
        <f t="shared" si="864"/>
        <v>28</v>
      </c>
      <c r="M299">
        <f t="shared" si="865"/>
        <v>78</v>
      </c>
      <c r="N299">
        <f t="shared" si="866"/>
        <v>136</v>
      </c>
      <c r="O299">
        <f t="shared" si="867"/>
        <v>152</v>
      </c>
      <c r="P299">
        <f t="shared" si="868"/>
        <v>177</v>
      </c>
      <c r="Q299">
        <f t="shared" si="869"/>
        <v>173</v>
      </c>
      <c r="R299">
        <f t="shared" si="870"/>
        <v>159</v>
      </c>
      <c r="S299">
        <f t="shared" si="871"/>
        <v>74</v>
      </c>
      <c r="T299">
        <f t="shared" si="872"/>
        <v>6</v>
      </c>
      <c r="U299">
        <f t="shared" si="873"/>
        <v>983</v>
      </c>
      <c r="V299">
        <f t="shared" si="874"/>
        <v>1784</v>
      </c>
      <c r="W299">
        <f t="shared" si="875"/>
        <v>4155</v>
      </c>
      <c r="X299">
        <f t="shared" si="876"/>
        <v>7578</v>
      </c>
      <c r="Y299">
        <f t="shared" si="877"/>
        <v>9377</v>
      </c>
      <c r="Z299">
        <f t="shared" si="878"/>
        <v>9543</v>
      </c>
      <c r="AA299">
        <f t="shared" si="879"/>
        <v>9076</v>
      </c>
      <c r="AB299">
        <f t="shared" si="880"/>
        <v>6423</v>
      </c>
      <c r="AC299">
        <f t="shared" si="881"/>
        <v>2076</v>
      </c>
      <c r="AD299">
        <f t="shared" si="882"/>
        <v>184</v>
      </c>
      <c r="AE299">
        <f t="shared" si="883"/>
        <v>50196</v>
      </c>
      <c r="AF299">
        <f>(V299/[1]Население!A$2)*100000</f>
        <v>135.64115918448036</v>
      </c>
      <c r="AG299">
        <f>(W299/[1]Население!B$2)*100000</f>
        <v>600.21668472372698</v>
      </c>
      <c r="AH299">
        <f>(X299/[1]Население!C$2)*100000</f>
        <v>792.35624035433307</v>
      </c>
      <c r="AI299">
        <f>(Y299/[1]Население!D$2)*100000</f>
        <v>888.52039607713073</v>
      </c>
      <c r="AJ299">
        <f>(Z299/[1]Население!E$2)*100000</f>
        <v>1000.991236213163</v>
      </c>
      <c r="AK299">
        <f>(AA299/[1]Население!F$2)*100000</f>
        <v>966.93602944701615</v>
      </c>
      <c r="AL299">
        <f>(AB299/[1]Население!G$2)*100000</f>
        <v>915.00418824897008</v>
      </c>
      <c r="AM299">
        <f>(AC299/[1]Население!H$2)*100000</f>
        <v>688.0939201797795</v>
      </c>
      <c r="AN299">
        <f>(AD299/[1]Население!I$2)*100000</f>
        <v>502.70477023113494</v>
      </c>
      <c r="AO299">
        <f>(AE299/[1]Население!J$2)*100000</f>
        <v>722.09062758128414</v>
      </c>
    </row>
    <row r="300" spans="1:41" x14ac:dyDescent="0.3">
      <c r="A300" s="95">
        <v>44285</v>
      </c>
      <c r="B300">
        <v>11940</v>
      </c>
      <c r="C300">
        <v>28244</v>
      </c>
      <c r="D300">
        <v>52081</v>
      </c>
      <c r="E300">
        <v>63752</v>
      </c>
      <c r="F300">
        <v>66595</v>
      </c>
      <c r="G300">
        <v>59241</v>
      </c>
      <c r="H300">
        <v>37567</v>
      </c>
      <c r="I300">
        <v>12688</v>
      </c>
      <c r="J300">
        <v>1142</v>
      </c>
      <c r="K300">
        <f t="shared" si="84"/>
        <v>333250</v>
      </c>
      <c r="L300">
        <f t="shared" si="864"/>
        <v>110</v>
      </c>
      <c r="M300">
        <f t="shared" si="865"/>
        <v>351</v>
      </c>
      <c r="N300">
        <f t="shared" si="866"/>
        <v>605</v>
      </c>
      <c r="O300">
        <f t="shared" si="867"/>
        <v>786</v>
      </c>
      <c r="P300">
        <f t="shared" si="868"/>
        <v>916</v>
      </c>
      <c r="Q300">
        <f t="shared" si="869"/>
        <v>855</v>
      </c>
      <c r="R300">
        <f t="shared" si="870"/>
        <v>637</v>
      </c>
      <c r="S300">
        <f t="shared" si="871"/>
        <v>226</v>
      </c>
      <c r="T300">
        <f t="shared" si="872"/>
        <v>11</v>
      </c>
      <c r="U300">
        <f t="shared" si="873"/>
        <v>4497</v>
      </c>
      <c r="V300">
        <f t="shared" si="874"/>
        <v>1709</v>
      </c>
      <c r="W300">
        <f t="shared" si="875"/>
        <v>4170</v>
      </c>
      <c r="X300">
        <f t="shared" si="876"/>
        <v>7474</v>
      </c>
      <c r="Y300">
        <f t="shared" si="877"/>
        <v>9259</v>
      </c>
      <c r="Z300">
        <f t="shared" si="878"/>
        <v>9603</v>
      </c>
      <c r="AA300">
        <f t="shared" si="879"/>
        <v>9088</v>
      </c>
      <c r="AB300">
        <f t="shared" si="880"/>
        <v>6481</v>
      </c>
      <c r="AC300">
        <f t="shared" si="881"/>
        <v>2098</v>
      </c>
      <c r="AD300">
        <f t="shared" si="882"/>
        <v>174</v>
      </c>
      <c r="AE300">
        <f t="shared" si="883"/>
        <v>50056</v>
      </c>
      <c r="AF300">
        <f>(V300/[1]Население!A$2)*100000</f>
        <v>129.93875619185926</v>
      </c>
      <c r="AG300">
        <f>(W300/[1]Население!B$2)*100000</f>
        <v>602.38353196099683</v>
      </c>
      <c r="AH300">
        <f>(X300/[1]Население!C$2)*100000</f>
        <v>781.48199266406516</v>
      </c>
      <c r="AI300">
        <f>(Y300/[1]Население!D$2)*100000</f>
        <v>877.33927133178554</v>
      </c>
      <c r="AJ300">
        <f>(Z300/[1]Население!E$2)*100000</f>
        <v>1007.2847994713406</v>
      </c>
      <c r="AK300">
        <f>(AA300/[1]Население!F$2)*100000</f>
        <v>968.21448166752782</v>
      </c>
      <c r="AL300">
        <f>(AB300/[1]Население!G$2)*100000</f>
        <v>923.26672023066715</v>
      </c>
      <c r="AM300">
        <f>(AC300/[1]Население!H$2)*100000</f>
        <v>695.38585960364992</v>
      </c>
      <c r="AN300">
        <f>(AD300/[1]Население!I$2)*100000</f>
        <v>475.38385880552977</v>
      </c>
      <c r="AO300">
        <f>(AE300/[1]Население!J$2)*100000</f>
        <v>720.07666854348463</v>
      </c>
    </row>
    <row r="301" spans="1:41" x14ac:dyDescent="0.3">
      <c r="A301" s="95">
        <v>44286</v>
      </c>
      <c r="B301">
        <v>12054</v>
      </c>
      <c r="C301">
        <v>28651</v>
      </c>
      <c r="D301">
        <v>52855</v>
      </c>
      <c r="E301">
        <v>64753</v>
      </c>
      <c r="F301">
        <v>67647</v>
      </c>
      <c r="G301">
        <v>60200</v>
      </c>
      <c r="H301">
        <v>38240</v>
      </c>
      <c r="I301">
        <v>12873</v>
      </c>
      <c r="J301">
        <v>1153</v>
      </c>
      <c r="K301">
        <f t="shared" si="84"/>
        <v>338426</v>
      </c>
      <c r="L301">
        <f t="shared" ref="L301:L305" si="884">B301-B300</f>
        <v>114</v>
      </c>
      <c r="M301">
        <f t="shared" ref="M301:M305" si="885">C301-C300</f>
        <v>407</v>
      </c>
      <c r="N301">
        <f t="shared" ref="N301:N305" si="886">D301-D300</f>
        <v>774</v>
      </c>
      <c r="O301">
        <f t="shared" ref="O301:O305" si="887">E301-E300</f>
        <v>1001</v>
      </c>
      <c r="P301">
        <f t="shared" ref="P301:P305" si="888">F301-F300</f>
        <v>1052</v>
      </c>
      <c r="Q301">
        <f t="shared" ref="Q301:Q305" si="889">G301-G300</f>
        <v>959</v>
      </c>
      <c r="R301">
        <f t="shared" ref="R301:R305" si="890">H301-H300</f>
        <v>673</v>
      </c>
      <c r="S301">
        <f t="shared" ref="S301:S305" si="891">I301-I300</f>
        <v>185</v>
      </c>
      <c r="T301">
        <f t="shared" ref="T301:T305" si="892">J301-J300</f>
        <v>11</v>
      </c>
      <c r="U301">
        <f t="shared" ref="U301:U305" si="893">K301-K300</f>
        <v>5176</v>
      </c>
      <c r="V301">
        <f t="shared" ref="V301:V305" si="894">SUM(L288:L301)</f>
        <v>1651</v>
      </c>
      <c r="W301">
        <f t="shared" ref="W301:W305" si="895">SUM(M288:M301)</f>
        <v>4216</v>
      </c>
      <c r="X301">
        <f t="shared" ref="X301:X305" si="896">SUM(N288:N301)</f>
        <v>7588</v>
      </c>
      <c r="Y301">
        <f t="shared" ref="Y301:Y305" si="897">SUM(O288:O301)</f>
        <v>9415</v>
      </c>
      <c r="Z301">
        <f t="shared" ref="Z301:Z305" si="898">SUM(P288:P301)</f>
        <v>9799</v>
      </c>
      <c r="AA301">
        <f t="shared" ref="AA301:AA305" si="899">SUM(Q288:Q301)</f>
        <v>9277</v>
      </c>
      <c r="AB301">
        <f t="shared" ref="AB301:AB305" si="900">SUM(R288:R301)</f>
        <v>6640</v>
      </c>
      <c r="AC301">
        <f t="shared" ref="AC301:AC305" si="901">SUM(S288:S301)</f>
        <v>2112</v>
      </c>
      <c r="AD301">
        <f t="shared" ref="AD301:AD305" si="902">SUM(T288:T301)</f>
        <v>160</v>
      </c>
      <c r="AE301">
        <f t="shared" ref="AE301:AE305" si="903">SUM(U288:U301)</f>
        <v>50858</v>
      </c>
      <c r="AF301">
        <f>(V301/[1]Население!A$2)*100000</f>
        <v>125.5288978775656</v>
      </c>
      <c r="AG301">
        <f>(W301/[1]Население!B$2)*100000</f>
        <v>609.02853015529081</v>
      </c>
      <c r="AH301">
        <f>(X301/[1]Население!C$2)*100000</f>
        <v>793.40184109378197</v>
      </c>
      <c r="AI301">
        <f>(Y301/[1]Население!D$2)*100000</f>
        <v>892.12109726630979</v>
      </c>
      <c r="AJ301">
        <f>(Z301/[1]Население!E$2)*100000</f>
        <v>1027.8437727813878</v>
      </c>
      <c r="AK301">
        <f>(AA301/[1]Население!F$2)*100000</f>
        <v>988.35010414058706</v>
      </c>
      <c r="AL301">
        <f>(AB301/[1]Население!G$2)*100000</f>
        <v>945.91745445635388</v>
      </c>
      <c r="AM301">
        <f>(AC301/[1]Население!H$2)*100000</f>
        <v>700.02618469156755</v>
      </c>
      <c r="AN301">
        <f>(AD301/[1]Население!I$2)*100000</f>
        <v>437.13458280968251</v>
      </c>
      <c r="AO301">
        <f>(AE301/[1]Население!J$2)*100000</f>
        <v>731.61377674573566</v>
      </c>
    </row>
    <row r="302" spans="1:41" x14ac:dyDescent="0.3">
      <c r="A302" s="95">
        <v>44287</v>
      </c>
      <c r="B302">
        <v>12180</v>
      </c>
      <c r="C302">
        <v>28977</v>
      </c>
      <c r="D302">
        <v>53426</v>
      </c>
      <c r="E302">
        <v>65502</v>
      </c>
      <c r="F302">
        <v>68421</v>
      </c>
      <c r="G302">
        <v>61015</v>
      </c>
      <c r="H302">
        <v>38871</v>
      </c>
      <c r="I302">
        <v>13074</v>
      </c>
      <c r="J302">
        <v>1167</v>
      </c>
      <c r="K302">
        <f t="shared" si="84"/>
        <v>342633</v>
      </c>
      <c r="L302">
        <f t="shared" si="884"/>
        <v>126</v>
      </c>
      <c r="M302">
        <f t="shared" si="885"/>
        <v>326</v>
      </c>
      <c r="N302">
        <f t="shared" si="886"/>
        <v>571</v>
      </c>
      <c r="O302">
        <f t="shared" si="887"/>
        <v>749</v>
      </c>
      <c r="P302">
        <f t="shared" si="888"/>
        <v>774</v>
      </c>
      <c r="Q302">
        <f t="shared" si="889"/>
        <v>815</v>
      </c>
      <c r="R302">
        <f t="shared" si="890"/>
        <v>631</v>
      </c>
      <c r="S302">
        <f t="shared" si="891"/>
        <v>201</v>
      </c>
      <c r="T302">
        <f t="shared" si="892"/>
        <v>14</v>
      </c>
      <c r="U302">
        <f t="shared" si="893"/>
        <v>4207</v>
      </c>
      <c r="V302">
        <f t="shared" si="894"/>
        <v>1600</v>
      </c>
      <c r="W302">
        <f t="shared" si="895"/>
        <v>4172</v>
      </c>
      <c r="X302">
        <f t="shared" si="896"/>
        <v>7500</v>
      </c>
      <c r="Y302">
        <f t="shared" si="897"/>
        <v>9340</v>
      </c>
      <c r="Z302">
        <f t="shared" si="898"/>
        <v>9811</v>
      </c>
      <c r="AA302">
        <f t="shared" si="899"/>
        <v>9367</v>
      </c>
      <c r="AB302">
        <f t="shared" si="900"/>
        <v>6763</v>
      </c>
      <c r="AC302">
        <f t="shared" si="901"/>
        <v>2147</v>
      </c>
      <c r="AD302">
        <f t="shared" si="902"/>
        <v>164</v>
      </c>
      <c r="AE302">
        <f t="shared" si="903"/>
        <v>50864</v>
      </c>
      <c r="AF302">
        <f>(V302/[1]Население!A$2)*100000</f>
        <v>121.65126384258328</v>
      </c>
      <c r="AG302">
        <f>(W302/[1]Население!B$2)*100000</f>
        <v>602.67244492596603</v>
      </c>
      <c r="AH302">
        <f>(X302/[1]Население!C$2)*100000</f>
        <v>784.20055458663217</v>
      </c>
      <c r="AI302">
        <f>(Y302/[1]Население!D$2)*100000</f>
        <v>885.01445018240395</v>
      </c>
      <c r="AJ302">
        <f>(Z302/[1]Население!E$2)*100000</f>
        <v>1029.1024854330235</v>
      </c>
      <c r="AK302">
        <f>(AA302/[1]Население!F$2)*100000</f>
        <v>997.93849579442497</v>
      </c>
      <c r="AL302">
        <f>(AB302/[1]Население!G$2)*100000</f>
        <v>963.4397205554701</v>
      </c>
      <c r="AM302">
        <f>(AC302/[1]Население!H$2)*100000</f>
        <v>711.62699741136146</v>
      </c>
      <c r="AN302">
        <f>(AD302/[1]Население!I$2)*100000</f>
        <v>448.06294737992459</v>
      </c>
      <c r="AO302">
        <f>(AE302/[1]Население!J$2)*100000</f>
        <v>731.7000892759271</v>
      </c>
    </row>
    <row r="303" spans="1:41" x14ac:dyDescent="0.3">
      <c r="A303" s="95">
        <v>44288</v>
      </c>
      <c r="B303">
        <v>12283</v>
      </c>
      <c r="C303">
        <v>29295</v>
      </c>
      <c r="D303">
        <v>53956</v>
      </c>
      <c r="E303">
        <v>66133</v>
      </c>
      <c r="F303">
        <v>69117</v>
      </c>
      <c r="G303">
        <v>61680</v>
      </c>
      <c r="H303">
        <v>39408</v>
      </c>
      <c r="I303">
        <v>13271</v>
      </c>
      <c r="J303">
        <v>1184</v>
      </c>
      <c r="K303">
        <f t="shared" si="84"/>
        <v>346327</v>
      </c>
      <c r="L303">
        <f t="shared" si="884"/>
        <v>103</v>
      </c>
      <c r="M303">
        <f t="shared" si="885"/>
        <v>318</v>
      </c>
      <c r="N303">
        <f t="shared" si="886"/>
        <v>530</v>
      </c>
      <c r="O303">
        <f t="shared" si="887"/>
        <v>631</v>
      </c>
      <c r="P303">
        <f t="shared" si="888"/>
        <v>696</v>
      </c>
      <c r="Q303">
        <f t="shared" si="889"/>
        <v>665</v>
      </c>
      <c r="R303">
        <f t="shared" si="890"/>
        <v>537</v>
      </c>
      <c r="S303">
        <f t="shared" si="891"/>
        <v>197</v>
      </c>
      <c r="T303">
        <f t="shared" si="892"/>
        <v>17</v>
      </c>
      <c r="U303">
        <f t="shared" si="893"/>
        <v>3694</v>
      </c>
      <c r="V303">
        <f t="shared" si="894"/>
        <v>1525</v>
      </c>
      <c r="W303">
        <f t="shared" si="895"/>
        <v>4148</v>
      </c>
      <c r="X303">
        <f t="shared" si="896"/>
        <v>7344</v>
      </c>
      <c r="Y303">
        <f t="shared" si="897"/>
        <v>9239</v>
      </c>
      <c r="Z303">
        <f t="shared" si="898"/>
        <v>9773</v>
      </c>
      <c r="AA303">
        <f t="shared" si="899"/>
        <v>9342</v>
      </c>
      <c r="AB303">
        <f t="shared" si="900"/>
        <v>6824</v>
      </c>
      <c r="AC303">
        <f t="shared" si="901"/>
        <v>2190</v>
      </c>
      <c r="AD303">
        <f t="shared" si="902"/>
        <v>165</v>
      </c>
      <c r="AE303">
        <f t="shared" si="903"/>
        <v>50550</v>
      </c>
      <c r="AF303">
        <f>(V303/[1]Население!A$2)*100000</f>
        <v>115.94886084996217</v>
      </c>
      <c r="AG303">
        <f>(W303/[1]Население!B$2)*100000</f>
        <v>599.20548934633439</v>
      </c>
      <c r="AH303">
        <f>(X303/[1]Население!C$2)*100000</f>
        <v>767.88918305123025</v>
      </c>
      <c r="AI303">
        <f>(Y303/[1]Население!D$2)*100000</f>
        <v>875.44416544274407</v>
      </c>
      <c r="AJ303">
        <f>(Z303/[1]Население!E$2)*100000</f>
        <v>1025.1165620361776</v>
      </c>
      <c r="AK303">
        <f>(AA303/[1]Население!F$2)*100000</f>
        <v>995.27505366835885</v>
      </c>
      <c r="AL303">
        <f>(AB303/[1]Население!G$2)*100000</f>
        <v>972.12962488104802</v>
      </c>
      <c r="AM303">
        <f>(AC303/[1]Население!H$2)*100000</f>
        <v>725.87942446710838</v>
      </c>
      <c r="AN303">
        <f>(AD303/[1]Население!I$2)*100000</f>
        <v>450.79503852248513</v>
      </c>
      <c r="AO303">
        <f>(AE303/[1]Население!J$2)*100000</f>
        <v>727.18306686257688</v>
      </c>
    </row>
    <row r="304" spans="1:41" x14ac:dyDescent="0.3">
      <c r="A304" s="95">
        <v>44289</v>
      </c>
      <c r="B304">
        <v>12402</v>
      </c>
      <c r="C304">
        <v>29631</v>
      </c>
      <c r="D304">
        <v>54497</v>
      </c>
      <c r="E304">
        <v>66816</v>
      </c>
      <c r="F304">
        <v>69894</v>
      </c>
      <c r="G304">
        <v>62474</v>
      </c>
      <c r="H304">
        <v>39966</v>
      </c>
      <c r="I304">
        <v>13463</v>
      </c>
      <c r="J304">
        <v>1197</v>
      </c>
      <c r="K304">
        <f t="shared" si="84"/>
        <v>350340</v>
      </c>
      <c r="L304">
        <f t="shared" si="884"/>
        <v>119</v>
      </c>
      <c r="M304">
        <f t="shared" si="885"/>
        <v>336</v>
      </c>
      <c r="N304">
        <f t="shared" si="886"/>
        <v>541</v>
      </c>
      <c r="O304">
        <f t="shared" si="887"/>
        <v>683</v>
      </c>
      <c r="P304">
        <f t="shared" si="888"/>
        <v>777</v>
      </c>
      <c r="Q304">
        <f t="shared" si="889"/>
        <v>794</v>
      </c>
      <c r="R304">
        <f t="shared" si="890"/>
        <v>558</v>
      </c>
      <c r="S304">
        <f t="shared" si="891"/>
        <v>192</v>
      </c>
      <c r="T304">
        <f t="shared" si="892"/>
        <v>13</v>
      </c>
      <c r="U304">
        <f t="shared" si="893"/>
        <v>4013</v>
      </c>
      <c r="V304">
        <f t="shared" si="894"/>
        <v>1465</v>
      </c>
      <c r="W304">
        <f t="shared" si="895"/>
        <v>4108</v>
      </c>
      <c r="X304">
        <f t="shared" si="896"/>
        <v>7251</v>
      </c>
      <c r="Y304">
        <f t="shared" si="897"/>
        <v>9143</v>
      </c>
      <c r="Z304">
        <f t="shared" si="898"/>
        <v>9764</v>
      </c>
      <c r="AA304">
        <f t="shared" si="899"/>
        <v>9440</v>
      </c>
      <c r="AB304">
        <f t="shared" si="900"/>
        <v>6850</v>
      </c>
      <c r="AC304">
        <f t="shared" si="901"/>
        <v>2214</v>
      </c>
      <c r="AD304">
        <f t="shared" si="902"/>
        <v>166</v>
      </c>
      <c r="AE304">
        <f t="shared" si="903"/>
        <v>50401</v>
      </c>
      <c r="AF304">
        <f>(V304/[1]Население!A$2)*100000</f>
        <v>111.38693845586531</v>
      </c>
      <c r="AG304">
        <f>(W304/[1]Население!B$2)*100000</f>
        <v>593.42723004694835</v>
      </c>
      <c r="AH304">
        <f>(X304/[1]Население!C$2)*100000</f>
        <v>758.16509617435599</v>
      </c>
      <c r="AI304">
        <f>(Y304/[1]Население!D$2)*100000</f>
        <v>866.34765717534469</v>
      </c>
      <c r="AJ304">
        <f>(Z304/[1]Население!E$2)*100000</f>
        <v>1024.1725275474507</v>
      </c>
      <c r="AK304">
        <f>(AA304/[1]Население!F$2)*100000</f>
        <v>1005.7157468025378</v>
      </c>
      <c r="AL304">
        <f>(AB304/[1]Население!G$2)*100000</f>
        <v>975.8335185280157</v>
      </c>
      <c r="AM304">
        <f>(AC304/[1]Население!H$2)*100000</f>
        <v>733.83426747496719</v>
      </c>
      <c r="AN304">
        <f>(AD304/[1]Население!I$2)*100000</f>
        <v>453.52712966504566</v>
      </c>
      <c r="AO304">
        <f>(AE304/[1]Население!J$2)*100000</f>
        <v>725.03963902949044</v>
      </c>
    </row>
    <row r="305" spans="1:41" x14ac:dyDescent="0.3">
      <c r="A305" s="95">
        <v>44290</v>
      </c>
      <c r="B305">
        <v>12454</v>
      </c>
      <c r="C305">
        <v>29769</v>
      </c>
      <c r="D305">
        <v>54757</v>
      </c>
      <c r="E305">
        <v>67156</v>
      </c>
      <c r="F305">
        <v>70266</v>
      </c>
      <c r="G305">
        <v>62861</v>
      </c>
      <c r="H305">
        <v>40237</v>
      </c>
      <c r="I305">
        <v>13557</v>
      </c>
      <c r="J305">
        <v>1202</v>
      </c>
      <c r="K305">
        <f t="shared" si="84"/>
        <v>352259</v>
      </c>
      <c r="L305">
        <f t="shared" si="884"/>
        <v>52</v>
      </c>
      <c r="M305">
        <f t="shared" si="885"/>
        <v>138</v>
      </c>
      <c r="N305">
        <f t="shared" si="886"/>
        <v>260</v>
      </c>
      <c r="O305">
        <f t="shared" si="887"/>
        <v>340</v>
      </c>
      <c r="P305">
        <f t="shared" si="888"/>
        <v>372</v>
      </c>
      <c r="Q305">
        <f t="shared" si="889"/>
        <v>387</v>
      </c>
      <c r="R305">
        <f t="shared" si="890"/>
        <v>271</v>
      </c>
      <c r="S305">
        <f t="shared" si="891"/>
        <v>94</v>
      </c>
      <c r="T305">
        <f t="shared" si="892"/>
        <v>5</v>
      </c>
      <c r="U305">
        <f t="shared" si="893"/>
        <v>1919</v>
      </c>
      <c r="V305">
        <f t="shared" si="894"/>
        <v>1405</v>
      </c>
      <c r="W305">
        <f t="shared" si="895"/>
        <v>4024</v>
      </c>
      <c r="X305">
        <f t="shared" si="896"/>
        <v>7096</v>
      </c>
      <c r="Y305">
        <f t="shared" si="897"/>
        <v>9014</v>
      </c>
      <c r="Z305">
        <f t="shared" si="898"/>
        <v>9677</v>
      </c>
      <c r="AA305">
        <f t="shared" si="899"/>
        <v>9391</v>
      </c>
      <c r="AB305">
        <f t="shared" si="900"/>
        <v>6801</v>
      </c>
      <c r="AC305">
        <f t="shared" si="901"/>
        <v>2213</v>
      </c>
      <c r="AD305">
        <f t="shared" si="902"/>
        <v>158</v>
      </c>
      <c r="AE305">
        <f t="shared" si="903"/>
        <v>49779</v>
      </c>
      <c r="AF305">
        <f>(V305/[1]Население!A$2)*100000</f>
        <v>106.82501606176842</v>
      </c>
      <c r="AG305">
        <f>(W305/[1]Население!B$2)*100000</f>
        <v>581.29288551823765</v>
      </c>
      <c r="AH305">
        <f>(X305/[1]Население!C$2)*100000</f>
        <v>741.95828471289894</v>
      </c>
      <c r="AI305">
        <f>(Y305/[1]Население!D$2)*100000</f>
        <v>854.12422419102666</v>
      </c>
      <c r="AJ305">
        <f>(Z305/[1]Население!E$2)*100000</f>
        <v>1015.0468608230932</v>
      </c>
      <c r="AK305">
        <f>(AA305/[1]Население!F$2)*100000</f>
        <v>1000.4954002354483</v>
      </c>
      <c r="AL305">
        <f>(AB305/[1]Население!G$2)*100000</f>
        <v>968.85310357796118</v>
      </c>
      <c r="AM305">
        <f>(AC305/[1]Население!H$2)*100000</f>
        <v>733.50281568297305</v>
      </c>
      <c r="AN305">
        <f>(AD305/[1]Население!I$2)*100000</f>
        <v>431.6704005245615</v>
      </c>
      <c r="AO305">
        <f>(AE305/[1]Население!J$2)*100000</f>
        <v>716.09190673298156</v>
      </c>
    </row>
    <row r="306" spans="1:41" x14ac:dyDescent="0.3">
      <c r="A306" s="95">
        <v>44291</v>
      </c>
      <c r="B306">
        <v>12476</v>
      </c>
      <c r="C306">
        <v>29825</v>
      </c>
      <c r="D306">
        <v>54852</v>
      </c>
      <c r="E306">
        <v>67262</v>
      </c>
      <c r="F306">
        <v>70405</v>
      </c>
      <c r="G306">
        <v>63000</v>
      </c>
      <c r="H306">
        <v>40366</v>
      </c>
      <c r="I306">
        <v>13607</v>
      </c>
      <c r="J306">
        <v>1206</v>
      </c>
      <c r="K306">
        <f t="shared" ref="K306:K312" si="904">SUM(B306:J306)</f>
        <v>352999</v>
      </c>
      <c r="L306">
        <f t="shared" ref="L306:L312" si="905">B306-B305</f>
        <v>22</v>
      </c>
      <c r="M306">
        <f t="shared" ref="M306:M312" si="906">C306-C305</f>
        <v>56</v>
      </c>
      <c r="N306">
        <f t="shared" ref="N306:N312" si="907">D306-D305</f>
        <v>95</v>
      </c>
      <c r="O306">
        <f t="shared" ref="O306:O312" si="908">E306-E305</f>
        <v>106</v>
      </c>
      <c r="P306">
        <f t="shared" ref="P306:P312" si="909">F306-F305</f>
        <v>139</v>
      </c>
      <c r="Q306">
        <f t="shared" ref="Q306:Q312" si="910">G306-G305</f>
        <v>139</v>
      </c>
      <c r="R306">
        <f t="shared" ref="R306:R312" si="911">H306-H305</f>
        <v>129</v>
      </c>
      <c r="S306">
        <f t="shared" ref="S306:S312" si="912">I306-I305</f>
        <v>50</v>
      </c>
      <c r="T306">
        <f t="shared" ref="T306:T312" si="913">J306-J305</f>
        <v>4</v>
      </c>
      <c r="U306">
        <f t="shared" ref="U306:U312" si="914">K306-K305</f>
        <v>740</v>
      </c>
      <c r="V306">
        <f t="shared" ref="V306:V312" si="915">SUM(L293:L306)</f>
        <v>1395</v>
      </c>
      <c r="W306">
        <f t="shared" ref="W306:W312" si="916">SUM(M293:M306)</f>
        <v>3998</v>
      </c>
      <c r="X306">
        <f t="shared" ref="X306:X312" si="917">SUM(N293:N306)</f>
        <v>7049</v>
      </c>
      <c r="Y306">
        <f t="shared" ref="Y306:Y312" si="918">SUM(O293:O306)</f>
        <v>8937</v>
      </c>
      <c r="Z306">
        <f t="shared" ref="Z306:Z312" si="919">SUM(P293:P306)</f>
        <v>9671</v>
      </c>
      <c r="AA306">
        <f t="shared" ref="AA306:AA312" si="920">SUM(Q293:Q306)</f>
        <v>9354</v>
      </c>
      <c r="AB306">
        <f t="shared" ref="AB306:AB312" si="921">SUM(R293:R306)</f>
        <v>6801</v>
      </c>
      <c r="AC306">
        <f t="shared" ref="AC306:AC312" si="922">SUM(S293:S306)</f>
        <v>2212</v>
      </c>
      <c r="AD306">
        <f t="shared" ref="AD306:AD312" si="923">SUM(T293:T306)</f>
        <v>159</v>
      </c>
      <c r="AE306">
        <f t="shared" ref="AE306:AE312" si="924">SUM(U293:U306)</f>
        <v>49576</v>
      </c>
      <c r="AF306">
        <f>(V306/[1]Население!A$2)*100000</f>
        <v>106.06469566275229</v>
      </c>
      <c r="AG306">
        <f>(W306/[1]Население!B$2)*100000</f>
        <v>577.5370169736367</v>
      </c>
      <c r="AH306">
        <f>(X306/[1]Население!C$2)*100000</f>
        <v>737.04396123748938</v>
      </c>
      <c r="AI306">
        <f>(Y306/[1]Население!D$2)*100000</f>
        <v>846.82806651821659</v>
      </c>
      <c r="AJ306">
        <f>(Z306/[1]Население!E$2)*100000</f>
        <v>1014.4175044972754</v>
      </c>
      <c r="AK306">
        <f>(AA306/[1]Население!F$2)*100000</f>
        <v>996.55350588887052</v>
      </c>
      <c r="AL306">
        <f>(AB306/[1]Население!G$2)*100000</f>
        <v>968.85310357796118</v>
      </c>
      <c r="AM306">
        <f>(AC306/[1]Население!H$2)*100000</f>
        <v>733.17136389097891</v>
      </c>
      <c r="AN306">
        <f>(AD306/[1]Население!I$2)*100000</f>
        <v>434.40249166712198</v>
      </c>
      <c r="AO306">
        <f>(AE306/[1]Население!J$2)*100000</f>
        <v>713.17166612817232</v>
      </c>
    </row>
    <row r="307" spans="1:41" x14ac:dyDescent="0.3">
      <c r="A307" s="95">
        <v>44292</v>
      </c>
      <c r="B307">
        <v>12564</v>
      </c>
      <c r="C307">
        <v>30087</v>
      </c>
      <c r="D307">
        <v>55371</v>
      </c>
      <c r="E307">
        <v>67914</v>
      </c>
      <c r="F307">
        <v>71152</v>
      </c>
      <c r="G307">
        <v>63780</v>
      </c>
      <c r="H307">
        <v>40954</v>
      </c>
      <c r="I307">
        <v>13809</v>
      </c>
      <c r="J307">
        <v>1228</v>
      </c>
      <c r="K307">
        <f t="shared" si="904"/>
        <v>356859</v>
      </c>
      <c r="L307">
        <f t="shared" si="905"/>
        <v>88</v>
      </c>
      <c r="M307">
        <f t="shared" si="906"/>
        <v>262</v>
      </c>
      <c r="N307">
        <f t="shared" si="907"/>
        <v>519</v>
      </c>
      <c r="O307">
        <f t="shared" si="908"/>
        <v>652</v>
      </c>
      <c r="P307">
        <f t="shared" si="909"/>
        <v>747</v>
      </c>
      <c r="Q307">
        <f t="shared" si="910"/>
        <v>780</v>
      </c>
      <c r="R307">
        <f t="shared" si="911"/>
        <v>588</v>
      </c>
      <c r="S307">
        <f t="shared" si="912"/>
        <v>202</v>
      </c>
      <c r="T307">
        <f t="shared" si="913"/>
        <v>22</v>
      </c>
      <c r="U307">
        <f t="shared" si="914"/>
        <v>3860</v>
      </c>
      <c r="V307">
        <f t="shared" si="915"/>
        <v>1357</v>
      </c>
      <c r="W307">
        <f t="shared" si="916"/>
        <v>3931</v>
      </c>
      <c r="X307">
        <f t="shared" si="917"/>
        <v>6927</v>
      </c>
      <c r="Y307">
        <f t="shared" si="918"/>
        <v>8764</v>
      </c>
      <c r="Z307">
        <f t="shared" si="919"/>
        <v>9470</v>
      </c>
      <c r="AA307">
        <f t="shared" si="920"/>
        <v>9327</v>
      </c>
      <c r="AB307">
        <f t="shared" si="921"/>
        <v>6796</v>
      </c>
      <c r="AC307">
        <f t="shared" si="922"/>
        <v>2232</v>
      </c>
      <c r="AD307">
        <f t="shared" si="923"/>
        <v>165</v>
      </c>
      <c r="AE307">
        <f t="shared" si="924"/>
        <v>48969</v>
      </c>
      <c r="AF307">
        <f>(V307/[1]Население!A$2)*100000</f>
        <v>103.17547814649092</v>
      </c>
      <c r="AG307">
        <f>(W307/[1]Население!B$2)*100000</f>
        <v>567.85843264716505</v>
      </c>
      <c r="AH307">
        <f>(X307/[1]Население!C$2)*100000</f>
        <v>724.28763221621352</v>
      </c>
      <c r="AI307">
        <f>(Y307/[1]Население!D$2)*100000</f>
        <v>830.43540057800726</v>
      </c>
      <c r="AJ307">
        <f>(Z307/[1]Население!E$2)*100000</f>
        <v>993.33406758238016</v>
      </c>
      <c r="AK307">
        <f>(AA307/[1]Население!F$2)*100000</f>
        <v>993.67698839271918</v>
      </c>
      <c r="AL307">
        <f>(AB307/[1]Население!G$2)*100000</f>
        <v>968.14081633815977</v>
      </c>
      <c r="AM307">
        <f>(AC307/[1]Население!H$2)*100000</f>
        <v>739.80039973086116</v>
      </c>
      <c r="AN307">
        <f>(AD307/[1]Население!I$2)*100000</f>
        <v>450.79503852248513</v>
      </c>
      <c r="AO307">
        <f>(AE307/[1]Население!J$2)*100000</f>
        <v>704.43971515714202</v>
      </c>
    </row>
    <row r="308" spans="1:41" x14ac:dyDescent="0.3">
      <c r="A308" s="95">
        <v>44293</v>
      </c>
      <c r="B308">
        <v>12645</v>
      </c>
      <c r="C308">
        <v>30343</v>
      </c>
      <c r="D308">
        <v>55919</v>
      </c>
      <c r="E308">
        <v>68582</v>
      </c>
      <c r="F308">
        <v>71999</v>
      </c>
      <c r="G308">
        <v>64603</v>
      </c>
      <c r="H308">
        <v>41532</v>
      </c>
      <c r="I308">
        <v>14007</v>
      </c>
      <c r="J308">
        <v>1233</v>
      </c>
      <c r="K308">
        <f t="shared" si="904"/>
        <v>360863</v>
      </c>
      <c r="L308">
        <f t="shared" si="905"/>
        <v>81</v>
      </c>
      <c r="M308">
        <f t="shared" si="906"/>
        <v>256</v>
      </c>
      <c r="N308">
        <f t="shared" si="907"/>
        <v>548</v>
      </c>
      <c r="O308">
        <f t="shared" si="908"/>
        <v>668</v>
      </c>
      <c r="P308">
        <f t="shared" si="909"/>
        <v>847</v>
      </c>
      <c r="Q308">
        <f t="shared" si="910"/>
        <v>823</v>
      </c>
      <c r="R308">
        <f t="shared" si="911"/>
        <v>578</v>
      </c>
      <c r="S308">
        <f t="shared" si="912"/>
        <v>198</v>
      </c>
      <c r="T308">
        <f t="shared" si="913"/>
        <v>5</v>
      </c>
      <c r="U308">
        <f t="shared" si="914"/>
        <v>4004</v>
      </c>
      <c r="V308">
        <f t="shared" si="915"/>
        <v>1293</v>
      </c>
      <c r="W308">
        <f t="shared" si="916"/>
        <v>3796</v>
      </c>
      <c r="X308">
        <f t="shared" si="917"/>
        <v>6780</v>
      </c>
      <c r="Y308">
        <f t="shared" si="918"/>
        <v>8521</v>
      </c>
      <c r="Z308">
        <f t="shared" si="919"/>
        <v>9339</v>
      </c>
      <c r="AA308">
        <f t="shared" si="920"/>
        <v>9209</v>
      </c>
      <c r="AB308">
        <f t="shared" si="921"/>
        <v>6758</v>
      </c>
      <c r="AC308">
        <f t="shared" si="922"/>
        <v>2266</v>
      </c>
      <c r="AD308">
        <f t="shared" si="923"/>
        <v>160</v>
      </c>
      <c r="AE308">
        <f t="shared" si="924"/>
        <v>48122</v>
      </c>
      <c r="AF308">
        <f>(V308/[1]Население!A$2)*100000</f>
        <v>98.3094275927876</v>
      </c>
      <c r="AG308">
        <f>(W308/[1]Население!B$2)*100000</f>
        <v>548.35680751173709</v>
      </c>
      <c r="AH308">
        <f>(X308/[1]Население!C$2)*100000</f>
        <v>708.91730134631553</v>
      </c>
      <c r="AI308">
        <f>(Y308/[1]Население!D$2)*100000</f>
        <v>807.40986402615249</v>
      </c>
      <c r="AJ308">
        <f>(Z308/[1]Население!E$2)*100000</f>
        <v>979.59312113535884</v>
      </c>
      <c r="AK308">
        <f>(AA308/[1]Население!F$2)*100000</f>
        <v>981.10554155768739</v>
      </c>
      <c r="AL308">
        <f>(AB308/[1]Население!G$2)*100000</f>
        <v>962.72743331566858</v>
      </c>
      <c r="AM308">
        <f>(AC308/[1]Население!H$2)*100000</f>
        <v>751.06976065866104</v>
      </c>
      <c r="AN308">
        <f>(AD308/[1]Население!I$2)*100000</f>
        <v>437.13458280968251</v>
      </c>
      <c r="AO308">
        <f>(AE308/[1]Население!J$2)*100000</f>
        <v>692.25526297845556</v>
      </c>
    </row>
    <row r="309" spans="1:41" x14ac:dyDescent="0.3">
      <c r="A309" s="95">
        <v>44294</v>
      </c>
      <c r="B309">
        <v>12734</v>
      </c>
      <c r="C309">
        <v>30615</v>
      </c>
      <c r="D309">
        <v>56353</v>
      </c>
      <c r="E309">
        <v>69175</v>
      </c>
      <c r="F309">
        <v>72687</v>
      </c>
      <c r="G309">
        <v>65347</v>
      </c>
      <c r="H309">
        <v>42087</v>
      </c>
      <c r="I309">
        <v>14170</v>
      </c>
      <c r="J309">
        <v>1251</v>
      </c>
      <c r="K309">
        <f t="shared" si="904"/>
        <v>364419</v>
      </c>
      <c r="L309">
        <f t="shared" si="905"/>
        <v>89</v>
      </c>
      <c r="M309">
        <f t="shared" si="906"/>
        <v>272</v>
      </c>
      <c r="N309">
        <f t="shared" si="907"/>
        <v>434</v>
      </c>
      <c r="O309">
        <f t="shared" si="908"/>
        <v>593</v>
      </c>
      <c r="P309">
        <f t="shared" si="909"/>
        <v>688</v>
      </c>
      <c r="Q309">
        <f t="shared" si="910"/>
        <v>744</v>
      </c>
      <c r="R309">
        <f t="shared" si="911"/>
        <v>555</v>
      </c>
      <c r="S309">
        <f t="shared" si="912"/>
        <v>163</v>
      </c>
      <c r="T309">
        <f t="shared" si="913"/>
        <v>18</v>
      </c>
      <c r="U309">
        <f t="shared" si="914"/>
        <v>3556</v>
      </c>
      <c r="V309">
        <f t="shared" si="915"/>
        <v>1248</v>
      </c>
      <c r="W309">
        <f t="shared" si="916"/>
        <v>3701</v>
      </c>
      <c r="X309">
        <f t="shared" si="917"/>
        <v>6606</v>
      </c>
      <c r="Y309">
        <f t="shared" si="918"/>
        <v>8270</v>
      </c>
      <c r="Z309">
        <f t="shared" si="919"/>
        <v>9174</v>
      </c>
      <c r="AA309">
        <f t="shared" si="920"/>
        <v>9137</v>
      </c>
      <c r="AB309">
        <f t="shared" si="921"/>
        <v>6764</v>
      </c>
      <c r="AC309">
        <f t="shared" si="922"/>
        <v>2239</v>
      </c>
      <c r="AD309">
        <f t="shared" si="923"/>
        <v>164</v>
      </c>
      <c r="AE309">
        <f t="shared" si="924"/>
        <v>47303</v>
      </c>
      <c r="AF309">
        <f>(V309/[1]Население!A$2)*100000</f>
        <v>94.887985797214952</v>
      </c>
      <c r="AG309">
        <f>(W309/[1]Население!B$2)*100000</f>
        <v>534.63344167569517</v>
      </c>
      <c r="AH309">
        <f>(X309/[1]Население!C$2)*100000</f>
        <v>690.72384847990566</v>
      </c>
      <c r="AI309">
        <f>(Y309/[1]Население!D$2)*100000</f>
        <v>783.62628511868104</v>
      </c>
      <c r="AJ309">
        <f>(Z309/[1]Население!E$2)*100000</f>
        <v>962.28582217537019</v>
      </c>
      <c r="AK309">
        <f>(AA309/[1]Население!F$2)*100000</f>
        <v>973.43482823461727</v>
      </c>
      <c r="AL309">
        <f>(AB309/[1]Население!G$2)*100000</f>
        <v>963.58217800343039</v>
      </c>
      <c r="AM309">
        <f>(AC309/[1]Население!H$2)*100000</f>
        <v>742.12056227481992</v>
      </c>
      <c r="AN309">
        <f>(AD309/[1]Население!I$2)*100000</f>
        <v>448.06294737992459</v>
      </c>
      <c r="AO309">
        <f>(AE309/[1]Население!J$2)*100000</f>
        <v>680.47360260732887</v>
      </c>
    </row>
    <row r="310" spans="1:41" x14ac:dyDescent="0.3">
      <c r="A310" s="95">
        <v>44295</v>
      </c>
      <c r="B310">
        <v>12821</v>
      </c>
      <c r="C310">
        <v>30844</v>
      </c>
      <c r="D310">
        <v>56730</v>
      </c>
      <c r="E310">
        <v>69663</v>
      </c>
      <c r="F310">
        <v>73254</v>
      </c>
      <c r="G310">
        <v>65943</v>
      </c>
      <c r="H310">
        <v>42549</v>
      </c>
      <c r="I310">
        <v>14306</v>
      </c>
      <c r="J310">
        <v>1266</v>
      </c>
      <c r="K310">
        <f t="shared" si="904"/>
        <v>367376</v>
      </c>
      <c r="L310">
        <f t="shared" si="905"/>
        <v>87</v>
      </c>
      <c r="M310">
        <f t="shared" si="906"/>
        <v>229</v>
      </c>
      <c r="N310">
        <f t="shared" si="907"/>
        <v>377</v>
      </c>
      <c r="O310">
        <f t="shared" si="908"/>
        <v>488</v>
      </c>
      <c r="P310">
        <f t="shared" si="909"/>
        <v>567</v>
      </c>
      <c r="Q310">
        <f t="shared" si="910"/>
        <v>596</v>
      </c>
      <c r="R310">
        <f t="shared" si="911"/>
        <v>462</v>
      </c>
      <c r="S310">
        <f t="shared" si="912"/>
        <v>136</v>
      </c>
      <c r="T310">
        <f t="shared" si="913"/>
        <v>15</v>
      </c>
      <c r="U310">
        <f t="shared" si="914"/>
        <v>2957</v>
      </c>
      <c r="V310">
        <f t="shared" si="915"/>
        <v>1238</v>
      </c>
      <c r="W310">
        <f t="shared" si="916"/>
        <v>3608</v>
      </c>
      <c r="X310">
        <f t="shared" si="917"/>
        <v>6372</v>
      </c>
      <c r="Y310">
        <f t="shared" si="918"/>
        <v>8048</v>
      </c>
      <c r="Z310">
        <f t="shared" si="919"/>
        <v>8955</v>
      </c>
      <c r="AA310">
        <f t="shared" si="920"/>
        <v>8956</v>
      </c>
      <c r="AB310">
        <f t="shared" si="921"/>
        <v>6728</v>
      </c>
      <c r="AC310">
        <f t="shared" si="922"/>
        <v>2199</v>
      </c>
      <c r="AD310">
        <f t="shared" si="923"/>
        <v>168</v>
      </c>
      <c r="AE310">
        <f t="shared" si="924"/>
        <v>46272</v>
      </c>
      <c r="AF310">
        <f>(V310/[1]Население!A$2)*100000</f>
        <v>94.127665398198801</v>
      </c>
      <c r="AG310">
        <f>(W310/[1]Население!B$2)*100000</f>
        <v>521.19898880462267</v>
      </c>
      <c r="AH310">
        <f>(X310/[1]Население!C$2)*100000</f>
        <v>666.25679117680272</v>
      </c>
      <c r="AI310">
        <f>(Y310/[1]Население!D$2)*100000</f>
        <v>762.5906097503198</v>
      </c>
      <c r="AJ310">
        <f>(Z310/[1]Население!E$2)*100000</f>
        <v>939.31431628302164</v>
      </c>
      <c r="AK310">
        <f>(AA310/[1]Население!F$2)*100000</f>
        <v>954.15150724189914</v>
      </c>
      <c r="AL310">
        <f>(AB310/[1]Население!G$2)*100000</f>
        <v>958.45370987685976</v>
      </c>
      <c r="AM310">
        <f>(AC310/[1]Население!H$2)*100000</f>
        <v>728.86249059505542</v>
      </c>
      <c r="AN310">
        <f>(AD310/[1]Население!I$2)*100000</f>
        <v>458.99131195016668</v>
      </c>
      <c r="AO310">
        <f>(AE310/[1]Население!J$2)*100000</f>
        <v>665.64223283610602</v>
      </c>
    </row>
    <row r="311" spans="1:41" x14ac:dyDescent="0.3">
      <c r="A311" s="95">
        <v>44296</v>
      </c>
      <c r="B311">
        <v>12899</v>
      </c>
      <c r="C311">
        <v>31049</v>
      </c>
      <c r="D311">
        <v>57054</v>
      </c>
      <c r="E311">
        <v>70143</v>
      </c>
      <c r="F311">
        <v>73791</v>
      </c>
      <c r="G311">
        <v>66508</v>
      </c>
      <c r="H311">
        <v>42997</v>
      </c>
      <c r="I311">
        <v>14459</v>
      </c>
      <c r="J311">
        <v>1279</v>
      </c>
      <c r="K311">
        <f t="shared" si="904"/>
        <v>370179</v>
      </c>
      <c r="L311">
        <f t="shared" si="905"/>
        <v>78</v>
      </c>
      <c r="M311">
        <f t="shared" si="906"/>
        <v>205</v>
      </c>
      <c r="N311">
        <f t="shared" si="907"/>
        <v>324</v>
      </c>
      <c r="O311">
        <f t="shared" si="908"/>
        <v>480</v>
      </c>
      <c r="P311">
        <f t="shared" si="909"/>
        <v>537</v>
      </c>
      <c r="Q311">
        <f t="shared" si="910"/>
        <v>565</v>
      </c>
      <c r="R311">
        <f t="shared" si="911"/>
        <v>448</v>
      </c>
      <c r="S311">
        <f t="shared" si="912"/>
        <v>153</v>
      </c>
      <c r="T311">
        <f t="shared" si="913"/>
        <v>13</v>
      </c>
      <c r="U311">
        <f t="shared" si="914"/>
        <v>2803</v>
      </c>
      <c r="V311">
        <f t="shared" si="915"/>
        <v>1185</v>
      </c>
      <c r="W311">
        <f t="shared" si="916"/>
        <v>3433</v>
      </c>
      <c r="X311">
        <f t="shared" si="917"/>
        <v>6140</v>
      </c>
      <c r="Y311">
        <f t="shared" si="918"/>
        <v>7796</v>
      </c>
      <c r="Z311">
        <f t="shared" si="919"/>
        <v>8707</v>
      </c>
      <c r="AA311">
        <f t="shared" si="920"/>
        <v>8755</v>
      </c>
      <c r="AB311">
        <f t="shared" si="921"/>
        <v>6578</v>
      </c>
      <c r="AC311">
        <f t="shared" si="922"/>
        <v>2188</v>
      </c>
      <c r="AD311">
        <f t="shared" si="923"/>
        <v>164</v>
      </c>
      <c r="AE311">
        <f t="shared" si="924"/>
        <v>44946</v>
      </c>
      <c r="AF311">
        <f>(V311/[1]Население!A$2)*100000</f>
        <v>90.097967283413226</v>
      </c>
      <c r="AG311">
        <f>(W311/[1]Население!B$2)*100000</f>
        <v>495.91910436980857</v>
      </c>
      <c r="AH311">
        <f>(X311/[1]Население!C$2)*100000</f>
        <v>641.99885402158964</v>
      </c>
      <c r="AI311">
        <f>(Y311/[1]Население!D$2)*100000</f>
        <v>738.71227554839629</v>
      </c>
      <c r="AJ311">
        <f>(Z311/[1]Население!E$2)*100000</f>
        <v>913.30092148255369</v>
      </c>
      <c r="AK311">
        <f>(AA311/[1]Население!F$2)*100000</f>
        <v>932.73743254832823</v>
      </c>
      <c r="AL311">
        <f>(AB311/[1]Население!G$2)*100000</f>
        <v>937.08509268281557</v>
      </c>
      <c r="AM311">
        <f>(AC311/[1]Население!H$2)*100000</f>
        <v>725.2165208831201</v>
      </c>
      <c r="AN311">
        <f>(AD311/[1]Население!I$2)*100000</f>
        <v>448.06294737992459</v>
      </c>
      <c r="AO311">
        <f>(AE311/[1]Население!J$2)*100000</f>
        <v>646.56716366380579</v>
      </c>
    </row>
    <row r="312" spans="1:41" x14ac:dyDescent="0.3">
      <c r="A312" s="95">
        <v>44297</v>
      </c>
      <c r="B312">
        <v>12954</v>
      </c>
      <c r="C312">
        <v>31152</v>
      </c>
      <c r="D312">
        <v>57229</v>
      </c>
      <c r="E312">
        <v>70347</v>
      </c>
      <c r="F312">
        <v>74029</v>
      </c>
      <c r="G312">
        <v>66776</v>
      </c>
      <c r="H312">
        <v>43224</v>
      </c>
      <c r="I312">
        <v>14532</v>
      </c>
      <c r="J312">
        <v>1288</v>
      </c>
      <c r="K312">
        <f t="shared" si="904"/>
        <v>371531</v>
      </c>
      <c r="L312">
        <f t="shared" si="905"/>
        <v>55</v>
      </c>
      <c r="M312">
        <f t="shared" si="906"/>
        <v>103</v>
      </c>
      <c r="N312">
        <f t="shared" si="907"/>
        <v>175</v>
      </c>
      <c r="O312">
        <f t="shared" si="908"/>
        <v>204</v>
      </c>
      <c r="P312">
        <f t="shared" si="909"/>
        <v>238</v>
      </c>
      <c r="Q312">
        <f t="shared" si="910"/>
        <v>268</v>
      </c>
      <c r="R312">
        <f t="shared" si="911"/>
        <v>227</v>
      </c>
      <c r="S312">
        <f t="shared" si="912"/>
        <v>73</v>
      </c>
      <c r="T312">
        <f t="shared" si="913"/>
        <v>9</v>
      </c>
      <c r="U312">
        <f t="shared" si="914"/>
        <v>1352</v>
      </c>
      <c r="V312">
        <f t="shared" si="915"/>
        <v>1152</v>
      </c>
      <c r="W312">
        <f t="shared" si="916"/>
        <v>3337</v>
      </c>
      <c r="X312">
        <f t="shared" si="917"/>
        <v>5889</v>
      </c>
      <c r="Y312">
        <f t="shared" si="918"/>
        <v>7533</v>
      </c>
      <c r="Z312">
        <f t="shared" si="919"/>
        <v>8527</v>
      </c>
      <c r="AA312">
        <f t="shared" si="920"/>
        <v>8563</v>
      </c>
      <c r="AB312">
        <f t="shared" si="921"/>
        <v>6453</v>
      </c>
      <c r="AC312">
        <f t="shared" si="922"/>
        <v>2144</v>
      </c>
      <c r="AD312">
        <f t="shared" si="923"/>
        <v>163</v>
      </c>
      <c r="AE312">
        <f t="shared" si="924"/>
        <v>43761</v>
      </c>
      <c r="AF312">
        <f>(V312/[1]Население!A$2)*100000</f>
        <v>87.588909966659955</v>
      </c>
      <c r="AG312">
        <f>(W312/[1]Население!B$2)*100000</f>
        <v>482.0512820512821</v>
      </c>
      <c r="AH312">
        <f>(X312/[1]Население!C$2)*100000</f>
        <v>615.75427546142362</v>
      </c>
      <c r="AI312">
        <f>(Y312/[1]Население!D$2)*100000</f>
        <v>713.79163310749993</v>
      </c>
      <c r="AJ312">
        <f>(Z312/[1]Население!E$2)*100000</f>
        <v>894.42023170802054</v>
      </c>
      <c r="AK312">
        <f>(AA312/[1]Население!F$2)*100000</f>
        <v>912.28219702014098</v>
      </c>
      <c r="AL312">
        <f>(AB312/[1]Население!G$2)*100000</f>
        <v>919.2779116877789</v>
      </c>
      <c r="AM312">
        <f>(AC312/[1]Население!H$2)*100000</f>
        <v>710.63264203537915</v>
      </c>
      <c r="AN312">
        <f>(AD312/[1]Население!I$2)*100000</f>
        <v>445.33085623736412</v>
      </c>
      <c r="AO312">
        <f>(AE312/[1]Население!J$2)*100000</f>
        <v>629.5204389510036</v>
      </c>
    </row>
    <row r="313" spans="1:41" x14ac:dyDescent="0.3">
      <c r="A313" s="95">
        <v>44298</v>
      </c>
      <c r="B313">
        <v>12962</v>
      </c>
      <c r="C313">
        <v>31178</v>
      </c>
      <c r="D313">
        <v>57262</v>
      </c>
      <c r="E313">
        <v>70400</v>
      </c>
      <c r="F313">
        <v>74112</v>
      </c>
      <c r="G313">
        <v>66876</v>
      </c>
      <c r="H313">
        <v>43328</v>
      </c>
      <c r="I313">
        <v>14583</v>
      </c>
      <c r="J313">
        <v>1292</v>
      </c>
      <c r="K313">
        <f t="shared" ref="K313:K318" si="925">SUM(B313:J313)</f>
        <v>371993</v>
      </c>
      <c r="L313">
        <f t="shared" ref="L313:L318" si="926">B313-B312</f>
        <v>8</v>
      </c>
      <c r="M313">
        <f t="shared" ref="M313:M318" si="927">C313-C312</f>
        <v>26</v>
      </c>
      <c r="N313">
        <f t="shared" ref="N313:N318" si="928">D313-D312</f>
        <v>33</v>
      </c>
      <c r="O313">
        <f t="shared" ref="O313:O318" si="929">E313-E312</f>
        <v>53</v>
      </c>
      <c r="P313">
        <f t="shared" ref="P313:P318" si="930">F313-F312</f>
        <v>83</v>
      </c>
      <c r="Q313">
        <f t="shared" ref="Q313:Q318" si="931">G313-G312</f>
        <v>100</v>
      </c>
      <c r="R313">
        <f t="shared" ref="R313:R318" si="932">H313-H312</f>
        <v>104</v>
      </c>
      <c r="S313">
        <f t="shared" ref="S313:S318" si="933">I313-I312</f>
        <v>51</v>
      </c>
      <c r="T313">
        <f t="shared" ref="T313:T318" si="934">J313-J312</f>
        <v>4</v>
      </c>
      <c r="U313">
        <f t="shared" ref="U313:U318" si="935">K313-K312</f>
        <v>462</v>
      </c>
      <c r="V313">
        <f t="shared" ref="V313:V318" si="936">SUM(L300:L313)</f>
        <v>1132</v>
      </c>
      <c r="W313">
        <f t="shared" ref="W313:W318" si="937">SUM(M300:M313)</f>
        <v>3285</v>
      </c>
      <c r="X313">
        <f t="shared" ref="X313:X318" si="938">SUM(N300:N313)</f>
        <v>5786</v>
      </c>
      <c r="Y313">
        <f t="shared" ref="Y313:Y318" si="939">SUM(O300:O313)</f>
        <v>7434</v>
      </c>
      <c r="Z313">
        <f t="shared" ref="Z313:Z318" si="940">SUM(P300:P313)</f>
        <v>8433</v>
      </c>
      <c r="AA313">
        <f t="shared" ref="AA313:AA318" si="941">SUM(Q300:Q313)</f>
        <v>8490</v>
      </c>
      <c r="AB313">
        <f t="shared" ref="AB313:AB318" si="942">SUM(R300:R313)</f>
        <v>6398</v>
      </c>
      <c r="AC313">
        <f t="shared" ref="AC313:AC318" si="943">SUM(S300:S313)</f>
        <v>2121</v>
      </c>
      <c r="AD313">
        <f t="shared" ref="AD313:AD318" si="944">SUM(T300:T313)</f>
        <v>161</v>
      </c>
      <c r="AE313">
        <f t="shared" ref="AE313:AE318" si="945">SUM(U300:U313)</f>
        <v>43240</v>
      </c>
      <c r="AF313">
        <f>(V313/[1]Население!A$2)*100000</f>
        <v>86.068269168627666</v>
      </c>
      <c r="AG313">
        <f>(W313/[1]Население!B$2)*100000</f>
        <v>474.53954496208019</v>
      </c>
      <c r="AH313">
        <f>(X313/[1]Население!C$2)*100000</f>
        <v>604.98458784510058</v>
      </c>
      <c r="AI313">
        <f>(Y313/[1]Население!D$2)*100000</f>
        <v>704.41085895674416</v>
      </c>
      <c r="AJ313">
        <f>(Z313/[1]Население!E$2)*100000</f>
        <v>884.56031593687544</v>
      </c>
      <c r="AK313">
        <f>(AA313/[1]Население!F$2)*100000</f>
        <v>904.5049460120282</v>
      </c>
      <c r="AL313">
        <f>(AB313/[1]Население!G$2)*100000</f>
        <v>911.44275204996279</v>
      </c>
      <c r="AM313">
        <f>(AC313/[1]Население!H$2)*100000</f>
        <v>703.00925081951459</v>
      </c>
      <c r="AN313">
        <f>(AD313/[1]Население!I$2)*100000</f>
        <v>439.86667395224299</v>
      </c>
      <c r="AO313">
        <f>(AE313/[1]Население!J$2)*100000</f>
        <v>622.02563424605</v>
      </c>
    </row>
    <row r="314" spans="1:41" x14ac:dyDescent="0.3">
      <c r="A314" s="95">
        <v>44299</v>
      </c>
      <c r="B314">
        <v>13063</v>
      </c>
      <c r="C314">
        <v>31369</v>
      </c>
      <c r="D314">
        <v>57649</v>
      </c>
      <c r="E314">
        <v>70911</v>
      </c>
      <c r="F314">
        <v>74711</v>
      </c>
      <c r="G314">
        <v>67478</v>
      </c>
      <c r="H314">
        <v>43861</v>
      </c>
      <c r="I314">
        <v>14769</v>
      </c>
      <c r="J314">
        <v>1304</v>
      </c>
      <c r="K314">
        <f t="shared" si="925"/>
        <v>375115</v>
      </c>
      <c r="L314">
        <f t="shared" si="926"/>
        <v>101</v>
      </c>
      <c r="M314">
        <f t="shared" si="927"/>
        <v>191</v>
      </c>
      <c r="N314">
        <f t="shared" si="928"/>
        <v>387</v>
      </c>
      <c r="O314">
        <f t="shared" si="929"/>
        <v>511</v>
      </c>
      <c r="P314">
        <f t="shared" si="930"/>
        <v>599</v>
      </c>
      <c r="Q314">
        <f t="shared" si="931"/>
        <v>602</v>
      </c>
      <c r="R314">
        <f t="shared" si="932"/>
        <v>533</v>
      </c>
      <c r="S314">
        <f t="shared" si="933"/>
        <v>186</v>
      </c>
      <c r="T314">
        <f t="shared" si="934"/>
        <v>12</v>
      </c>
      <c r="U314">
        <f t="shared" si="935"/>
        <v>3122</v>
      </c>
      <c r="V314">
        <f t="shared" si="936"/>
        <v>1123</v>
      </c>
      <c r="W314">
        <f t="shared" si="937"/>
        <v>3125</v>
      </c>
      <c r="X314">
        <f t="shared" si="938"/>
        <v>5568</v>
      </c>
      <c r="Y314">
        <f t="shared" si="939"/>
        <v>7159</v>
      </c>
      <c r="Z314">
        <f t="shared" si="940"/>
        <v>8116</v>
      </c>
      <c r="AA314">
        <f t="shared" si="941"/>
        <v>8237</v>
      </c>
      <c r="AB314">
        <f t="shared" si="942"/>
        <v>6294</v>
      </c>
      <c r="AC314">
        <f t="shared" si="943"/>
        <v>2081</v>
      </c>
      <c r="AD314">
        <f t="shared" si="944"/>
        <v>162</v>
      </c>
      <c r="AE314">
        <f t="shared" si="945"/>
        <v>41865</v>
      </c>
      <c r="AF314">
        <f>(V314/[1]Население!A$2)*100000</f>
        <v>85.383980809513133</v>
      </c>
      <c r="AG314">
        <f>(W314/[1]Население!B$2)*100000</f>
        <v>451.42650776453598</v>
      </c>
      <c r="AH314">
        <f>(X314/[1]Население!C$2)*100000</f>
        <v>582.19049172511575</v>
      </c>
      <c r="AI314">
        <f>(Y314/[1]Население!D$2)*100000</f>
        <v>678.3531529824229</v>
      </c>
      <c r="AJ314">
        <f>(Z314/[1]Население!E$2)*100000</f>
        <v>851.30932338950345</v>
      </c>
      <c r="AK314">
        <f>(AA314/[1]Население!F$2)*100000</f>
        <v>877.55091169623972</v>
      </c>
      <c r="AL314">
        <f>(AB314/[1]Население!G$2)*100000</f>
        <v>896.62717746209205</v>
      </c>
      <c r="AM314">
        <f>(AC314/[1]Население!H$2)*100000</f>
        <v>689.75117913974998</v>
      </c>
      <c r="AN314">
        <f>(AD314/[1]Население!I$2)*100000</f>
        <v>442.59876509480353</v>
      </c>
      <c r="AO314">
        <f>(AE314/[1]Население!J$2)*100000</f>
        <v>602.24567941051998</v>
      </c>
    </row>
    <row r="315" spans="1:41" x14ac:dyDescent="0.3">
      <c r="A315" s="95">
        <v>44300</v>
      </c>
      <c r="B315">
        <v>13147</v>
      </c>
      <c r="C315">
        <v>31573</v>
      </c>
      <c r="D315">
        <v>57995</v>
      </c>
      <c r="E315">
        <v>71387</v>
      </c>
      <c r="F315">
        <v>75284</v>
      </c>
      <c r="G315">
        <v>68109</v>
      </c>
      <c r="H315">
        <v>44311</v>
      </c>
      <c r="I315">
        <v>14934</v>
      </c>
      <c r="J315">
        <v>1319</v>
      </c>
      <c r="K315">
        <f t="shared" si="925"/>
        <v>378059</v>
      </c>
      <c r="L315">
        <f t="shared" si="926"/>
        <v>84</v>
      </c>
      <c r="M315">
        <f t="shared" si="927"/>
        <v>204</v>
      </c>
      <c r="N315">
        <f t="shared" si="928"/>
        <v>346</v>
      </c>
      <c r="O315">
        <f t="shared" si="929"/>
        <v>476</v>
      </c>
      <c r="P315">
        <f t="shared" si="930"/>
        <v>573</v>
      </c>
      <c r="Q315">
        <f t="shared" si="931"/>
        <v>631</v>
      </c>
      <c r="R315">
        <f t="shared" si="932"/>
        <v>450</v>
      </c>
      <c r="S315">
        <f t="shared" si="933"/>
        <v>165</v>
      </c>
      <c r="T315">
        <f t="shared" si="934"/>
        <v>15</v>
      </c>
      <c r="U315">
        <f t="shared" si="935"/>
        <v>2944</v>
      </c>
      <c r="V315">
        <f t="shared" si="936"/>
        <v>1093</v>
      </c>
      <c r="W315">
        <f t="shared" si="937"/>
        <v>2922</v>
      </c>
      <c r="X315">
        <f t="shared" si="938"/>
        <v>5140</v>
      </c>
      <c r="Y315">
        <f t="shared" si="939"/>
        <v>6634</v>
      </c>
      <c r="Z315">
        <f t="shared" si="940"/>
        <v>7637</v>
      </c>
      <c r="AA315">
        <f t="shared" si="941"/>
        <v>7909</v>
      </c>
      <c r="AB315">
        <f t="shared" si="942"/>
        <v>6071</v>
      </c>
      <c r="AC315">
        <f t="shared" si="943"/>
        <v>2061</v>
      </c>
      <c r="AD315">
        <f t="shared" si="944"/>
        <v>166</v>
      </c>
      <c r="AE315">
        <f t="shared" si="945"/>
        <v>39633</v>
      </c>
      <c r="AF315">
        <f>(V315/[1]Население!A$2)*100000</f>
        <v>83.103019612464692</v>
      </c>
      <c r="AG315">
        <f>(W315/[1]Население!B$2)*100000</f>
        <v>422.10184182015166</v>
      </c>
      <c r="AH315">
        <f>(X315/[1]Население!C$2)*100000</f>
        <v>537.43878007670526</v>
      </c>
      <c r="AI315">
        <f>(Y315/[1]Население!D$2)*100000</f>
        <v>628.60662339508224</v>
      </c>
      <c r="AJ315">
        <f>(Z315/[1]Население!E$2)*100000</f>
        <v>801.06571004505133</v>
      </c>
      <c r="AK315">
        <f>(AA315/[1]Население!F$2)*100000</f>
        <v>842.60655100225324</v>
      </c>
      <c r="AL315">
        <f>(AB315/[1]Население!G$2)*100000</f>
        <v>864.85916656694644</v>
      </c>
      <c r="AM315">
        <f>(AC315/[1]Население!H$2)*100000</f>
        <v>683.12214329986784</v>
      </c>
      <c r="AN315">
        <f>(AD315/[1]Население!I$2)*100000</f>
        <v>453.52712966504566</v>
      </c>
      <c r="AO315">
        <f>(AE315/[1]Население!J$2)*100000</f>
        <v>570.13741817931771</v>
      </c>
    </row>
    <row r="316" spans="1:41" x14ac:dyDescent="0.3">
      <c r="A316" s="95">
        <v>44301</v>
      </c>
      <c r="B316">
        <v>13233</v>
      </c>
      <c r="C316">
        <v>31755</v>
      </c>
      <c r="D316">
        <v>58305</v>
      </c>
      <c r="E316">
        <v>71788</v>
      </c>
      <c r="F316">
        <v>75741</v>
      </c>
      <c r="G316">
        <v>68595</v>
      </c>
      <c r="H316">
        <v>44742</v>
      </c>
      <c r="I316">
        <v>15093</v>
      </c>
      <c r="J316">
        <v>1324</v>
      </c>
      <c r="K316">
        <f t="shared" si="925"/>
        <v>380576</v>
      </c>
      <c r="L316">
        <f t="shared" si="926"/>
        <v>86</v>
      </c>
      <c r="M316">
        <f t="shared" si="927"/>
        <v>182</v>
      </c>
      <c r="N316">
        <f t="shared" si="928"/>
        <v>310</v>
      </c>
      <c r="O316">
        <f t="shared" si="929"/>
        <v>401</v>
      </c>
      <c r="P316">
        <f t="shared" si="930"/>
        <v>457</v>
      </c>
      <c r="Q316">
        <f t="shared" si="931"/>
        <v>486</v>
      </c>
      <c r="R316">
        <f t="shared" si="932"/>
        <v>431</v>
      </c>
      <c r="S316">
        <f t="shared" si="933"/>
        <v>159</v>
      </c>
      <c r="T316">
        <f t="shared" si="934"/>
        <v>5</v>
      </c>
      <c r="U316">
        <f t="shared" si="935"/>
        <v>2517</v>
      </c>
      <c r="V316">
        <f t="shared" si="936"/>
        <v>1053</v>
      </c>
      <c r="W316">
        <f t="shared" si="937"/>
        <v>2778</v>
      </c>
      <c r="X316">
        <f t="shared" si="938"/>
        <v>4879</v>
      </c>
      <c r="Y316">
        <f t="shared" si="939"/>
        <v>6286</v>
      </c>
      <c r="Z316">
        <f t="shared" si="940"/>
        <v>7320</v>
      </c>
      <c r="AA316">
        <f t="shared" si="941"/>
        <v>7580</v>
      </c>
      <c r="AB316">
        <f t="shared" si="942"/>
        <v>5871</v>
      </c>
      <c r="AC316">
        <f t="shared" si="943"/>
        <v>2019</v>
      </c>
      <c r="AD316">
        <f t="shared" si="944"/>
        <v>157</v>
      </c>
      <c r="AE316">
        <f t="shared" si="945"/>
        <v>37943</v>
      </c>
      <c r="AF316">
        <f>(V316/[1]Население!A$2)*100000</f>
        <v>80.061738016400113</v>
      </c>
      <c r="AG316">
        <f>(W316/[1]Население!B$2)*100000</f>
        <v>401.30010834236185</v>
      </c>
      <c r="AH316">
        <f>(X316/[1]Население!C$2)*100000</f>
        <v>510.14860077709045</v>
      </c>
      <c r="AI316">
        <f>(Y316/[1]Население!D$2)*100000</f>
        <v>595.63178092575924</v>
      </c>
      <c r="AJ316">
        <f>(Z316/[1]Население!E$2)*100000</f>
        <v>767.81471749767923</v>
      </c>
      <c r="AK316">
        <f>(AA316/[1]Население!F$2)*100000</f>
        <v>807.55565262322409</v>
      </c>
      <c r="AL316">
        <f>(AB316/[1]Население!G$2)*100000</f>
        <v>836.36767697488767</v>
      </c>
      <c r="AM316">
        <f>(AC316/[1]Население!H$2)*100000</f>
        <v>669.20116803611495</v>
      </c>
      <c r="AN316">
        <f>(AD316/[1]Население!I$2)*100000</f>
        <v>428.93830938200097</v>
      </c>
      <c r="AO316">
        <f>(AE316/[1]Население!J$2)*100000</f>
        <v>545.82605550873893</v>
      </c>
    </row>
    <row r="317" spans="1:41" x14ac:dyDescent="0.3">
      <c r="A317" s="95">
        <v>44302</v>
      </c>
      <c r="B317">
        <v>13302</v>
      </c>
      <c r="C317">
        <v>31908</v>
      </c>
      <c r="D317">
        <v>58600</v>
      </c>
      <c r="E317">
        <v>72142</v>
      </c>
      <c r="F317">
        <v>76137</v>
      </c>
      <c r="G317">
        <v>69016</v>
      </c>
      <c r="H317">
        <v>45115</v>
      </c>
      <c r="I317">
        <v>15209</v>
      </c>
      <c r="J317">
        <v>1332</v>
      </c>
      <c r="K317">
        <f t="shared" si="925"/>
        <v>382761</v>
      </c>
      <c r="L317">
        <f t="shared" si="926"/>
        <v>69</v>
      </c>
      <c r="M317">
        <f t="shared" si="927"/>
        <v>153</v>
      </c>
      <c r="N317">
        <f t="shared" si="928"/>
        <v>295</v>
      </c>
      <c r="O317">
        <f t="shared" si="929"/>
        <v>354</v>
      </c>
      <c r="P317">
        <f t="shared" si="930"/>
        <v>396</v>
      </c>
      <c r="Q317">
        <f t="shared" si="931"/>
        <v>421</v>
      </c>
      <c r="R317">
        <f t="shared" si="932"/>
        <v>373</v>
      </c>
      <c r="S317">
        <f t="shared" si="933"/>
        <v>116</v>
      </c>
      <c r="T317">
        <f t="shared" si="934"/>
        <v>8</v>
      </c>
      <c r="U317">
        <f t="shared" si="935"/>
        <v>2185</v>
      </c>
      <c r="V317">
        <f t="shared" si="936"/>
        <v>1019</v>
      </c>
      <c r="W317">
        <f t="shared" si="937"/>
        <v>2613</v>
      </c>
      <c r="X317">
        <f t="shared" si="938"/>
        <v>4644</v>
      </c>
      <c r="Y317">
        <f t="shared" si="939"/>
        <v>6009</v>
      </c>
      <c r="Z317">
        <f t="shared" si="940"/>
        <v>7020</v>
      </c>
      <c r="AA317">
        <f t="shared" si="941"/>
        <v>7336</v>
      </c>
      <c r="AB317">
        <f t="shared" si="942"/>
        <v>5707</v>
      </c>
      <c r="AC317">
        <f t="shared" si="943"/>
        <v>1938</v>
      </c>
      <c r="AD317">
        <f t="shared" si="944"/>
        <v>148</v>
      </c>
      <c r="AE317">
        <f t="shared" si="945"/>
        <v>36434</v>
      </c>
      <c r="AF317">
        <f>(V317/[1]Население!A$2)*100000</f>
        <v>77.476648659745223</v>
      </c>
      <c r="AG317">
        <f>(W317/[1]Население!B$2)*100000</f>
        <v>377.46478873239437</v>
      </c>
      <c r="AH317">
        <f>(X317/[1]Население!C$2)*100000</f>
        <v>485.57698340004265</v>
      </c>
      <c r="AI317">
        <f>(Y317/[1]Население!D$2)*100000</f>
        <v>569.38456436253375</v>
      </c>
      <c r="AJ317">
        <f>(Z317/[1]Население!E$2)*100000</f>
        <v>736.34690120679079</v>
      </c>
      <c r="AK317">
        <f>(AA317/[1]Население!F$2)*100000</f>
        <v>781.56045747281962</v>
      </c>
      <c r="AL317">
        <f>(AB317/[1]Население!G$2)*100000</f>
        <v>813.0046555093993</v>
      </c>
      <c r="AM317">
        <f>(AC317/[1]Население!H$2)*100000</f>
        <v>642.35357288459181</v>
      </c>
      <c r="AN317">
        <f>(AD317/[1]Население!I$2)*100000</f>
        <v>404.34948909895633</v>
      </c>
      <c r="AO317">
        <f>(AE317/[1]Население!J$2)*100000</f>
        <v>524.11845416560095</v>
      </c>
    </row>
    <row r="318" spans="1:41" x14ac:dyDescent="0.3">
      <c r="A318" s="95">
        <v>44303</v>
      </c>
      <c r="B318">
        <v>13398</v>
      </c>
      <c r="C318">
        <v>32056</v>
      </c>
      <c r="D318">
        <v>58876</v>
      </c>
      <c r="E318">
        <v>72451</v>
      </c>
      <c r="F318">
        <v>76527</v>
      </c>
      <c r="G318">
        <v>69439</v>
      </c>
      <c r="H318">
        <v>45469</v>
      </c>
      <c r="I318">
        <v>15325</v>
      </c>
      <c r="J318">
        <v>1346</v>
      </c>
      <c r="K318">
        <f t="shared" si="925"/>
        <v>384887</v>
      </c>
      <c r="L318">
        <f t="shared" si="926"/>
        <v>96</v>
      </c>
      <c r="M318">
        <f t="shared" si="927"/>
        <v>148</v>
      </c>
      <c r="N318">
        <f t="shared" si="928"/>
        <v>276</v>
      </c>
      <c r="O318">
        <f t="shared" si="929"/>
        <v>309</v>
      </c>
      <c r="P318">
        <f t="shared" si="930"/>
        <v>390</v>
      </c>
      <c r="Q318">
        <f t="shared" si="931"/>
        <v>423</v>
      </c>
      <c r="R318">
        <f t="shared" si="932"/>
        <v>354</v>
      </c>
      <c r="S318">
        <f t="shared" si="933"/>
        <v>116</v>
      </c>
      <c r="T318">
        <f t="shared" si="934"/>
        <v>14</v>
      </c>
      <c r="U318">
        <f t="shared" si="935"/>
        <v>2126</v>
      </c>
      <c r="V318">
        <f t="shared" si="936"/>
        <v>996</v>
      </c>
      <c r="W318">
        <f t="shared" si="937"/>
        <v>2425</v>
      </c>
      <c r="X318">
        <f t="shared" si="938"/>
        <v>4379</v>
      </c>
      <c r="Y318">
        <f t="shared" si="939"/>
        <v>5635</v>
      </c>
      <c r="Z318">
        <f t="shared" si="940"/>
        <v>6633</v>
      </c>
      <c r="AA318">
        <f t="shared" si="941"/>
        <v>6965</v>
      </c>
      <c r="AB318">
        <f t="shared" si="942"/>
        <v>5503</v>
      </c>
      <c r="AC318">
        <f t="shared" si="943"/>
        <v>1862</v>
      </c>
      <c r="AD318">
        <f t="shared" si="944"/>
        <v>149</v>
      </c>
      <c r="AE318">
        <f t="shared" si="945"/>
        <v>34547</v>
      </c>
      <c r="AF318">
        <f>(V318/[1]Население!A$2)*100000</f>
        <v>75.727911742008089</v>
      </c>
      <c r="AG318">
        <f>(W318/[1]Население!B$2)*100000</f>
        <v>350.3069700252799</v>
      </c>
      <c r="AH318">
        <f>(X318/[1]Население!C$2)*100000</f>
        <v>457.86856380464837</v>
      </c>
      <c r="AI318">
        <f>(Y318/[1]Население!D$2)*100000</f>
        <v>533.94608423745672</v>
      </c>
      <c r="AJ318">
        <f>(Z318/[1]Население!E$2)*100000</f>
        <v>695.7534181915446</v>
      </c>
      <c r="AK318">
        <f>(AA318/[1]Население!F$2)*100000</f>
        <v>742.03497632199947</v>
      </c>
      <c r="AL318">
        <f>(AB318/[1]Население!G$2)*100000</f>
        <v>783.94333612549929</v>
      </c>
      <c r="AM318">
        <f>(AC318/[1]Население!H$2)*100000</f>
        <v>617.16323669303927</v>
      </c>
      <c r="AN318">
        <f>(AD318/[1]Население!I$2)*100000</f>
        <v>407.08158024151686</v>
      </c>
      <c r="AO318">
        <f>(AE318/[1]Население!J$2)*100000</f>
        <v>496.97316342040443</v>
      </c>
    </row>
    <row r="319" spans="1:41" x14ac:dyDescent="0.3">
      <c r="A319" s="95">
        <v>44304</v>
      </c>
      <c r="B319">
        <v>13433</v>
      </c>
      <c r="C319">
        <v>32133</v>
      </c>
      <c r="D319">
        <v>59018</v>
      </c>
      <c r="E319">
        <v>72600</v>
      </c>
      <c r="F319">
        <v>76718</v>
      </c>
      <c r="G319">
        <v>69676</v>
      </c>
      <c r="H319">
        <v>45642</v>
      </c>
      <c r="I319">
        <v>15390</v>
      </c>
      <c r="J319">
        <v>1353</v>
      </c>
      <c r="K319">
        <f t="shared" ref="K319" si="946">SUM(B319:J319)</f>
        <v>385963</v>
      </c>
      <c r="L319">
        <f t="shared" ref="L319" si="947">B319-B318</f>
        <v>35</v>
      </c>
      <c r="M319">
        <f t="shared" ref="M319" si="948">C319-C318</f>
        <v>77</v>
      </c>
      <c r="N319">
        <f t="shared" ref="N319" si="949">D319-D318</f>
        <v>142</v>
      </c>
      <c r="O319">
        <f t="shared" ref="O319" si="950">E319-E318</f>
        <v>149</v>
      </c>
      <c r="P319">
        <f t="shared" ref="P319" si="951">F319-F318</f>
        <v>191</v>
      </c>
      <c r="Q319">
        <f t="shared" ref="Q319" si="952">G319-G318</f>
        <v>237</v>
      </c>
      <c r="R319">
        <f t="shared" ref="R319" si="953">H319-H318</f>
        <v>173</v>
      </c>
      <c r="S319">
        <f t="shared" ref="S319" si="954">I319-I318</f>
        <v>65</v>
      </c>
      <c r="T319">
        <f t="shared" ref="T319" si="955">J319-J318</f>
        <v>7</v>
      </c>
      <c r="U319">
        <f t="shared" ref="U319" si="956">K319-K318</f>
        <v>1076</v>
      </c>
      <c r="V319">
        <f t="shared" ref="V319" si="957">SUM(L306:L319)</f>
        <v>979</v>
      </c>
      <c r="W319">
        <f t="shared" ref="W319" si="958">SUM(M306:M319)</f>
        <v>2364</v>
      </c>
      <c r="X319">
        <f t="shared" ref="X319" si="959">SUM(N306:N319)</f>
        <v>4261</v>
      </c>
      <c r="Y319">
        <f t="shared" ref="Y319" si="960">SUM(O306:O319)</f>
        <v>5444</v>
      </c>
      <c r="Z319">
        <f t="shared" ref="Z319" si="961">SUM(P306:P319)</f>
        <v>6452</v>
      </c>
      <c r="AA319">
        <f t="shared" ref="AA319" si="962">SUM(Q306:Q319)</f>
        <v>6815</v>
      </c>
      <c r="AB319">
        <f t="shared" ref="AB319" si="963">SUM(R306:R319)</f>
        <v>5405</v>
      </c>
      <c r="AC319">
        <f t="shared" ref="AC319" si="964">SUM(S306:S319)</f>
        <v>1833</v>
      </c>
      <c r="AD319">
        <f t="shared" ref="AD319" si="965">SUM(T306:T319)</f>
        <v>151</v>
      </c>
      <c r="AE319">
        <f t="shared" ref="AE319" si="966">SUM(U306:U319)</f>
        <v>33704</v>
      </c>
      <c r="AF319">
        <f>(V319/[1]Население!A$2)*100000</f>
        <v>74.435367063680644</v>
      </c>
      <c r="AG319">
        <f>(W319/[1]Население!B$2)*100000</f>
        <v>341.49512459371613</v>
      </c>
      <c r="AH319">
        <f>(X319/[1]Население!C$2)*100000</f>
        <v>445.53047507915193</v>
      </c>
      <c r="AI319">
        <f>(Y319/[1]Население!D$2)*100000</f>
        <v>515.84782299710992</v>
      </c>
      <c r="AJ319">
        <f>(Z319/[1]Население!E$2)*100000</f>
        <v>676.76783569604186</v>
      </c>
      <c r="AK319">
        <f>(AA319/[1]Население!F$2)*100000</f>
        <v>726.05432356560323</v>
      </c>
      <c r="AL319">
        <f>(AB319/[1]Население!G$2)*100000</f>
        <v>769.98250622539047</v>
      </c>
      <c r="AM319">
        <f>(AC319/[1]Население!H$2)*100000</f>
        <v>607.55113472520986</v>
      </c>
      <c r="AN319">
        <f>(AD319/[1]Население!I$2)*100000</f>
        <v>412.54576252663787</v>
      </c>
      <c r="AO319">
        <f>(AE319/[1]Население!J$2)*100000</f>
        <v>484.84625292851223</v>
      </c>
    </row>
    <row r="320" spans="1:41" x14ac:dyDescent="0.3">
      <c r="A320" s="95">
        <v>44305</v>
      </c>
      <c r="B320">
        <v>13450</v>
      </c>
      <c r="C320">
        <v>32160</v>
      </c>
      <c r="D320">
        <v>59063</v>
      </c>
      <c r="E320">
        <v>72657</v>
      </c>
      <c r="F320">
        <v>76786</v>
      </c>
      <c r="G320">
        <v>69756</v>
      </c>
      <c r="H320">
        <v>45713</v>
      </c>
      <c r="I320">
        <v>15434</v>
      </c>
      <c r="J320">
        <v>1362</v>
      </c>
      <c r="K320">
        <f t="shared" ref="K320:K326" si="967">SUM(B320:J320)</f>
        <v>386381</v>
      </c>
      <c r="L320">
        <f t="shared" ref="L320:L326" si="968">B320-B319</f>
        <v>17</v>
      </c>
      <c r="M320">
        <f t="shared" ref="M320:M326" si="969">C320-C319</f>
        <v>27</v>
      </c>
      <c r="N320">
        <f t="shared" ref="N320:N326" si="970">D320-D319</f>
        <v>45</v>
      </c>
      <c r="O320">
        <f t="shared" ref="O320:O326" si="971">E320-E319</f>
        <v>57</v>
      </c>
      <c r="P320">
        <f t="shared" ref="P320:P326" si="972">F320-F319</f>
        <v>68</v>
      </c>
      <c r="Q320">
        <f t="shared" ref="Q320:Q326" si="973">G320-G319</f>
        <v>80</v>
      </c>
      <c r="R320">
        <f t="shared" ref="R320:R326" si="974">H320-H319</f>
        <v>71</v>
      </c>
      <c r="S320">
        <f t="shared" ref="S320:S326" si="975">I320-I319</f>
        <v>44</v>
      </c>
      <c r="T320">
        <f t="shared" ref="T320:T326" si="976">J320-J319</f>
        <v>9</v>
      </c>
      <c r="U320">
        <f t="shared" ref="U320:U326" si="977">K320-K319</f>
        <v>418</v>
      </c>
      <c r="V320">
        <f t="shared" ref="V320:V326" si="978">SUM(L307:L320)</f>
        <v>974</v>
      </c>
      <c r="W320">
        <f t="shared" ref="W320:W326" si="979">SUM(M307:M320)</f>
        <v>2335</v>
      </c>
      <c r="X320">
        <f t="shared" ref="X320:X326" si="980">SUM(N307:N320)</f>
        <v>4211</v>
      </c>
      <c r="Y320">
        <f t="shared" ref="Y320:Y326" si="981">SUM(O307:O320)</f>
        <v>5395</v>
      </c>
      <c r="Z320">
        <f t="shared" ref="Z320:Z326" si="982">SUM(P307:P320)</f>
        <v>6381</v>
      </c>
      <c r="AA320">
        <f t="shared" ref="AA320:AA326" si="983">SUM(Q307:Q320)</f>
        <v>6756</v>
      </c>
      <c r="AB320">
        <f t="shared" ref="AB320:AB326" si="984">SUM(R307:R320)</f>
        <v>5347</v>
      </c>
      <c r="AC320">
        <f t="shared" ref="AC320:AC326" si="985">SUM(S307:S320)</f>
        <v>1827</v>
      </c>
      <c r="AD320">
        <f t="shared" ref="AD320:AD326" si="986">SUM(T307:T320)</f>
        <v>156</v>
      </c>
      <c r="AE320">
        <f t="shared" ref="AE320:AE326" si="987">SUM(U307:U320)</f>
        <v>33382</v>
      </c>
      <c r="AF320">
        <f>(V320/[1]Население!A$2)*100000</f>
        <v>74.055206864172561</v>
      </c>
      <c r="AG320">
        <f>(W320/[1]Население!B$2)*100000</f>
        <v>337.30588660166126</v>
      </c>
      <c r="AH320">
        <f>(X320/[1]Население!C$2)*100000</f>
        <v>440.30247138190776</v>
      </c>
      <c r="AI320">
        <f>(Y320/[1]Население!D$2)*100000</f>
        <v>511.20481356895823</v>
      </c>
      <c r="AJ320">
        <f>(Z320/[1]Население!E$2)*100000</f>
        <v>669.3204525071983</v>
      </c>
      <c r="AK320">
        <f>(AA320/[1]Население!F$2)*100000</f>
        <v>719.76860014808733</v>
      </c>
      <c r="AL320">
        <f>(AB320/[1]Население!G$2)*100000</f>
        <v>761.7199742436934</v>
      </c>
      <c r="AM320">
        <f>(AC320/[1]Население!H$2)*100000</f>
        <v>605.56242397324525</v>
      </c>
      <c r="AN320">
        <f>(AD320/[1]Население!I$2)*100000</f>
        <v>426.20621823944049</v>
      </c>
      <c r="AO320">
        <f>(AE320/[1]Население!J$2)*100000</f>
        <v>480.21414714157356</v>
      </c>
    </row>
    <row r="321" spans="1:41" x14ac:dyDescent="0.3">
      <c r="A321" s="95">
        <v>44306</v>
      </c>
      <c r="B321">
        <v>13532</v>
      </c>
      <c r="C321">
        <v>32303</v>
      </c>
      <c r="D321">
        <v>59367</v>
      </c>
      <c r="E321">
        <v>73066</v>
      </c>
      <c r="F321">
        <v>77222</v>
      </c>
      <c r="G321">
        <v>70271</v>
      </c>
      <c r="H321">
        <v>46100</v>
      </c>
      <c r="I321">
        <v>15577</v>
      </c>
      <c r="J321">
        <v>1377</v>
      </c>
      <c r="K321">
        <f t="shared" si="967"/>
        <v>388815</v>
      </c>
      <c r="L321">
        <f t="shared" si="968"/>
        <v>82</v>
      </c>
      <c r="M321">
        <f t="shared" si="969"/>
        <v>143</v>
      </c>
      <c r="N321">
        <f t="shared" si="970"/>
        <v>304</v>
      </c>
      <c r="O321">
        <f t="shared" si="971"/>
        <v>409</v>
      </c>
      <c r="P321">
        <f t="shared" si="972"/>
        <v>436</v>
      </c>
      <c r="Q321">
        <f t="shared" si="973"/>
        <v>515</v>
      </c>
      <c r="R321">
        <f t="shared" si="974"/>
        <v>387</v>
      </c>
      <c r="S321">
        <f t="shared" si="975"/>
        <v>143</v>
      </c>
      <c r="T321">
        <f t="shared" si="976"/>
        <v>15</v>
      </c>
      <c r="U321">
        <f t="shared" si="977"/>
        <v>2434</v>
      </c>
      <c r="V321">
        <f t="shared" si="978"/>
        <v>968</v>
      </c>
      <c r="W321">
        <f t="shared" si="979"/>
        <v>2216</v>
      </c>
      <c r="X321">
        <f t="shared" si="980"/>
        <v>3996</v>
      </c>
      <c r="Y321">
        <f t="shared" si="981"/>
        <v>5152</v>
      </c>
      <c r="Z321">
        <f t="shared" si="982"/>
        <v>6070</v>
      </c>
      <c r="AA321">
        <f t="shared" si="983"/>
        <v>6491</v>
      </c>
      <c r="AB321">
        <f t="shared" si="984"/>
        <v>5146</v>
      </c>
      <c r="AC321">
        <f t="shared" si="985"/>
        <v>1768</v>
      </c>
      <c r="AD321">
        <f t="shared" si="986"/>
        <v>149</v>
      </c>
      <c r="AE321">
        <f t="shared" si="987"/>
        <v>31956</v>
      </c>
      <c r="AF321">
        <f>(V321/[1]Население!A$2)*100000</f>
        <v>73.599014624762873</v>
      </c>
      <c r="AG321">
        <f>(W321/[1]Население!B$2)*100000</f>
        <v>320.11556518598769</v>
      </c>
      <c r="AH321">
        <f>(X321/[1]Население!C$2)*100000</f>
        <v>417.82205548375765</v>
      </c>
      <c r="AI321">
        <f>(Y321/[1]Население!D$2)*100000</f>
        <v>488.17927701710329</v>
      </c>
      <c r="AJ321">
        <f>(Z321/[1]Население!E$2)*100000</f>
        <v>636.69881628564394</v>
      </c>
      <c r="AK321">
        <f>(AA321/[1]Население!F$2)*100000</f>
        <v>691.5361136117873</v>
      </c>
      <c r="AL321">
        <f>(AB321/[1]Население!G$2)*100000</f>
        <v>733.08602720367423</v>
      </c>
      <c r="AM321">
        <f>(AC321/[1]Население!H$2)*100000</f>
        <v>586.00676824559253</v>
      </c>
      <c r="AN321">
        <f>(AD321/[1]Население!I$2)*100000</f>
        <v>407.08158024151686</v>
      </c>
      <c r="AO321">
        <f>(AE321/[1]Население!J$2)*100000</f>
        <v>459.70053579941657</v>
      </c>
    </row>
    <row r="322" spans="1:41" x14ac:dyDescent="0.3">
      <c r="A322" s="95">
        <v>44307</v>
      </c>
      <c r="B322">
        <v>13602</v>
      </c>
      <c r="C322">
        <v>32447</v>
      </c>
      <c r="D322">
        <v>59608</v>
      </c>
      <c r="E322">
        <v>73399</v>
      </c>
      <c r="F322">
        <v>77621</v>
      </c>
      <c r="G322">
        <v>70713</v>
      </c>
      <c r="H322">
        <v>46436</v>
      </c>
      <c r="I322">
        <v>15697</v>
      </c>
      <c r="J322">
        <v>1388</v>
      </c>
      <c r="K322">
        <f t="shared" si="967"/>
        <v>390911</v>
      </c>
      <c r="L322">
        <f t="shared" si="968"/>
        <v>70</v>
      </c>
      <c r="M322">
        <f t="shared" si="969"/>
        <v>144</v>
      </c>
      <c r="N322">
        <f t="shared" si="970"/>
        <v>241</v>
      </c>
      <c r="O322">
        <f t="shared" si="971"/>
        <v>333</v>
      </c>
      <c r="P322">
        <f t="shared" si="972"/>
        <v>399</v>
      </c>
      <c r="Q322">
        <f t="shared" si="973"/>
        <v>442</v>
      </c>
      <c r="R322">
        <f t="shared" si="974"/>
        <v>336</v>
      </c>
      <c r="S322">
        <f t="shared" si="975"/>
        <v>120</v>
      </c>
      <c r="T322">
        <f t="shared" si="976"/>
        <v>11</v>
      </c>
      <c r="U322">
        <f t="shared" si="977"/>
        <v>2096</v>
      </c>
      <c r="V322">
        <f t="shared" si="978"/>
        <v>957</v>
      </c>
      <c r="W322">
        <f t="shared" si="979"/>
        <v>2104</v>
      </c>
      <c r="X322">
        <f t="shared" si="980"/>
        <v>3689</v>
      </c>
      <c r="Y322">
        <f t="shared" si="981"/>
        <v>4817</v>
      </c>
      <c r="Z322">
        <f t="shared" si="982"/>
        <v>5622</v>
      </c>
      <c r="AA322">
        <f t="shared" si="983"/>
        <v>6110</v>
      </c>
      <c r="AB322">
        <f t="shared" si="984"/>
        <v>4904</v>
      </c>
      <c r="AC322">
        <f t="shared" si="985"/>
        <v>1690</v>
      </c>
      <c r="AD322">
        <f t="shared" si="986"/>
        <v>155</v>
      </c>
      <c r="AE322">
        <f t="shared" si="987"/>
        <v>30048</v>
      </c>
      <c r="AF322">
        <f>(V322/[1]Население!A$2)*100000</f>
        <v>72.762662185845116</v>
      </c>
      <c r="AG322">
        <f>(W322/[1]Население!B$2)*100000</f>
        <v>303.93643914770672</v>
      </c>
      <c r="AH322">
        <f>(X322/[1]Население!C$2)*100000</f>
        <v>385.72211278267815</v>
      </c>
      <c r="AI322">
        <f>(Y322/[1]Население!D$2)*100000</f>
        <v>456.43625337565732</v>
      </c>
      <c r="AJ322">
        <f>(Z322/[1]Население!E$2)*100000</f>
        <v>589.70687729125041</v>
      </c>
      <c r="AK322">
        <f>(AA322/[1]Население!F$2)*100000</f>
        <v>650.94525561054081</v>
      </c>
      <c r="AL322">
        <f>(AB322/[1]Население!G$2)*100000</f>
        <v>698.61132479728303</v>
      </c>
      <c r="AM322">
        <f>(AC322/[1]Население!H$2)*100000</f>
        <v>560.1535284700517</v>
      </c>
      <c r="AN322">
        <f>(AD322/[1]Население!I$2)*100000</f>
        <v>423.47412709687995</v>
      </c>
      <c r="AO322">
        <f>(AE322/[1]Население!J$2)*100000</f>
        <v>432.2531511985502</v>
      </c>
    </row>
    <row r="323" spans="1:41" x14ac:dyDescent="0.3">
      <c r="A323" s="95">
        <v>44308</v>
      </c>
      <c r="B323">
        <v>13674</v>
      </c>
      <c r="C323">
        <v>32580</v>
      </c>
      <c r="D323">
        <v>59876</v>
      </c>
      <c r="E323">
        <v>73669</v>
      </c>
      <c r="F323">
        <v>77993</v>
      </c>
      <c r="G323">
        <v>71101</v>
      </c>
      <c r="H323">
        <v>46803</v>
      </c>
      <c r="I323">
        <v>15818</v>
      </c>
      <c r="J323">
        <v>1399</v>
      </c>
      <c r="K323">
        <f t="shared" si="967"/>
        <v>392913</v>
      </c>
      <c r="L323">
        <f t="shared" si="968"/>
        <v>72</v>
      </c>
      <c r="M323">
        <f t="shared" si="969"/>
        <v>133</v>
      </c>
      <c r="N323">
        <f t="shared" si="970"/>
        <v>268</v>
      </c>
      <c r="O323">
        <f t="shared" si="971"/>
        <v>270</v>
      </c>
      <c r="P323">
        <f t="shared" si="972"/>
        <v>372</v>
      </c>
      <c r="Q323">
        <f t="shared" si="973"/>
        <v>388</v>
      </c>
      <c r="R323">
        <f t="shared" si="974"/>
        <v>367</v>
      </c>
      <c r="S323">
        <f t="shared" si="975"/>
        <v>121</v>
      </c>
      <c r="T323">
        <f t="shared" si="976"/>
        <v>11</v>
      </c>
      <c r="U323">
        <f t="shared" si="977"/>
        <v>2002</v>
      </c>
      <c r="V323">
        <f t="shared" si="978"/>
        <v>940</v>
      </c>
      <c r="W323">
        <f t="shared" si="979"/>
        <v>1965</v>
      </c>
      <c r="X323">
        <f t="shared" si="980"/>
        <v>3523</v>
      </c>
      <c r="Y323">
        <f t="shared" si="981"/>
        <v>4494</v>
      </c>
      <c r="Z323">
        <f t="shared" si="982"/>
        <v>5306</v>
      </c>
      <c r="AA323">
        <f t="shared" si="983"/>
        <v>5754</v>
      </c>
      <c r="AB323">
        <f t="shared" si="984"/>
        <v>4716</v>
      </c>
      <c r="AC323">
        <f t="shared" si="985"/>
        <v>1648</v>
      </c>
      <c r="AD323">
        <f t="shared" si="986"/>
        <v>148</v>
      </c>
      <c r="AE323">
        <f t="shared" si="987"/>
        <v>28494</v>
      </c>
      <c r="AF323">
        <f>(V323/[1]Население!A$2)*100000</f>
        <v>71.470117507517671</v>
      </c>
      <c r="AG323">
        <f>(W323/[1]Население!B$2)*100000</f>
        <v>283.85698808234019</v>
      </c>
      <c r="AH323">
        <f>(X323/[1]Население!C$2)*100000</f>
        <v>368.36514050782733</v>
      </c>
      <c r="AI323">
        <f>(Y323/[1]Население!D$2)*100000</f>
        <v>425.83029326763636</v>
      </c>
      <c r="AJ323">
        <f>(Z323/[1]Население!E$2)*100000</f>
        <v>556.56077746484789</v>
      </c>
      <c r="AK323">
        <f>(AA323/[1]Население!F$2)*100000</f>
        <v>613.01783973536044</v>
      </c>
      <c r="AL323">
        <f>(AB323/[1]Население!G$2)*100000</f>
        <v>671.82932458074765</v>
      </c>
      <c r="AM323">
        <f>(AC323/[1]Население!H$2)*100000</f>
        <v>546.23255320629892</v>
      </c>
      <c r="AN323">
        <f>(AD323/[1]Население!I$2)*100000</f>
        <v>404.34948909895633</v>
      </c>
      <c r="AO323">
        <f>(AE323/[1]Население!J$2)*100000</f>
        <v>409.89820587897657</v>
      </c>
    </row>
    <row r="324" spans="1:41" x14ac:dyDescent="0.3">
      <c r="A324" s="95">
        <v>44309</v>
      </c>
      <c r="B324">
        <v>13742</v>
      </c>
      <c r="C324">
        <v>32692</v>
      </c>
      <c r="D324">
        <v>60093</v>
      </c>
      <c r="E324">
        <v>73939</v>
      </c>
      <c r="F324">
        <v>78280</v>
      </c>
      <c r="G324">
        <v>71421</v>
      </c>
      <c r="H324">
        <v>47081</v>
      </c>
      <c r="I324">
        <v>15938</v>
      </c>
      <c r="J324">
        <v>1408</v>
      </c>
      <c r="K324">
        <f t="shared" si="967"/>
        <v>394594</v>
      </c>
      <c r="L324">
        <f t="shared" si="968"/>
        <v>68</v>
      </c>
      <c r="M324">
        <f t="shared" si="969"/>
        <v>112</v>
      </c>
      <c r="N324">
        <f t="shared" si="970"/>
        <v>217</v>
      </c>
      <c r="O324">
        <f t="shared" si="971"/>
        <v>270</v>
      </c>
      <c r="P324">
        <f t="shared" si="972"/>
        <v>287</v>
      </c>
      <c r="Q324">
        <f t="shared" si="973"/>
        <v>320</v>
      </c>
      <c r="R324">
        <f t="shared" si="974"/>
        <v>278</v>
      </c>
      <c r="S324">
        <f t="shared" si="975"/>
        <v>120</v>
      </c>
      <c r="T324">
        <f t="shared" si="976"/>
        <v>9</v>
      </c>
      <c r="U324">
        <f t="shared" si="977"/>
        <v>1681</v>
      </c>
      <c r="V324">
        <f t="shared" si="978"/>
        <v>921</v>
      </c>
      <c r="W324">
        <f t="shared" si="979"/>
        <v>1848</v>
      </c>
      <c r="X324">
        <f t="shared" si="980"/>
        <v>3363</v>
      </c>
      <c r="Y324">
        <f t="shared" si="981"/>
        <v>4276</v>
      </c>
      <c r="Z324">
        <f t="shared" si="982"/>
        <v>5026</v>
      </c>
      <c r="AA324">
        <f t="shared" si="983"/>
        <v>5478</v>
      </c>
      <c r="AB324">
        <f t="shared" si="984"/>
        <v>4532</v>
      </c>
      <c r="AC324">
        <f t="shared" si="985"/>
        <v>1632</v>
      </c>
      <c r="AD324">
        <f t="shared" si="986"/>
        <v>142</v>
      </c>
      <c r="AE324">
        <f t="shared" si="987"/>
        <v>27218</v>
      </c>
      <c r="AF324">
        <f>(V324/[1]Население!A$2)*100000</f>
        <v>70.025508749386987</v>
      </c>
      <c r="AG324">
        <f>(W324/[1]Население!B$2)*100000</f>
        <v>266.955579631636</v>
      </c>
      <c r="AH324">
        <f>(X324/[1]Население!C$2)*100000</f>
        <v>351.63552867664589</v>
      </c>
      <c r="AI324">
        <f>(Y324/[1]Население!D$2)*100000</f>
        <v>405.17363907708341</v>
      </c>
      <c r="AJ324">
        <f>(Z324/[1]Население!E$2)*100000</f>
        <v>527.19081559335189</v>
      </c>
      <c r="AK324">
        <f>(AA324/[1]Население!F$2)*100000</f>
        <v>583.6134386635913</v>
      </c>
      <c r="AL324">
        <f>(AB324/[1]Население!G$2)*100000</f>
        <v>645.61715415605363</v>
      </c>
      <c r="AM324">
        <f>(AC324/[1]Население!H$2)*100000</f>
        <v>540.92932453439312</v>
      </c>
      <c r="AN324">
        <f>(AD324/[1]Население!I$2)*100000</f>
        <v>387.95694224359323</v>
      </c>
      <c r="AO324">
        <f>(AE324/[1]Население!J$2)*100000</f>
        <v>391.54240779160477</v>
      </c>
    </row>
    <row r="325" spans="1:41" x14ac:dyDescent="0.3">
      <c r="A325" s="95">
        <v>44310</v>
      </c>
      <c r="B325">
        <v>13833</v>
      </c>
      <c r="C325">
        <v>32778</v>
      </c>
      <c r="D325">
        <v>60282</v>
      </c>
      <c r="E325">
        <v>74207</v>
      </c>
      <c r="F325">
        <v>78566</v>
      </c>
      <c r="G325">
        <v>71788</v>
      </c>
      <c r="H325">
        <v>47376</v>
      </c>
      <c r="I325">
        <v>16057</v>
      </c>
      <c r="J325">
        <v>1415</v>
      </c>
      <c r="K325">
        <f t="shared" si="967"/>
        <v>396302</v>
      </c>
      <c r="L325">
        <f t="shared" si="968"/>
        <v>91</v>
      </c>
      <c r="M325">
        <f t="shared" si="969"/>
        <v>86</v>
      </c>
      <c r="N325">
        <f t="shared" si="970"/>
        <v>189</v>
      </c>
      <c r="O325">
        <f t="shared" si="971"/>
        <v>268</v>
      </c>
      <c r="P325">
        <f t="shared" si="972"/>
        <v>286</v>
      </c>
      <c r="Q325">
        <f t="shared" si="973"/>
        <v>367</v>
      </c>
      <c r="R325">
        <f t="shared" si="974"/>
        <v>295</v>
      </c>
      <c r="S325">
        <f t="shared" si="975"/>
        <v>119</v>
      </c>
      <c r="T325">
        <f t="shared" si="976"/>
        <v>7</v>
      </c>
      <c r="U325">
        <f t="shared" si="977"/>
        <v>1708</v>
      </c>
      <c r="V325">
        <f t="shared" si="978"/>
        <v>934</v>
      </c>
      <c r="W325">
        <f t="shared" si="979"/>
        <v>1729</v>
      </c>
      <c r="X325">
        <f t="shared" si="980"/>
        <v>3228</v>
      </c>
      <c r="Y325">
        <f t="shared" si="981"/>
        <v>4064</v>
      </c>
      <c r="Z325">
        <f t="shared" si="982"/>
        <v>4775</v>
      </c>
      <c r="AA325">
        <f t="shared" si="983"/>
        <v>5280</v>
      </c>
      <c r="AB325">
        <f t="shared" si="984"/>
        <v>4379</v>
      </c>
      <c r="AC325">
        <f t="shared" si="985"/>
        <v>1598</v>
      </c>
      <c r="AD325">
        <f t="shared" si="986"/>
        <v>136</v>
      </c>
      <c r="AE325">
        <f t="shared" si="987"/>
        <v>26123</v>
      </c>
      <c r="AF325">
        <f>(V325/[1]Население!A$2)*100000</f>
        <v>71.013925268107982</v>
      </c>
      <c r="AG325">
        <f>(W325/[1]Население!B$2)*100000</f>
        <v>249.76525821596243</v>
      </c>
      <c r="AH325">
        <f>(X325/[1]Население!C$2)*100000</f>
        <v>337.51991869408647</v>
      </c>
      <c r="AI325">
        <f>(Y325/[1]Население!D$2)*100000</f>
        <v>385.08551665324302</v>
      </c>
      <c r="AJ325">
        <f>(Z325/[1]Население!E$2)*100000</f>
        <v>500.86274262997523</v>
      </c>
      <c r="AK325">
        <f>(AA325/[1]Население!F$2)*100000</f>
        <v>562.51897702514827</v>
      </c>
      <c r="AL325">
        <f>(AB325/[1]Население!G$2)*100000</f>
        <v>623.82116461812859</v>
      </c>
      <c r="AM325">
        <f>(AC325/[1]Население!H$2)*100000</f>
        <v>529.65996360659324</v>
      </c>
      <c r="AN325">
        <f>(AD325/[1]Население!I$2)*100000</f>
        <v>371.56439538823014</v>
      </c>
      <c r="AO325">
        <f>(AE325/[1]Население!J$2)*100000</f>
        <v>375.79037103167354</v>
      </c>
    </row>
    <row r="326" spans="1:41" x14ac:dyDescent="0.3">
      <c r="A326" s="95">
        <v>44311</v>
      </c>
      <c r="B326">
        <v>13872</v>
      </c>
      <c r="C326">
        <v>32830</v>
      </c>
      <c r="D326">
        <v>60365</v>
      </c>
      <c r="E326">
        <v>74336</v>
      </c>
      <c r="F326">
        <v>78704</v>
      </c>
      <c r="G326">
        <v>71958</v>
      </c>
      <c r="H326">
        <v>47509</v>
      </c>
      <c r="I326">
        <v>16106</v>
      </c>
      <c r="J326">
        <v>1420</v>
      </c>
      <c r="K326">
        <f t="shared" si="967"/>
        <v>397100</v>
      </c>
      <c r="L326">
        <f t="shared" si="968"/>
        <v>39</v>
      </c>
      <c r="M326">
        <f t="shared" si="969"/>
        <v>52</v>
      </c>
      <c r="N326">
        <f t="shared" si="970"/>
        <v>83</v>
      </c>
      <c r="O326">
        <f t="shared" si="971"/>
        <v>129</v>
      </c>
      <c r="P326">
        <f t="shared" si="972"/>
        <v>138</v>
      </c>
      <c r="Q326">
        <f t="shared" si="973"/>
        <v>170</v>
      </c>
      <c r="R326">
        <f t="shared" si="974"/>
        <v>133</v>
      </c>
      <c r="S326">
        <f t="shared" si="975"/>
        <v>49</v>
      </c>
      <c r="T326">
        <f t="shared" si="976"/>
        <v>5</v>
      </c>
      <c r="U326">
        <f t="shared" si="977"/>
        <v>798</v>
      </c>
      <c r="V326">
        <f t="shared" si="978"/>
        <v>918</v>
      </c>
      <c r="W326">
        <f t="shared" si="979"/>
        <v>1678</v>
      </c>
      <c r="X326">
        <f t="shared" si="980"/>
        <v>3136</v>
      </c>
      <c r="Y326">
        <f t="shared" si="981"/>
        <v>3989</v>
      </c>
      <c r="Z326">
        <f t="shared" si="982"/>
        <v>4675</v>
      </c>
      <c r="AA326">
        <f t="shared" si="983"/>
        <v>5182</v>
      </c>
      <c r="AB326">
        <f t="shared" si="984"/>
        <v>4285</v>
      </c>
      <c r="AC326">
        <f t="shared" si="985"/>
        <v>1574</v>
      </c>
      <c r="AD326">
        <f t="shared" si="986"/>
        <v>132</v>
      </c>
      <c r="AE326">
        <f t="shared" si="987"/>
        <v>25569</v>
      </c>
      <c r="AF326">
        <f>(V326/[1]Население!A$2)*100000</f>
        <v>69.797412629682142</v>
      </c>
      <c r="AG326">
        <f>(W326/[1]Население!B$2)*100000</f>
        <v>242.39797760924523</v>
      </c>
      <c r="AH326">
        <f>(X326/[1]Население!C$2)*100000</f>
        <v>327.90039189115714</v>
      </c>
      <c r="AI326">
        <f>(Y326/[1]Население!D$2)*100000</f>
        <v>377.97886956933718</v>
      </c>
      <c r="AJ326">
        <f>(Z326/[1]Население!E$2)*100000</f>
        <v>490.37347053301238</v>
      </c>
      <c r="AK326">
        <f>(AA326/[1]Население!F$2)*100000</f>
        <v>552.07828389096937</v>
      </c>
      <c r="AL326">
        <f>(AB326/[1]Население!G$2)*100000</f>
        <v>610.4301645098609</v>
      </c>
      <c r="AM326">
        <f>(AC326/[1]Население!H$2)*100000</f>
        <v>521.70512059873454</v>
      </c>
      <c r="AN326">
        <f>(AD326/[1]Население!I$2)*100000</f>
        <v>360.63603081798806</v>
      </c>
      <c r="AO326">
        <f>(AE326/[1]Население!J$2)*100000</f>
        <v>367.82084741066723</v>
      </c>
    </row>
    <row r="327" spans="1:41" x14ac:dyDescent="0.3">
      <c r="A327" s="95">
        <v>44312</v>
      </c>
      <c r="B327">
        <v>13894</v>
      </c>
      <c r="C327">
        <v>32870</v>
      </c>
      <c r="D327">
        <v>60412</v>
      </c>
      <c r="E327">
        <v>74375</v>
      </c>
      <c r="F327">
        <v>78762</v>
      </c>
      <c r="G327">
        <v>72032</v>
      </c>
      <c r="H327">
        <v>47587</v>
      </c>
      <c r="I327">
        <v>16144</v>
      </c>
      <c r="J327">
        <v>1424</v>
      </c>
      <c r="K327">
        <f t="shared" ref="K327:K333" si="988">SUM(B327:J327)</f>
        <v>397500</v>
      </c>
      <c r="L327">
        <f t="shared" ref="L327:L333" si="989">B327-B326</f>
        <v>22</v>
      </c>
      <c r="M327">
        <f t="shared" ref="M327:M333" si="990">C327-C326</f>
        <v>40</v>
      </c>
      <c r="N327">
        <f t="shared" ref="N327:N333" si="991">D327-D326</f>
        <v>47</v>
      </c>
      <c r="O327">
        <f t="shared" ref="O327:O333" si="992">E327-E326</f>
        <v>39</v>
      </c>
      <c r="P327">
        <f t="shared" ref="P327:P333" si="993">F327-F326</f>
        <v>58</v>
      </c>
      <c r="Q327">
        <f t="shared" ref="Q327:Q333" si="994">G327-G326</f>
        <v>74</v>
      </c>
      <c r="R327">
        <f t="shared" ref="R327:R333" si="995">H327-H326</f>
        <v>78</v>
      </c>
      <c r="S327">
        <f t="shared" ref="S327:S333" si="996">I327-I326</f>
        <v>38</v>
      </c>
      <c r="T327">
        <f t="shared" ref="T327:T333" si="997">J327-J326</f>
        <v>4</v>
      </c>
      <c r="U327">
        <f t="shared" ref="U327:U333" si="998">K327-K326</f>
        <v>400</v>
      </c>
      <c r="V327">
        <f t="shared" ref="V327:V333" si="999">SUM(L314:L327)</f>
        <v>932</v>
      </c>
      <c r="W327">
        <f t="shared" ref="W327:W333" si="1000">SUM(M314:M327)</f>
        <v>1692</v>
      </c>
      <c r="X327">
        <f t="shared" ref="X327:X333" si="1001">SUM(N314:N327)</f>
        <v>3150</v>
      </c>
      <c r="Y327">
        <f t="shared" ref="Y327:Y333" si="1002">SUM(O314:O327)</f>
        <v>3975</v>
      </c>
      <c r="Z327">
        <f t="shared" ref="Z327:Z333" si="1003">SUM(P314:P327)</f>
        <v>4650</v>
      </c>
      <c r="AA327">
        <f t="shared" ref="AA327:AA333" si="1004">SUM(Q314:Q327)</f>
        <v>5156</v>
      </c>
      <c r="AB327">
        <f t="shared" ref="AB327:AB333" si="1005">SUM(R314:R327)</f>
        <v>4259</v>
      </c>
      <c r="AC327">
        <f t="shared" ref="AC327:AC333" si="1006">SUM(S314:S327)</f>
        <v>1561</v>
      </c>
      <c r="AD327">
        <f t="shared" ref="AD327:AD333" si="1007">SUM(T314:T327)</f>
        <v>132</v>
      </c>
      <c r="AE327">
        <f t="shared" ref="AE327:AE333" si="1008">SUM(U314:U327)</f>
        <v>25507</v>
      </c>
      <c r="AF327">
        <f>(V327/[1]Население!A$2)*100000</f>
        <v>70.861861188304758</v>
      </c>
      <c r="AG327">
        <f>(W327/[1]Население!B$2)*100000</f>
        <v>244.42036836403034</v>
      </c>
      <c r="AH327">
        <f>(X327/[1]Население!C$2)*100000</f>
        <v>329.36423292638551</v>
      </c>
      <c r="AI327">
        <f>(Y327/[1]Население!D$2)*100000</f>
        <v>376.6522954470081</v>
      </c>
      <c r="AJ327">
        <f>(Z327/[1]Население!E$2)*100000</f>
        <v>487.75115250877167</v>
      </c>
      <c r="AK327">
        <f>(AA327/[1]Население!F$2)*100000</f>
        <v>549.3083040798607</v>
      </c>
      <c r="AL327">
        <f>(AB327/[1]Население!G$2)*100000</f>
        <v>606.72627086289333</v>
      </c>
      <c r="AM327">
        <f>(AC327/[1]Население!H$2)*100000</f>
        <v>517.39624730281105</v>
      </c>
      <c r="AN327">
        <f>(AD327/[1]Население!I$2)*100000</f>
        <v>360.63603081798806</v>
      </c>
      <c r="AO327">
        <f>(AE327/[1]Население!J$2)*100000</f>
        <v>366.92895126535609</v>
      </c>
    </row>
    <row r="328" spans="1:41" x14ac:dyDescent="0.3">
      <c r="A328" s="95">
        <v>44313</v>
      </c>
      <c r="B328">
        <v>13964</v>
      </c>
      <c r="C328">
        <v>32981</v>
      </c>
      <c r="D328">
        <v>60614</v>
      </c>
      <c r="E328">
        <v>74641</v>
      </c>
      <c r="F328">
        <v>79098</v>
      </c>
      <c r="G328">
        <v>72388</v>
      </c>
      <c r="H328">
        <v>47891</v>
      </c>
      <c r="I328">
        <v>16247</v>
      </c>
      <c r="J328">
        <v>1435</v>
      </c>
      <c r="K328">
        <f t="shared" si="988"/>
        <v>399259</v>
      </c>
      <c r="L328">
        <f t="shared" si="989"/>
        <v>70</v>
      </c>
      <c r="M328">
        <f t="shared" si="990"/>
        <v>111</v>
      </c>
      <c r="N328">
        <f t="shared" si="991"/>
        <v>202</v>
      </c>
      <c r="O328">
        <f t="shared" si="992"/>
        <v>266</v>
      </c>
      <c r="P328">
        <f t="shared" si="993"/>
        <v>336</v>
      </c>
      <c r="Q328">
        <f t="shared" si="994"/>
        <v>356</v>
      </c>
      <c r="R328">
        <f t="shared" si="995"/>
        <v>304</v>
      </c>
      <c r="S328">
        <f t="shared" si="996"/>
        <v>103</v>
      </c>
      <c r="T328">
        <f t="shared" si="997"/>
        <v>11</v>
      </c>
      <c r="U328">
        <f t="shared" si="998"/>
        <v>1759</v>
      </c>
      <c r="V328">
        <f t="shared" si="999"/>
        <v>901</v>
      </c>
      <c r="W328">
        <f t="shared" si="1000"/>
        <v>1612</v>
      </c>
      <c r="X328">
        <f t="shared" si="1001"/>
        <v>2965</v>
      </c>
      <c r="Y328">
        <f t="shared" si="1002"/>
        <v>3730</v>
      </c>
      <c r="Z328">
        <f t="shared" si="1003"/>
        <v>4387</v>
      </c>
      <c r="AA328">
        <f t="shared" si="1004"/>
        <v>4910</v>
      </c>
      <c r="AB328">
        <f t="shared" si="1005"/>
        <v>4030</v>
      </c>
      <c r="AC328">
        <f t="shared" si="1006"/>
        <v>1478</v>
      </c>
      <c r="AD328">
        <f t="shared" si="1007"/>
        <v>131</v>
      </c>
      <c r="AE328">
        <f t="shared" si="1008"/>
        <v>24144</v>
      </c>
      <c r="AF328">
        <f>(V328/[1]Население!A$2)*100000</f>
        <v>68.504867951354711</v>
      </c>
      <c r="AG328">
        <f>(W328/[1]Население!B$2)*100000</f>
        <v>232.86384976525821</v>
      </c>
      <c r="AH328">
        <f>(X328/[1]Население!C$2)*100000</f>
        <v>310.02061924658193</v>
      </c>
      <c r="AI328">
        <f>(Y328/[1]Население!D$2)*100000</f>
        <v>353.4372483062491</v>
      </c>
      <c r="AJ328">
        <f>(Z328/[1]Население!E$2)*100000</f>
        <v>460.16436689375945</v>
      </c>
      <c r="AK328">
        <f>(AA328/[1]Население!F$2)*100000</f>
        <v>523.10003355937079</v>
      </c>
      <c r="AL328">
        <f>(AB328/[1]Население!G$2)*100000</f>
        <v>574.10351527998591</v>
      </c>
      <c r="AM328">
        <f>(AC328/[1]Население!H$2)*100000</f>
        <v>489.88574856729963</v>
      </c>
      <c r="AN328">
        <f>(AD328/[1]Население!I$2)*100000</f>
        <v>357.90393967542758</v>
      </c>
      <c r="AO328">
        <f>(AE328/[1]Население!J$2)*100000</f>
        <v>347.32162149020888</v>
      </c>
    </row>
    <row r="329" spans="1:41" x14ac:dyDescent="0.3">
      <c r="A329" s="95">
        <v>44314</v>
      </c>
      <c r="B329">
        <v>14036</v>
      </c>
      <c r="C329">
        <v>33116</v>
      </c>
      <c r="D329">
        <v>60867</v>
      </c>
      <c r="E329">
        <v>74942</v>
      </c>
      <c r="F329">
        <v>79435</v>
      </c>
      <c r="G329">
        <v>72745</v>
      </c>
      <c r="H329">
        <v>48169</v>
      </c>
      <c r="I329">
        <v>16354</v>
      </c>
      <c r="J329">
        <v>1445</v>
      </c>
      <c r="K329">
        <f t="shared" si="988"/>
        <v>401109</v>
      </c>
      <c r="L329">
        <f t="shared" si="989"/>
        <v>72</v>
      </c>
      <c r="M329">
        <f t="shared" si="990"/>
        <v>135</v>
      </c>
      <c r="N329">
        <f t="shared" si="991"/>
        <v>253</v>
      </c>
      <c r="O329">
        <f t="shared" si="992"/>
        <v>301</v>
      </c>
      <c r="P329">
        <f t="shared" si="993"/>
        <v>337</v>
      </c>
      <c r="Q329">
        <f t="shared" si="994"/>
        <v>357</v>
      </c>
      <c r="R329">
        <f t="shared" si="995"/>
        <v>278</v>
      </c>
      <c r="S329">
        <f t="shared" si="996"/>
        <v>107</v>
      </c>
      <c r="T329">
        <f t="shared" si="997"/>
        <v>10</v>
      </c>
      <c r="U329">
        <f t="shared" si="998"/>
        <v>1850</v>
      </c>
      <c r="V329">
        <f t="shared" si="999"/>
        <v>889</v>
      </c>
      <c r="W329">
        <f t="shared" si="1000"/>
        <v>1543</v>
      </c>
      <c r="X329">
        <f t="shared" si="1001"/>
        <v>2872</v>
      </c>
      <c r="Y329">
        <f t="shared" si="1002"/>
        <v>3555</v>
      </c>
      <c r="Z329">
        <f t="shared" si="1003"/>
        <v>4151</v>
      </c>
      <c r="AA329">
        <f t="shared" si="1004"/>
        <v>4636</v>
      </c>
      <c r="AB329">
        <f t="shared" si="1005"/>
        <v>3858</v>
      </c>
      <c r="AC329">
        <f t="shared" si="1006"/>
        <v>1420</v>
      </c>
      <c r="AD329">
        <f t="shared" si="1007"/>
        <v>126</v>
      </c>
      <c r="AE329">
        <f t="shared" si="1008"/>
        <v>23050</v>
      </c>
      <c r="AF329">
        <f>(V329/[1]Население!A$2)*100000</f>
        <v>67.592483472535321</v>
      </c>
      <c r="AG329">
        <f>(W329/[1]Население!B$2)*100000</f>
        <v>222.89635247381727</v>
      </c>
      <c r="AH329">
        <f>(X329/[1]Население!C$2)*100000</f>
        <v>300.29653236970768</v>
      </c>
      <c r="AI329">
        <f>(Y329/[1]Население!D$2)*100000</f>
        <v>336.85507177713555</v>
      </c>
      <c r="AJ329">
        <f>(Z329/[1]Население!E$2)*100000</f>
        <v>435.40968474492712</v>
      </c>
      <c r="AK329">
        <f>(AA329/[1]Население!F$2)*100000</f>
        <v>493.90870785768698</v>
      </c>
      <c r="AL329">
        <f>(AB329/[1]Население!G$2)*100000</f>
        <v>549.60083423081528</v>
      </c>
      <c r="AM329">
        <f>(AC329/[1]Население!H$2)*100000</f>
        <v>470.66154463164111</v>
      </c>
      <c r="AN329">
        <f>(AD329/[1]Население!I$2)*100000</f>
        <v>344.24348396262496</v>
      </c>
      <c r="AO329">
        <f>(AE329/[1]Население!J$2)*100000</f>
        <v>331.58397015197619</v>
      </c>
    </row>
    <row r="330" spans="1:41" x14ac:dyDescent="0.3">
      <c r="A330" s="95">
        <v>44315</v>
      </c>
      <c r="B330">
        <v>14092</v>
      </c>
      <c r="C330">
        <v>33206</v>
      </c>
      <c r="D330">
        <v>61035</v>
      </c>
      <c r="E330">
        <v>75139</v>
      </c>
      <c r="F330">
        <v>79695</v>
      </c>
      <c r="G330">
        <v>73041</v>
      </c>
      <c r="H330">
        <v>48399</v>
      </c>
      <c r="I330">
        <v>16436</v>
      </c>
      <c r="J330">
        <v>1448</v>
      </c>
      <c r="K330">
        <f t="shared" si="988"/>
        <v>402491</v>
      </c>
      <c r="L330">
        <f t="shared" si="989"/>
        <v>56</v>
      </c>
      <c r="M330">
        <f t="shared" si="990"/>
        <v>90</v>
      </c>
      <c r="N330">
        <f t="shared" si="991"/>
        <v>168</v>
      </c>
      <c r="O330">
        <f t="shared" si="992"/>
        <v>197</v>
      </c>
      <c r="P330">
        <f t="shared" si="993"/>
        <v>260</v>
      </c>
      <c r="Q330">
        <f t="shared" si="994"/>
        <v>296</v>
      </c>
      <c r="R330">
        <f t="shared" si="995"/>
        <v>230</v>
      </c>
      <c r="S330">
        <f t="shared" si="996"/>
        <v>82</v>
      </c>
      <c r="T330">
        <f t="shared" si="997"/>
        <v>3</v>
      </c>
      <c r="U330">
        <f t="shared" si="998"/>
        <v>1382</v>
      </c>
      <c r="V330">
        <f t="shared" si="999"/>
        <v>859</v>
      </c>
      <c r="W330">
        <f t="shared" si="1000"/>
        <v>1451</v>
      </c>
      <c r="X330">
        <f t="shared" si="1001"/>
        <v>2730</v>
      </c>
      <c r="Y330">
        <f t="shared" si="1002"/>
        <v>3351</v>
      </c>
      <c r="Z330">
        <f t="shared" si="1003"/>
        <v>3954</v>
      </c>
      <c r="AA330">
        <f t="shared" si="1004"/>
        <v>4446</v>
      </c>
      <c r="AB330">
        <f t="shared" si="1005"/>
        <v>3657</v>
      </c>
      <c r="AC330">
        <f t="shared" si="1006"/>
        <v>1343</v>
      </c>
      <c r="AD330">
        <f t="shared" si="1007"/>
        <v>124</v>
      </c>
      <c r="AE330">
        <f t="shared" si="1008"/>
        <v>21915</v>
      </c>
      <c r="AF330">
        <f>(V330/[1]Население!A$2)*100000</f>
        <v>65.311522275486894</v>
      </c>
      <c r="AG330">
        <f>(W330/[1]Население!B$2)*100000</f>
        <v>209.60635608522935</v>
      </c>
      <c r="AH330">
        <f>(X330/[1]Население!C$2)*100000</f>
        <v>285.44900186953413</v>
      </c>
      <c r="AI330">
        <f>(Y330/[1]Население!D$2)*100000</f>
        <v>317.52499170891173</v>
      </c>
      <c r="AJ330">
        <f>(Z330/[1]Население!E$2)*100000</f>
        <v>414.74581871391035</v>
      </c>
      <c r="AK330">
        <f>(AA330/[1]Население!F$2)*100000</f>
        <v>473.66654769958501</v>
      </c>
      <c r="AL330">
        <f>(AB330/[1]Население!G$2)*100000</f>
        <v>520.96688719079611</v>
      </c>
      <c r="AM330">
        <f>(AC330/[1]Население!H$2)*100000</f>
        <v>445.13975664809431</v>
      </c>
      <c r="AN330">
        <f>(AD330/[1]Население!I$2)*100000</f>
        <v>338.77930167750395</v>
      </c>
      <c r="AO330">
        <f>(AE330/[1]Население!J$2)*100000</f>
        <v>315.25651652410238</v>
      </c>
    </row>
    <row r="331" spans="1:41" x14ac:dyDescent="0.3">
      <c r="A331" s="95">
        <v>44316</v>
      </c>
      <c r="B331">
        <v>14137</v>
      </c>
      <c r="C331">
        <v>33282</v>
      </c>
      <c r="D331">
        <v>61181</v>
      </c>
      <c r="E331">
        <v>75313</v>
      </c>
      <c r="F331">
        <v>79928</v>
      </c>
      <c r="G331">
        <v>73297</v>
      </c>
      <c r="H331">
        <v>48633</v>
      </c>
      <c r="I331">
        <v>16504</v>
      </c>
      <c r="J331">
        <v>1453</v>
      </c>
      <c r="K331">
        <f t="shared" si="988"/>
        <v>403728</v>
      </c>
      <c r="L331">
        <f t="shared" si="989"/>
        <v>45</v>
      </c>
      <c r="M331">
        <f t="shared" si="990"/>
        <v>76</v>
      </c>
      <c r="N331">
        <f t="shared" si="991"/>
        <v>146</v>
      </c>
      <c r="O331">
        <f t="shared" si="992"/>
        <v>174</v>
      </c>
      <c r="P331">
        <f t="shared" si="993"/>
        <v>233</v>
      </c>
      <c r="Q331">
        <f t="shared" si="994"/>
        <v>256</v>
      </c>
      <c r="R331">
        <f t="shared" si="995"/>
        <v>234</v>
      </c>
      <c r="S331">
        <f t="shared" si="996"/>
        <v>68</v>
      </c>
      <c r="T331">
        <f t="shared" si="997"/>
        <v>5</v>
      </c>
      <c r="U331">
        <f t="shared" si="998"/>
        <v>1237</v>
      </c>
      <c r="V331">
        <f t="shared" si="999"/>
        <v>835</v>
      </c>
      <c r="W331">
        <f t="shared" si="1000"/>
        <v>1374</v>
      </c>
      <c r="X331">
        <f t="shared" si="1001"/>
        <v>2581</v>
      </c>
      <c r="Y331">
        <f t="shared" si="1002"/>
        <v>3171</v>
      </c>
      <c r="Z331">
        <f t="shared" si="1003"/>
        <v>3791</v>
      </c>
      <c r="AA331">
        <f t="shared" si="1004"/>
        <v>4281</v>
      </c>
      <c r="AB331">
        <f t="shared" si="1005"/>
        <v>3518</v>
      </c>
      <c r="AC331">
        <f t="shared" si="1006"/>
        <v>1295</v>
      </c>
      <c r="AD331">
        <f t="shared" si="1007"/>
        <v>121</v>
      </c>
      <c r="AE331">
        <f t="shared" si="1008"/>
        <v>20967</v>
      </c>
      <c r="AF331">
        <f>(V331/[1]Население!A$2)*100000</f>
        <v>63.486753317848141</v>
      </c>
      <c r="AG331">
        <f>(W331/[1]Население!B$2)*100000</f>
        <v>198.48320693391113</v>
      </c>
      <c r="AH331">
        <f>(X331/[1]Население!C$2)*100000</f>
        <v>269.86955085174634</v>
      </c>
      <c r="AI331">
        <f>(Y331/[1]Население!D$2)*100000</f>
        <v>300.46903870753778</v>
      </c>
      <c r="AJ331">
        <f>(Z331/[1]Население!E$2)*100000</f>
        <v>397.64830519586093</v>
      </c>
      <c r="AK331">
        <f>(AA331/[1]Население!F$2)*100000</f>
        <v>456.08782966754916</v>
      </c>
      <c r="AL331">
        <f>(AB331/[1]Население!G$2)*100000</f>
        <v>501.1653019243152</v>
      </c>
      <c r="AM331">
        <f>(AC331/[1]Население!H$2)*100000</f>
        <v>429.23007063237685</v>
      </c>
      <c r="AN331">
        <f>(AD331/[1]Население!I$2)*100000</f>
        <v>330.58302824982241</v>
      </c>
      <c r="AO331">
        <f>(AE331/[1]Население!J$2)*100000</f>
        <v>301.61913675386057</v>
      </c>
    </row>
    <row r="332" spans="1:41" x14ac:dyDescent="0.3">
      <c r="A332" s="95">
        <v>44317</v>
      </c>
      <c r="B332">
        <v>14173</v>
      </c>
      <c r="C332">
        <v>33319</v>
      </c>
      <c r="D332">
        <v>61275</v>
      </c>
      <c r="E332">
        <v>75394</v>
      </c>
      <c r="F332">
        <v>80053</v>
      </c>
      <c r="G332">
        <v>73422</v>
      </c>
      <c r="H332">
        <v>48733</v>
      </c>
      <c r="I332">
        <v>16555</v>
      </c>
      <c r="J332">
        <v>1456</v>
      </c>
      <c r="K332">
        <f t="shared" si="988"/>
        <v>404380</v>
      </c>
      <c r="L332">
        <f t="shared" si="989"/>
        <v>36</v>
      </c>
      <c r="M332">
        <f t="shared" si="990"/>
        <v>37</v>
      </c>
      <c r="N332">
        <f t="shared" si="991"/>
        <v>94</v>
      </c>
      <c r="O332">
        <f t="shared" si="992"/>
        <v>81</v>
      </c>
      <c r="P332">
        <f t="shared" si="993"/>
        <v>125</v>
      </c>
      <c r="Q332">
        <f t="shared" si="994"/>
        <v>125</v>
      </c>
      <c r="R332">
        <f t="shared" si="995"/>
        <v>100</v>
      </c>
      <c r="S332">
        <f t="shared" si="996"/>
        <v>51</v>
      </c>
      <c r="T332">
        <f t="shared" si="997"/>
        <v>3</v>
      </c>
      <c r="U332">
        <f t="shared" si="998"/>
        <v>652</v>
      </c>
      <c r="V332">
        <f t="shared" si="999"/>
        <v>775</v>
      </c>
      <c r="W332">
        <f t="shared" si="1000"/>
        <v>1263</v>
      </c>
      <c r="X332">
        <f t="shared" si="1001"/>
        <v>2399</v>
      </c>
      <c r="Y332">
        <f t="shared" si="1002"/>
        <v>2943</v>
      </c>
      <c r="Z332">
        <f t="shared" si="1003"/>
        <v>3526</v>
      </c>
      <c r="AA332">
        <f t="shared" si="1004"/>
        <v>3983</v>
      </c>
      <c r="AB332">
        <f t="shared" si="1005"/>
        <v>3264</v>
      </c>
      <c r="AC332">
        <f t="shared" si="1006"/>
        <v>1230</v>
      </c>
      <c r="AD332">
        <f t="shared" si="1007"/>
        <v>110</v>
      </c>
      <c r="AE332">
        <f t="shared" si="1008"/>
        <v>19493</v>
      </c>
      <c r="AF332">
        <f>(V332/[1]Население!A$2)*100000</f>
        <v>58.924830923751266</v>
      </c>
      <c r="AG332">
        <f>(W332/[1]Население!B$2)*100000</f>
        <v>182.44853737811485</v>
      </c>
      <c r="AH332">
        <f>(X332/[1]Население!C$2)*100000</f>
        <v>250.83961739377744</v>
      </c>
      <c r="AI332">
        <f>(Y332/[1]Население!D$2)*100000</f>
        <v>278.86483157246414</v>
      </c>
      <c r="AJ332">
        <f>(Z332/[1]Население!E$2)*100000</f>
        <v>369.85173413890942</v>
      </c>
      <c r="AK332">
        <f>(AA332/[1]Население!F$2)*100000</f>
        <v>424.3395995248419</v>
      </c>
      <c r="AL332">
        <f>(AB332/[1]Население!G$2)*100000</f>
        <v>464.9811101424005</v>
      </c>
      <c r="AM332">
        <f>(AC332/[1]Население!H$2)*100000</f>
        <v>407.68570415275951</v>
      </c>
      <c r="AN332">
        <f>(AD332/[1]Население!I$2)*100000</f>
        <v>300.53002568165675</v>
      </c>
      <c r="AO332">
        <f>(AE332/[1]Население!J$2)*100000</f>
        <v>280.41502517017233</v>
      </c>
    </row>
    <row r="333" spans="1:41" x14ac:dyDescent="0.3">
      <c r="A333" s="95">
        <v>44318</v>
      </c>
      <c r="B333">
        <v>14196</v>
      </c>
      <c r="C333">
        <v>33351</v>
      </c>
      <c r="D333">
        <v>61320</v>
      </c>
      <c r="E333">
        <v>75461</v>
      </c>
      <c r="F333">
        <v>80119</v>
      </c>
      <c r="G333">
        <v>73521</v>
      </c>
      <c r="H333">
        <v>48818</v>
      </c>
      <c r="I333">
        <v>16601</v>
      </c>
      <c r="J333">
        <v>1459</v>
      </c>
      <c r="K333">
        <f t="shared" si="988"/>
        <v>404846</v>
      </c>
      <c r="L333">
        <f t="shared" si="989"/>
        <v>23</v>
      </c>
      <c r="M333">
        <f t="shared" si="990"/>
        <v>32</v>
      </c>
      <c r="N333">
        <f t="shared" si="991"/>
        <v>45</v>
      </c>
      <c r="O333">
        <f t="shared" si="992"/>
        <v>67</v>
      </c>
      <c r="P333">
        <f t="shared" si="993"/>
        <v>66</v>
      </c>
      <c r="Q333">
        <f t="shared" si="994"/>
        <v>99</v>
      </c>
      <c r="R333">
        <f t="shared" si="995"/>
        <v>85</v>
      </c>
      <c r="S333">
        <f t="shared" si="996"/>
        <v>46</v>
      </c>
      <c r="T333">
        <f t="shared" si="997"/>
        <v>3</v>
      </c>
      <c r="U333">
        <f t="shared" si="998"/>
        <v>466</v>
      </c>
      <c r="V333">
        <f t="shared" si="999"/>
        <v>763</v>
      </c>
      <c r="W333">
        <f t="shared" si="1000"/>
        <v>1218</v>
      </c>
      <c r="X333">
        <f t="shared" si="1001"/>
        <v>2302</v>
      </c>
      <c r="Y333">
        <f t="shared" si="1002"/>
        <v>2861</v>
      </c>
      <c r="Z333">
        <f t="shared" si="1003"/>
        <v>3401</v>
      </c>
      <c r="AA333">
        <f t="shared" si="1004"/>
        <v>3845</v>
      </c>
      <c r="AB333">
        <f t="shared" si="1005"/>
        <v>3176</v>
      </c>
      <c r="AC333">
        <f t="shared" si="1006"/>
        <v>1211</v>
      </c>
      <c r="AD333">
        <f t="shared" si="1007"/>
        <v>106</v>
      </c>
      <c r="AE333">
        <f t="shared" si="1008"/>
        <v>18883</v>
      </c>
      <c r="AF333">
        <f>(V333/[1]Население!A$2)*100000</f>
        <v>58.012446444931896</v>
      </c>
      <c r="AG333">
        <f>(W333/[1]Население!B$2)*100000</f>
        <v>175.94799566630553</v>
      </c>
      <c r="AH333">
        <f>(X333/[1]Население!C$2)*100000</f>
        <v>240.69729022112367</v>
      </c>
      <c r="AI333">
        <f>(Y333/[1]Население!D$2)*100000</f>
        <v>271.09489742739373</v>
      </c>
      <c r="AJ333">
        <f>(Z333/[1]Население!E$2)*100000</f>
        <v>356.74014401770586</v>
      </c>
      <c r="AK333">
        <f>(AA333/[1]Население!F$2)*100000</f>
        <v>409.63739898895733</v>
      </c>
      <c r="AL333">
        <f>(AB333/[1]Население!G$2)*100000</f>
        <v>452.44485472189461</v>
      </c>
      <c r="AM333">
        <f>(AC333/[1]Население!H$2)*100000</f>
        <v>401.38812010487135</v>
      </c>
      <c r="AN333">
        <f>(AD333/[1]Население!I$2)*100000</f>
        <v>289.60166111141467</v>
      </c>
      <c r="AO333">
        <f>(AE333/[1]Население!J$2)*100000</f>
        <v>271.63991793404631</v>
      </c>
    </row>
    <row r="334" spans="1:41" x14ac:dyDescent="0.3">
      <c r="A334" s="95">
        <v>44319</v>
      </c>
      <c r="B334">
        <v>14209</v>
      </c>
      <c r="C334">
        <v>33364</v>
      </c>
      <c r="D334">
        <v>61352</v>
      </c>
      <c r="E334">
        <v>75504</v>
      </c>
      <c r="F334">
        <v>80173</v>
      </c>
      <c r="G334">
        <v>73603</v>
      </c>
      <c r="H334">
        <v>48891</v>
      </c>
      <c r="I334">
        <v>16638</v>
      </c>
      <c r="J334">
        <v>1460</v>
      </c>
      <c r="K334">
        <f t="shared" ref="K334:K340" si="1009">SUM(B334:J334)</f>
        <v>405194</v>
      </c>
      <c r="L334">
        <f t="shared" ref="L334:L340" si="1010">B334-B333</f>
        <v>13</v>
      </c>
      <c r="M334">
        <f t="shared" ref="M334:M340" si="1011">C334-C333</f>
        <v>13</v>
      </c>
      <c r="N334">
        <f t="shared" ref="N334:N340" si="1012">D334-D333</f>
        <v>32</v>
      </c>
      <c r="O334">
        <f t="shared" ref="O334:O340" si="1013">E334-E333</f>
        <v>43</v>
      </c>
      <c r="P334">
        <f t="shared" ref="P334:P340" si="1014">F334-F333</f>
        <v>54</v>
      </c>
      <c r="Q334">
        <f t="shared" ref="Q334:Q340" si="1015">G334-G333</f>
        <v>82</v>
      </c>
      <c r="R334">
        <f t="shared" ref="R334:R340" si="1016">H334-H333</f>
        <v>73</v>
      </c>
      <c r="S334">
        <f t="shared" ref="S334:S340" si="1017">I334-I333</f>
        <v>37</v>
      </c>
      <c r="T334">
        <f t="shared" ref="T334:T340" si="1018">J334-J333</f>
        <v>1</v>
      </c>
      <c r="U334">
        <f t="shared" ref="U334:U340" si="1019">K334-K333</f>
        <v>348</v>
      </c>
      <c r="V334">
        <f t="shared" ref="V334:V340" si="1020">SUM(L321:L334)</f>
        <v>759</v>
      </c>
      <c r="W334">
        <f t="shared" ref="W334:W340" si="1021">SUM(M321:M334)</f>
        <v>1204</v>
      </c>
      <c r="X334">
        <f t="shared" ref="X334:X340" si="1022">SUM(N321:N334)</f>
        <v>2289</v>
      </c>
      <c r="Y334">
        <f t="shared" ref="Y334:Y340" si="1023">SUM(O321:O334)</f>
        <v>2847</v>
      </c>
      <c r="Z334">
        <f t="shared" ref="Z334:Z340" si="1024">SUM(P321:P334)</f>
        <v>3387</v>
      </c>
      <c r="AA334">
        <f t="shared" ref="AA334:AA340" si="1025">SUM(Q321:Q334)</f>
        <v>3847</v>
      </c>
      <c r="AB334">
        <f t="shared" ref="AB334:AB340" si="1026">SUM(R321:R334)</f>
        <v>3178</v>
      </c>
      <c r="AC334">
        <f t="shared" ref="AC334:AC340" si="1027">SUM(S321:S334)</f>
        <v>1204</v>
      </c>
      <c r="AD334">
        <f t="shared" ref="AD334:AD340" si="1028">SUM(T321:T334)</f>
        <v>98</v>
      </c>
      <c r="AE334">
        <f t="shared" ref="AE334:AE340" si="1029">SUM(U321:U334)</f>
        <v>18813</v>
      </c>
      <c r="AF334">
        <f>(V334/[1]Население!A$2)*100000</f>
        <v>57.70831828532544</v>
      </c>
      <c r="AG334">
        <f>(W334/[1]Население!B$2)*100000</f>
        <v>173.92560491152042</v>
      </c>
      <c r="AH334">
        <f>(X334/[1]Население!C$2)*100000</f>
        <v>239.33800925984016</v>
      </c>
      <c r="AI334">
        <f>(Y334/[1]Население!D$2)*100000</f>
        <v>269.76832330506465</v>
      </c>
      <c r="AJ334">
        <f>(Z334/[1]Население!E$2)*100000</f>
        <v>355.27164592413106</v>
      </c>
      <c r="AK334">
        <f>(AA334/[1]Население!F$2)*100000</f>
        <v>409.85047435904266</v>
      </c>
      <c r="AL334">
        <f>(AB334/[1]Население!G$2)*100000</f>
        <v>452.72976961781512</v>
      </c>
      <c r="AM334">
        <f>(AC334/[1]Население!H$2)*100000</f>
        <v>399.06795756091259</v>
      </c>
      <c r="AN334">
        <f>(AD334/[1]Население!I$2)*100000</f>
        <v>267.74493197093057</v>
      </c>
      <c r="AO334">
        <f>(AE334/[1]Население!J$2)*100000</f>
        <v>270.63293841514655</v>
      </c>
    </row>
    <row r="335" spans="1:41" x14ac:dyDescent="0.3">
      <c r="A335" s="95">
        <v>44320</v>
      </c>
      <c r="B335">
        <v>14226</v>
      </c>
      <c r="C335">
        <v>33396</v>
      </c>
      <c r="D335">
        <v>61433</v>
      </c>
      <c r="E335">
        <v>75581</v>
      </c>
      <c r="F335">
        <v>80268</v>
      </c>
      <c r="G335">
        <v>73741</v>
      </c>
      <c r="H335">
        <v>49023</v>
      </c>
      <c r="I335">
        <v>16695</v>
      </c>
      <c r="J335">
        <v>1462</v>
      </c>
      <c r="K335">
        <f t="shared" si="1009"/>
        <v>405825</v>
      </c>
      <c r="L335">
        <f t="shared" si="1010"/>
        <v>17</v>
      </c>
      <c r="M335">
        <f t="shared" si="1011"/>
        <v>32</v>
      </c>
      <c r="N335">
        <f t="shared" si="1012"/>
        <v>81</v>
      </c>
      <c r="O335">
        <f t="shared" si="1013"/>
        <v>77</v>
      </c>
      <c r="P335">
        <f t="shared" si="1014"/>
        <v>95</v>
      </c>
      <c r="Q335">
        <f t="shared" si="1015"/>
        <v>138</v>
      </c>
      <c r="R335">
        <f t="shared" si="1016"/>
        <v>132</v>
      </c>
      <c r="S335">
        <f t="shared" si="1017"/>
        <v>57</v>
      </c>
      <c r="T335">
        <f t="shared" si="1018"/>
        <v>2</v>
      </c>
      <c r="U335">
        <f t="shared" si="1019"/>
        <v>631</v>
      </c>
      <c r="V335">
        <f t="shared" si="1020"/>
        <v>694</v>
      </c>
      <c r="W335">
        <f t="shared" si="1021"/>
        <v>1093</v>
      </c>
      <c r="X335">
        <f t="shared" si="1022"/>
        <v>2066</v>
      </c>
      <c r="Y335">
        <f t="shared" si="1023"/>
        <v>2515</v>
      </c>
      <c r="Z335">
        <f t="shared" si="1024"/>
        <v>3046</v>
      </c>
      <c r="AA335">
        <f t="shared" si="1025"/>
        <v>3470</v>
      </c>
      <c r="AB335">
        <f t="shared" si="1026"/>
        <v>2923</v>
      </c>
      <c r="AC335">
        <f t="shared" si="1027"/>
        <v>1118</v>
      </c>
      <c r="AD335">
        <f t="shared" si="1028"/>
        <v>85</v>
      </c>
      <c r="AE335">
        <f t="shared" si="1029"/>
        <v>17010</v>
      </c>
      <c r="AF335">
        <f>(V335/[1]Население!A$2)*100000</f>
        <v>52.766235691720489</v>
      </c>
      <c r="AG335">
        <f>(W335/[1]Население!B$2)*100000</f>
        <v>157.89093535572408</v>
      </c>
      <c r="AH335">
        <f>(X335/[1]Население!C$2)*100000</f>
        <v>216.02111277013097</v>
      </c>
      <c r="AI335">
        <f>(Y335/[1]Население!D$2)*100000</f>
        <v>238.30956554697491</v>
      </c>
      <c r="AJ335">
        <f>(Z335/[1]Население!E$2)*100000</f>
        <v>319.50322807348783</v>
      </c>
      <c r="AK335">
        <f>(AA335/[1]Население!F$2)*100000</f>
        <v>369.68576709796673</v>
      </c>
      <c r="AL335">
        <f>(AB335/[1]Население!G$2)*100000</f>
        <v>416.40312038794013</v>
      </c>
      <c r="AM335">
        <f>(AC335/[1]Население!H$2)*100000</f>
        <v>370.5631034494188</v>
      </c>
      <c r="AN335">
        <f>(AD335/[1]Население!I$2)*100000</f>
        <v>232.22774711764384</v>
      </c>
      <c r="AO335">
        <f>(AE335/[1]Население!J$2)*100000</f>
        <v>244.69602309262973</v>
      </c>
    </row>
    <row r="336" spans="1:41" x14ac:dyDescent="0.3">
      <c r="A336" s="95">
        <v>44321</v>
      </c>
      <c r="B336">
        <v>14239</v>
      </c>
      <c r="C336">
        <v>33427</v>
      </c>
      <c r="D336">
        <v>61471</v>
      </c>
      <c r="E336">
        <v>75625</v>
      </c>
      <c r="F336">
        <v>80344</v>
      </c>
      <c r="G336">
        <v>73805</v>
      </c>
      <c r="H336">
        <v>49091</v>
      </c>
      <c r="I336">
        <v>16725</v>
      </c>
      <c r="J336">
        <v>1465</v>
      </c>
      <c r="K336">
        <f t="shared" si="1009"/>
        <v>406192</v>
      </c>
      <c r="L336">
        <f t="shared" si="1010"/>
        <v>13</v>
      </c>
      <c r="M336">
        <f t="shared" si="1011"/>
        <v>31</v>
      </c>
      <c r="N336">
        <f t="shared" si="1012"/>
        <v>38</v>
      </c>
      <c r="O336">
        <f t="shared" si="1013"/>
        <v>44</v>
      </c>
      <c r="P336">
        <f t="shared" si="1014"/>
        <v>76</v>
      </c>
      <c r="Q336">
        <f t="shared" si="1015"/>
        <v>64</v>
      </c>
      <c r="R336">
        <f t="shared" si="1016"/>
        <v>68</v>
      </c>
      <c r="S336">
        <f t="shared" si="1017"/>
        <v>30</v>
      </c>
      <c r="T336">
        <f t="shared" si="1018"/>
        <v>3</v>
      </c>
      <c r="U336">
        <f t="shared" si="1019"/>
        <v>367</v>
      </c>
      <c r="V336">
        <f t="shared" si="1020"/>
        <v>637</v>
      </c>
      <c r="W336">
        <f t="shared" si="1021"/>
        <v>980</v>
      </c>
      <c r="X336">
        <f t="shared" si="1022"/>
        <v>1863</v>
      </c>
      <c r="Y336">
        <f t="shared" si="1023"/>
        <v>2226</v>
      </c>
      <c r="Z336">
        <f t="shared" si="1024"/>
        <v>2723</v>
      </c>
      <c r="AA336">
        <f t="shared" si="1025"/>
        <v>3092</v>
      </c>
      <c r="AB336">
        <f t="shared" si="1026"/>
        <v>2655</v>
      </c>
      <c r="AC336">
        <f t="shared" si="1027"/>
        <v>1028</v>
      </c>
      <c r="AD336">
        <f t="shared" si="1028"/>
        <v>77</v>
      </c>
      <c r="AE336">
        <f t="shared" si="1029"/>
        <v>15281</v>
      </c>
      <c r="AF336">
        <f>(V336/[1]Население!A$2)*100000</f>
        <v>48.432409417328465</v>
      </c>
      <c r="AG336">
        <f>(W336/[1]Население!B$2)*100000</f>
        <v>141.56735283495846</v>
      </c>
      <c r="AH336">
        <f>(X336/[1]Население!C$2)*100000</f>
        <v>194.79541775931946</v>
      </c>
      <c r="AI336">
        <f>(Y336/[1]Население!D$2)*100000</f>
        <v>210.92528545032454</v>
      </c>
      <c r="AJ336">
        <f>(Z336/[1]Население!E$2)*100000</f>
        <v>285.62287920029792</v>
      </c>
      <c r="AK336">
        <f>(AA336/[1]Население!F$2)*100000</f>
        <v>329.41452215184813</v>
      </c>
      <c r="AL336">
        <f>(AB336/[1]Население!G$2)*100000</f>
        <v>378.22452433458125</v>
      </c>
      <c r="AM336">
        <f>(AC336/[1]Население!H$2)*100000</f>
        <v>340.73244216994857</v>
      </c>
      <c r="AN336">
        <f>(AD336/[1]Население!I$2)*100000</f>
        <v>210.37101797715974</v>
      </c>
      <c r="AO336">
        <f>(AE336/[1]Население!J$2)*100000</f>
        <v>219.82362897580688</v>
      </c>
    </row>
    <row r="337" spans="1:41" x14ac:dyDescent="0.3">
      <c r="A337" s="95">
        <v>44322</v>
      </c>
      <c r="B337">
        <v>14278</v>
      </c>
      <c r="C337">
        <v>33514</v>
      </c>
      <c r="D337">
        <v>61653</v>
      </c>
      <c r="E337">
        <v>75886</v>
      </c>
      <c r="F337">
        <v>80651</v>
      </c>
      <c r="G337">
        <v>74138</v>
      </c>
      <c r="H337">
        <v>49379</v>
      </c>
      <c r="I337">
        <v>16854</v>
      </c>
      <c r="J337">
        <v>1474</v>
      </c>
      <c r="K337">
        <f t="shared" si="1009"/>
        <v>407827</v>
      </c>
      <c r="L337">
        <f t="shared" si="1010"/>
        <v>39</v>
      </c>
      <c r="M337">
        <f t="shared" si="1011"/>
        <v>87</v>
      </c>
      <c r="N337">
        <f t="shared" si="1012"/>
        <v>182</v>
      </c>
      <c r="O337">
        <f t="shared" si="1013"/>
        <v>261</v>
      </c>
      <c r="P337">
        <f t="shared" si="1014"/>
        <v>307</v>
      </c>
      <c r="Q337">
        <f t="shared" si="1015"/>
        <v>333</v>
      </c>
      <c r="R337">
        <f t="shared" si="1016"/>
        <v>288</v>
      </c>
      <c r="S337">
        <f t="shared" si="1017"/>
        <v>129</v>
      </c>
      <c r="T337">
        <f t="shared" si="1018"/>
        <v>9</v>
      </c>
      <c r="U337">
        <f t="shared" si="1019"/>
        <v>1635</v>
      </c>
      <c r="V337">
        <f t="shared" si="1020"/>
        <v>604</v>
      </c>
      <c r="W337">
        <f t="shared" si="1021"/>
        <v>934</v>
      </c>
      <c r="X337">
        <f t="shared" si="1022"/>
        <v>1777</v>
      </c>
      <c r="Y337">
        <f t="shared" si="1023"/>
        <v>2217</v>
      </c>
      <c r="Z337">
        <f t="shared" si="1024"/>
        <v>2658</v>
      </c>
      <c r="AA337">
        <f t="shared" si="1025"/>
        <v>3037</v>
      </c>
      <c r="AB337">
        <f t="shared" si="1026"/>
        <v>2576</v>
      </c>
      <c r="AC337">
        <f t="shared" si="1027"/>
        <v>1036</v>
      </c>
      <c r="AD337">
        <f t="shared" si="1028"/>
        <v>75</v>
      </c>
      <c r="AE337">
        <f t="shared" si="1029"/>
        <v>14914</v>
      </c>
      <c r="AF337">
        <f>(V337/[1]Население!A$2)*100000</f>
        <v>45.92335210057518</v>
      </c>
      <c r="AG337">
        <f>(W337/[1]Население!B$2)*100000</f>
        <v>134.92235464066451</v>
      </c>
      <c r="AH337">
        <f>(X337/[1]Население!C$2)*100000</f>
        <v>185.80325140005939</v>
      </c>
      <c r="AI337">
        <f>(Y337/[1]Население!D$2)*100000</f>
        <v>210.07248780025583</v>
      </c>
      <c r="AJ337">
        <f>(Z337/[1]Население!E$2)*100000</f>
        <v>278.80485233727205</v>
      </c>
      <c r="AK337">
        <f>(AA337/[1]Население!F$2)*100000</f>
        <v>323.55494947450285</v>
      </c>
      <c r="AL337">
        <f>(AB337/[1]Население!G$2)*100000</f>
        <v>366.97038594571802</v>
      </c>
      <c r="AM337">
        <f>(AC337/[1]Население!H$2)*100000</f>
        <v>343.38405650590147</v>
      </c>
      <c r="AN337">
        <f>(AD337/[1]Население!I$2)*100000</f>
        <v>204.90683569203867</v>
      </c>
      <c r="AO337">
        <f>(AE337/[1]Население!J$2)*100000</f>
        <v>214.54417921243268</v>
      </c>
    </row>
    <row r="338" spans="1:41" x14ac:dyDescent="0.3">
      <c r="A338" s="95">
        <v>44323</v>
      </c>
      <c r="B338">
        <v>14286</v>
      </c>
      <c r="C338">
        <v>33549</v>
      </c>
      <c r="D338">
        <v>61718</v>
      </c>
      <c r="E338">
        <v>75957</v>
      </c>
      <c r="F338">
        <v>80760</v>
      </c>
      <c r="G338">
        <v>74263</v>
      </c>
      <c r="H338">
        <v>49475</v>
      </c>
      <c r="I338">
        <v>16889</v>
      </c>
      <c r="J338">
        <v>1475</v>
      </c>
      <c r="K338">
        <f t="shared" si="1009"/>
        <v>408372</v>
      </c>
      <c r="L338">
        <f t="shared" si="1010"/>
        <v>8</v>
      </c>
      <c r="M338">
        <f t="shared" si="1011"/>
        <v>35</v>
      </c>
      <c r="N338">
        <f t="shared" si="1012"/>
        <v>65</v>
      </c>
      <c r="O338">
        <f t="shared" si="1013"/>
        <v>71</v>
      </c>
      <c r="P338">
        <f t="shared" si="1014"/>
        <v>109</v>
      </c>
      <c r="Q338">
        <f t="shared" si="1015"/>
        <v>125</v>
      </c>
      <c r="R338">
        <f t="shared" si="1016"/>
        <v>96</v>
      </c>
      <c r="S338">
        <f t="shared" si="1017"/>
        <v>35</v>
      </c>
      <c r="T338">
        <f t="shared" si="1018"/>
        <v>1</v>
      </c>
      <c r="U338">
        <f t="shared" si="1019"/>
        <v>545</v>
      </c>
      <c r="V338">
        <f t="shared" si="1020"/>
        <v>544</v>
      </c>
      <c r="W338">
        <f t="shared" si="1021"/>
        <v>857</v>
      </c>
      <c r="X338">
        <f t="shared" si="1022"/>
        <v>1625</v>
      </c>
      <c r="Y338">
        <f t="shared" si="1023"/>
        <v>2018</v>
      </c>
      <c r="Z338">
        <f t="shared" si="1024"/>
        <v>2480</v>
      </c>
      <c r="AA338">
        <f t="shared" si="1025"/>
        <v>2842</v>
      </c>
      <c r="AB338">
        <f t="shared" si="1026"/>
        <v>2394</v>
      </c>
      <c r="AC338">
        <f t="shared" si="1027"/>
        <v>951</v>
      </c>
      <c r="AD338">
        <f t="shared" si="1028"/>
        <v>67</v>
      </c>
      <c r="AE338">
        <f t="shared" si="1029"/>
        <v>13778</v>
      </c>
      <c r="AF338">
        <f>(V338/[1]Население!A$2)*100000</f>
        <v>41.361429706478312</v>
      </c>
      <c r="AG338">
        <f>(W338/[1]Население!B$2)*100000</f>
        <v>123.79920548934633</v>
      </c>
      <c r="AH338">
        <f>(X338/[1]Население!C$2)*100000</f>
        <v>169.91012016043697</v>
      </c>
      <c r="AI338">
        <f>(Y338/[1]Население!D$2)*100000</f>
        <v>191.21618420429243</v>
      </c>
      <c r="AJ338">
        <f>(Z338/[1]Население!E$2)*100000</f>
        <v>260.13394800467819</v>
      </c>
      <c r="AK338">
        <f>(AA338/[1]Население!F$2)*100000</f>
        <v>302.78010089118771</v>
      </c>
      <c r="AL338">
        <f>(AB338/[1]Население!G$2)*100000</f>
        <v>341.04313041694445</v>
      </c>
      <c r="AM338">
        <f>(AC338/[1]Население!H$2)*100000</f>
        <v>315.21065418640183</v>
      </c>
      <c r="AN338">
        <f>(AD338/[1]Население!I$2)*100000</f>
        <v>183.05010655155456</v>
      </c>
      <c r="AO338">
        <f>(AE338/[1]Население!J$2)*100000</f>
        <v>198.20234016286022</v>
      </c>
    </row>
    <row r="339" spans="1:41" x14ac:dyDescent="0.3">
      <c r="A339" s="95">
        <v>44324</v>
      </c>
      <c r="B339">
        <v>14327</v>
      </c>
      <c r="C339">
        <v>33608</v>
      </c>
      <c r="D339">
        <v>61856</v>
      </c>
      <c r="E339">
        <v>76120</v>
      </c>
      <c r="F339">
        <v>80959</v>
      </c>
      <c r="G339">
        <v>74501</v>
      </c>
      <c r="H339">
        <v>49678</v>
      </c>
      <c r="I339">
        <v>16963</v>
      </c>
      <c r="J339">
        <v>1483</v>
      </c>
      <c r="K339">
        <f t="shared" si="1009"/>
        <v>409495</v>
      </c>
      <c r="L339">
        <f t="shared" si="1010"/>
        <v>41</v>
      </c>
      <c r="M339">
        <f t="shared" si="1011"/>
        <v>59</v>
      </c>
      <c r="N339">
        <f t="shared" si="1012"/>
        <v>138</v>
      </c>
      <c r="O339">
        <f t="shared" si="1013"/>
        <v>163</v>
      </c>
      <c r="P339">
        <f t="shared" si="1014"/>
        <v>199</v>
      </c>
      <c r="Q339">
        <f t="shared" si="1015"/>
        <v>238</v>
      </c>
      <c r="R339">
        <f t="shared" si="1016"/>
        <v>203</v>
      </c>
      <c r="S339">
        <f t="shared" si="1017"/>
        <v>74</v>
      </c>
      <c r="T339">
        <f t="shared" si="1018"/>
        <v>8</v>
      </c>
      <c r="U339">
        <f t="shared" si="1019"/>
        <v>1123</v>
      </c>
      <c r="V339">
        <f t="shared" si="1020"/>
        <v>494</v>
      </c>
      <c r="W339">
        <f t="shared" si="1021"/>
        <v>830</v>
      </c>
      <c r="X339">
        <f t="shared" si="1022"/>
        <v>1574</v>
      </c>
      <c r="Y339">
        <f t="shared" si="1023"/>
        <v>1913</v>
      </c>
      <c r="Z339">
        <f t="shared" si="1024"/>
        <v>2393</v>
      </c>
      <c r="AA339">
        <f t="shared" si="1025"/>
        <v>2713</v>
      </c>
      <c r="AB339">
        <f t="shared" si="1026"/>
        <v>2302</v>
      </c>
      <c r="AC339">
        <f t="shared" si="1027"/>
        <v>906</v>
      </c>
      <c r="AD339">
        <f t="shared" si="1028"/>
        <v>68</v>
      </c>
      <c r="AE339">
        <f t="shared" si="1029"/>
        <v>13193</v>
      </c>
      <c r="AF339">
        <f>(V339/[1]Население!A$2)*100000</f>
        <v>37.559827711397588</v>
      </c>
      <c r="AG339">
        <f>(W339/[1]Население!B$2)*100000</f>
        <v>119.89888046226075</v>
      </c>
      <c r="AH339">
        <f>(X339/[1]Население!C$2)*100000</f>
        <v>164.57755638924789</v>
      </c>
      <c r="AI339">
        <f>(Y339/[1]Население!D$2)*100000</f>
        <v>181.26687828682429</v>
      </c>
      <c r="AJ339">
        <f>(Z339/[1]Население!E$2)*100000</f>
        <v>251.00828128032057</v>
      </c>
      <c r="AK339">
        <f>(AA339/[1]Население!F$2)*100000</f>
        <v>289.03673952068692</v>
      </c>
      <c r="AL339">
        <f>(AB339/[1]Население!G$2)*100000</f>
        <v>327.93704520459738</v>
      </c>
      <c r="AM339">
        <f>(AC339/[1]Население!H$2)*100000</f>
        <v>300.29532354666674</v>
      </c>
      <c r="AN339">
        <f>(AD339/[1]Население!I$2)*100000</f>
        <v>185.78219769411507</v>
      </c>
      <c r="AO339">
        <f>(AE339/[1]Население!J$2)*100000</f>
        <v>189.78686846919837</v>
      </c>
    </row>
    <row r="340" spans="1:41" x14ac:dyDescent="0.3">
      <c r="A340" s="95">
        <v>44325</v>
      </c>
      <c r="B340">
        <v>14341</v>
      </c>
      <c r="C340">
        <v>33646</v>
      </c>
      <c r="D340">
        <v>61916</v>
      </c>
      <c r="E340">
        <v>76172</v>
      </c>
      <c r="F340">
        <v>81048</v>
      </c>
      <c r="G340">
        <v>74585</v>
      </c>
      <c r="H340">
        <v>49776</v>
      </c>
      <c r="I340">
        <v>16992</v>
      </c>
      <c r="J340">
        <v>1485</v>
      </c>
      <c r="K340">
        <f t="shared" si="1009"/>
        <v>409961</v>
      </c>
      <c r="L340">
        <f t="shared" si="1010"/>
        <v>14</v>
      </c>
      <c r="M340">
        <f t="shared" si="1011"/>
        <v>38</v>
      </c>
      <c r="N340">
        <f t="shared" si="1012"/>
        <v>60</v>
      </c>
      <c r="O340">
        <f t="shared" si="1013"/>
        <v>52</v>
      </c>
      <c r="P340">
        <f t="shared" si="1014"/>
        <v>89</v>
      </c>
      <c r="Q340">
        <f t="shared" si="1015"/>
        <v>84</v>
      </c>
      <c r="R340">
        <f t="shared" si="1016"/>
        <v>98</v>
      </c>
      <c r="S340">
        <f t="shared" si="1017"/>
        <v>29</v>
      </c>
      <c r="T340">
        <f t="shared" si="1018"/>
        <v>2</v>
      </c>
      <c r="U340">
        <f t="shared" si="1019"/>
        <v>466</v>
      </c>
      <c r="V340">
        <f t="shared" si="1020"/>
        <v>469</v>
      </c>
      <c r="W340">
        <f t="shared" si="1021"/>
        <v>816</v>
      </c>
      <c r="X340">
        <f t="shared" si="1022"/>
        <v>1551</v>
      </c>
      <c r="Y340">
        <f t="shared" si="1023"/>
        <v>1836</v>
      </c>
      <c r="Z340">
        <f t="shared" si="1024"/>
        <v>2344</v>
      </c>
      <c r="AA340">
        <f t="shared" si="1025"/>
        <v>2627</v>
      </c>
      <c r="AB340">
        <f t="shared" si="1026"/>
        <v>2267</v>
      </c>
      <c r="AC340">
        <f t="shared" si="1027"/>
        <v>886</v>
      </c>
      <c r="AD340">
        <f t="shared" si="1028"/>
        <v>65</v>
      </c>
      <c r="AE340">
        <f t="shared" si="1029"/>
        <v>12861</v>
      </c>
      <c r="AF340">
        <f>(V340/[1]Население!A$2)*100000</f>
        <v>35.659026713857216</v>
      </c>
      <c r="AG340">
        <f>(W340/[1]Население!B$2)*100000</f>
        <v>117.87648970747561</v>
      </c>
      <c r="AH340">
        <f>(X340/[1]Население!C$2)*100000</f>
        <v>162.17267468851554</v>
      </c>
      <c r="AI340">
        <f>(Y340/[1]Население!D$2)*100000</f>
        <v>173.97072061401431</v>
      </c>
      <c r="AJ340">
        <f>(Z340/[1]Население!E$2)*100000</f>
        <v>245.86853795280877</v>
      </c>
      <c r="AK340">
        <f>(AA340/[1]Население!F$2)*100000</f>
        <v>279.8744986070198</v>
      </c>
      <c r="AL340">
        <f>(AB340/[1]Население!G$2)*100000</f>
        <v>322.9510345259871</v>
      </c>
      <c r="AM340">
        <f>(AC340/[1]Население!H$2)*100000</f>
        <v>293.66628770678449</v>
      </c>
      <c r="AN340">
        <f>(AD340/[1]Население!I$2)*100000</f>
        <v>177.58592426643352</v>
      </c>
      <c r="AO340">
        <f>(AE340/[1]Население!J$2)*100000</f>
        <v>185.01090846527404</v>
      </c>
    </row>
    <row r="341" spans="1:41" x14ac:dyDescent="0.3">
      <c r="A341" s="95">
        <v>44326</v>
      </c>
      <c r="B341">
        <v>14345</v>
      </c>
      <c r="C341">
        <v>33669</v>
      </c>
      <c r="D341">
        <v>61942</v>
      </c>
      <c r="E341">
        <v>76203</v>
      </c>
      <c r="F341">
        <v>81080</v>
      </c>
      <c r="G341">
        <v>74633</v>
      </c>
      <c r="H341">
        <v>49828</v>
      </c>
      <c r="I341">
        <v>17015</v>
      </c>
      <c r="J341">
        <v>1487</v>
      </c>
      <c r="K341">
        <f t="shared" ref="K341:K347" si="1030">SUM(B341:J341)</f>
        <v>410202</v>
      </c>
      <c r="L341">
        <f t="shared" ref="L341:L347" si="1031">B341-B340</f>
        <v>4</v>
      </c>
      <c r="M341">
        <f t="shared" ref="M341:M347" si="1032">C341-C340</f>
        <v>23</v>
      </c>
      <c r="N341">
        <f t="shared" ref="N341:N347" si="1033">D341-D340</f>
        <v>26</v>
      </c>
      <c r="O341">
        <f t="shared" ref="O341:O347" si="1034">E341-E340</f>
        <v>31</v>
      </c>
      <c r="P341">
        <f t="shared" ref="P341:P347" si="1035">F341-F340</f>
        <v>32</v>
      </c>
      <c r="Q341">
        <f t="shared" ref="Q341:Q347" si="1036">G341-G340</f>
        <v>48</v>
      </c>
      <c r="R341">
        <f t="shared" ref="R341:R347" si="1037">H341-H340</f>
        <v>52</v>
      </c>
      <c r="S341">
        <f t="shared" ref="S341:S347" si="1038">I341-I340</f>
        <v>23</v>
      </c>
      <c r="T341">
        <f t="shared" ref="T341:T347" si="1039">J341-J340</f>
        <v>2</v>
      </c>
      <c r="U341">
        <f t="shared" ref="U341:U347" si="1040">K341-K340</f>
        <v>241</v>
      </c>
      <c r="V341">
        <f t="shared" ref="V341:V347" si="1041">SUM(L328:L341)</f>
        <v>451</v>
      </c>
      <c r="W341">
        <f t="shared" ref="W341:W347" si="1042">SUM(M328:M341)</f>
        <v>799</v>
      </c>
      <c r="X341">
        <f t="shared" ref="X341:X347" si="1043">SUM(N328:N341)</f>
        <v>1530</v>
      </c>
      <c r="Y341">
        <f t="shared" ref="Y341:Y347" si="1044">SUM(O328:O341)</f>
        <v>1828</v>
      </c>
      <c r="Z341">
        <f t="shared" ref="Z341:Z347" si="1045">SUM(P328:P341)</f>
        <v>2318</v>
      </c>
      <c r="AA341">
        <f t="shared" ref="AA341:AA347" si="1046">SUM(Q328:Q341)</f>
        <v>2601</v>
      </c>
      <c r="AB341">
        <f t="shared" ref="AB341:AB347" si="1047">SUM(R328:R341)</f>
        <v>2241</v>
      </c>
      <c r="AC341">
        <f t="shared" ref="AC341:AC347" si="1048">SUM(S328:S341)</f>
        <v>871</v>
      </c>
      <c r="AD341">
        <f t="shared" ref="AD341:AD347" si="1049">SUM(T328:T341)</f>
        <v>63</v>
      </c>
      <c r="AE341">
        <f t="shared" ref="AE341:AE347" si="1050">SUM(U328:U341)</f>
        <v>12702</v>
      </c>
      <c r="AF341">
        <f>(V341/[1]Население!A$2)*100000</f>
        <v>34.290449995628158</v>
      </c>
      <c r="AG341">
        <f>(W341/[1]Население!B$2)*100000</f>
        <v>115.42072950523655</v>
      </c>
      <c r="AH341">
        <f>(X341/[1]Население!C$2)*100000</f>
        <v>159.97691313567299</v>
      </c>
      <c r="AI341">
        <f>(Y341/[1]Население!D$2)*100000</f>
        <v>173.21267825839769</v>
      </c>
      <c r="AJ341">
        <f>(Z341/[1]Население!E$2)*100000</f>
        <v>243.14132720759844</v>
      </c>
      <c r="AK341">
        <f>(AA341/[1]Население!F$2)*100000</f>
        <v>277.10451879591108</v>
      </c>
      <c r="AL341">
        <f>(AB341/[1]Население!G$2)*100000</f>
        <v>319.24714087901947</v>
      </c>
      <c r="AM341">
        <f>(AC341/[1]Население!H$2)*100000</f>
        <v>288.69451082687277</v>
      </c>
      <c r="AN341">
        <f>(AD341/[1]Население!I$2)*100000</f>
        <v>172.12174198131248</v>
      </c>
      <c r="AO341">
        <f>(AE341/[1]Население!J$2)*100000</f>
        <v>182.72362641520184</v>
      </c>
    </row>
    <row r="342" spans="1:41" x14ac:dyDescent="0.3">
      <c r="A342" s="95">
        <v>44327</v>
      </c>
      <c r="B342">
        <v>14372</v>
      </c>
      <c r="C342">
        <v>33750</v>
      </c>
      <c r="D342">
        <v>62077</v>
      </c>
      <c r="E342">
        <v>76371</v>
      </c>
      <c r="F342">
        <v>81245</v>
      </c>
      <c r="G342">
        <v>74853</v>
      </c>
      <c r="H342">
        <v>50029</v>
      </c>
      <c r="I342">
        <v>17092</v>
      </c>
      <c r="J342">
        <v>1491</v>
      </c>
      <c r="K342">
        <f t="shared" si="1030"/>
        <v>411280</v>
      </c>
      <c r="L342">
        <f t="shared" si="1031"/>
        <v>27</v>
      </c>
      <c r="M342">
        <f t="shared" si="1032"/>
        <v>81</v>
      </c>
      <c r="N342">
        <f t="shared" si="1033"/>
        <v>135</v>
      </c>
      <c r="O342">
        <f t="shared" si="1034"/>
        <v>168</v>
      </c>
      <c r="P342">
        <f t="shared" si="1035"/>
        <v>165</v>
      </c>
      <c r="Q342">
        <f t="shared" si="1036"/>
        <v>220</v>
      </c>
      <c r="R342">
        <f t="shared" si="1037"/>
        <v>201</v>
      </c>
      <c r="S342">
        <f t="shared" si="1038"/>
        <v>77</v>
      </c>
      <c r="T342">
        <f t="shared" si="1039"/>
        <v>4</v>
      </c>
      <c r="U342">
        <f t="shared" si="1040"/>
        <v>1078</v>
      </c>
      <c r="V342">
        <f t="shared" si="1041"/>
        <v>408</v>
      </c>
      <c r="W342">
        <f t="shared" si="1042"/>
        <v>769</v>
      </c>
      <c r="X342">
        <f t="shared" si="1043"/>
        <v>1463</v>
      </c>
      <c r="Y342">
        <f t="shared" si="1044"/>
        <v>1730</v>
      </c>
      <c r="Z342">
        <f t="shared" si="1045"/>
        <v>2147</v>
      </c>
      <c r="AA342">
        <f t="shared" si="1046"/>
        <v>2465</v>
      </c>
      <c r="AB342">
        <f t="shared" si="1047"/>
        <v>2138</v>
      </c>
      <c r="AC342">
        <f t="shared" si="1048"/>
        <v>845</v>
      </c>
      <c r="AD342">
        <f t="shared" si="1049"/>
        <v>56</v>
      </c>
      <c r="AE342">
        <f t="shared" si="1050"/>
        <v>12021</v>
      </c>
      <c r="AF342">
        <f>(V342/[1]Население!A$2)*100000</f>
        <v>31.021072279858732</v>
      </c>
      <c r="AG342">
        <f>(W342/[1]Население!B$2)*100000</f>
        <v>111.087035030697</v>
      </c>
      <c r="AH342">
        <f>(X342/[1]Население!C$2)*100000</f>
        <v>152.97138818136574</v>
      </c>
      <c r="AI342">
        <f>(Y342/[1]Население!D$2)*100000</f>
        <v>163.92665940209409</v>
      </c>
      <c r="AJ342">
        <f>(Z342/[1]Население!E$2)*100000</f>
        <v>225.20467192179197</v>
      </c>
      <c r="AK342">
        <f>(AA342/[1]Население!F$2)*100000</f>
        <v>262.61539363011184</v>
      </c>
      <c r="AL342">
        <f>(AB342/[1]Население!G$2)*100000</f>
        <v>304.57402373910912</v>
      </c>
      <c r="AM342">
        <f>(AC342/[1]Население!H$2)*100000</f>
        <v>280.07676423502585</v>
      </c>
      <c r="AN342">
        <f>(AD342/[1]Население!I$2)*100000</f>
        <v>152.99710398338888</v>
      </c>
      <c r="AO342">
        <f>(AE342/[1]Население!J$2)*100000</f>
        <v>172.9271542384775</v>
      </c>
    </row>
    <row r="343" spans="1:41" x14ac:dyDescent="0.3">
      <c r="A343" s="95">
        <v>44328</v>
      </c>
      <c r="B343">
        <v>14390</v>
      </c>
      <c r="C343">
        <v>33792</v>
      </c>
      <c r="D343">
        <v>62168</v>
      </c>
      <c r="E343">
        <v>76506</v>
      </c>
      <c r="F343">
        <v>81411</v>
      </c>
      <c r="G343">
        <v>75056</v>
      </c>
      <c r="H343">
        <v>50190</v>
      </c>
      <c r="I343">
        <v>17150</v>
      </c>
      <c r="J343">
        <v>1494</v>
      </c>
      <c r="K343">
        <f t="shared" si="1030"/>
        <v>412157</v>
      </c>
      <c r="L343">
        <f t="shared" si="1031"/>
        <v>18</v>
      </c>
      <c r="M343">
        <f t="shared" si="1032"/>
        <v>42</v>
      </c>
      <c r="N343">
        <f t="shared" si="1033"/>
        <v>91</v>
      </c>
      <c r="O343">
        <f t="shared" si="1034"/>
        <v>135</v>
      </c>
      <c r="P343">
        <f t="shared" si="1035"/>
        <v>166</v>
      </c>
      <c r="Q343">
        <f t="shared" si="1036"/>
        <v>203</v>
      </c>
      <c r="R343">
        <f t="shared" si="1037"/>
        <v>161</v>
      </c>
      <c r="S343">
        <f t="shared" si="1038"/>
        <v>58</v>
      </c>
      <c r="T343">
        <f t="shared" si="1039"/>
        <v>3</v>
      </c>
      <c r="U343">
        <f t="shared" si="1040"/>
        <v>877</v>
      </c>
      <c r="V343">
        <f t="shared" si="1041"/>
        <v>354</v>
      </c>
      <c r="W343">
        <f t="shared" si="1042"/>
        <v>676</v>
      </c>
      <c r="X343">
        <f t="shared" si="1043"/>
        <v>1301</v>
      </c>
      <c r="Y343">
        <f t="shared" si="1044"/>
        <v>1564</v>
      </c>
      <c r="Z343">
        <f t="shared" si="1045"/>
        <v>1976</v>
      </c>
      <c r="AA343">
        <f t="shared" si="1046"/>
        <v>2311</v>
      </c>
      <c r="AB343">
        <f t="shared" si="1047"/>
        <v>2021</v>
      </c>
      <c r="AC343">
        <f t="shared" si="1048"/>
        <v>796</v>
      </c>
      <c r="AD343">
        <f t="shared" si="1049"/>
        <v>49</v>
      </c>
      <c r="AE343">
        <f t="shared" si="1050"/>
        <v>11048</v>
      </c>
      <c r="AF343">
        <f>(V343/[1]Население!A$2)*100000</f>
        <v>26.915342125171549</v>
      </c>
      <c r="AG343">
        <f>(W343/[1]Население!B$2)*100000</f>
        <v>97.652582159624416</v>
      </c>
      <c r="AH343">
        <f>(X343/[1]Население!C$2)*100000</f>
        <v>136.03265620229448</v>
      </c>
      <c r="AI343">
        <f>(Y343/[1]Население!D$2)*100000</f>
        <v>148.19728052304924</v>
      </c>
      <c r="AJ343">
        <f>(Z343/[1]Население!E$2)*100000</f>
        <v>207.26801663598556</v>
      </c>
      <c r="AK343">
        <f>(AA343/[1]Население!F$2)*100000</f>
        <v>246.20859013354499</v>
      </c>
      <c r="AL343">
        <f>(AB343/[1]Население!G$2)*100000</f>
        <v>287.90650232775471</v>
      </c>
      <c r="AM343">
        <f>(AC343/[1]Население!H$2)*100000</f>
        <v>263.83562642731431</v>
      </c>
      <c r="AN343">
        <f>(AD343/[1]Население!I$2)*100000</f>
        <v>133.87246598546528</v>
      </c>
      <c r="AO343">
        <f>(AE343/[1]Население!J$2)*100000</f>
        <v>158.9301389257715</v>
      </c>
    </row>
    <row r="344" spans="1:41" x14ac:dyDescent="0.3">
      <c r="A344" s="95">
        <v>44329</v>
      </c>
      <c r="B344">
        <v>14409</v>
      </c>
      <c r="C344">
        <v>33839</v>
      </c>
      <c r="D344">
        <v>62245</v>
      </c>
      <c r="E344">
        <v>76606</v>
      </c>
      <c r="F344">
        <v>81532</v>
      </c>
      <c r="G344">
        <v>75173</v>
      </c>
      <c r="H344">
        <v>50311</v>
      </c>
      <c r="I344">
        <v>17201</v>
      </c>
      <c r="J344">
        <v>1498</v>
      </c>
      <c r="K344">
        <f t="shared" si="1030"/>
        <v>412814</v>
      </c>
      <c r="L344">
        <f t="shared" si="1031"/>
        <v>19</v>
      </c>
      <c r="M344">
        <f t="shared" si="1032"/>
        <v>47</v>
      </c>
      <c r="N344">
        <f t="shared" si="1033"/>
        <v>77</v>
      </c>
      <c r="O344">
        <f t="shared" si="1034"/>
        <v>100</v>
      </c>
      <c r="P344">
        <f t="shared" si="1035"/>
        <v>121</v>
      </c>
      <c r="Q344">
        <f t="shared" si="1036"/>
        <v>117</v>
      </c>
      <c r="R344">
        <f t="shared" si="1037"/>
        <v>121</v>
      </c>
      <c r="S344">
        <f t="shared" si="1038"/>
        <v>51</v>
      </c>
      <c r="T344">
        <f t="shared" si="1039"/>
        <v>4</v>
      </c>
      <c r="U344">
        <f t="shared" si="1040"/>
        <v>657</v>
      </c>
      <c r="V344">
        <f t="shared" si="1041"/>
        <v>317</v>
      </c>
      <c r="W344">
        <f t="shared" si="1042"/>
        <v>633</v>
      </c>
      <c r="X344">
        <f t="shared" si="1043"/>
        <v>1210</v>
      </c>
      <c r="Y344">
        <f t="shared" si="1044"/>
        <v>1467</v>
      </c>
      <c r="Z344">
        <f t="shared" si="1045"/>
        <v>1837</v>
      </c>
      <c r="AA344">
        <f t="shared" si="1046"/>
        <v>2132</v>
      </c>
      <c r="AB344">
        <f t="shared" si="1047"/>
        <v>1912</v>
      </c>
      <c r="AC344">
        <f t="shared" si="1048"/>
        <v>765</v>
      </c>
      <c r="AD344">
        <f t="shared" si="1049"/>
        <v>50</v>
      </c>
      <c r="AE344">
        <f t="shared" si="1050"/>
        <v>10323</v>
      </c>
      <c r="AF344">
        <f>(V344/[1]Население!A$2)*100000</f>
        <v>24.10215664881181</v>
      </c>
      <c r="AG344">
        <f>(W344/[1]Население!B$2)*100000</f>
        <v>91.440953412784395</v>
      </c>
      <c r="AH344">
        <f>(X344/[1]Население!C$2)*100000</f>
        <v>126.51768947330999</v>
      </c>
      <c r="AI344">
        <f>(Y344/[1]Население!D$2)*100000</f>
        <v>139.0060169611977</v>
      </c>
      <c r="AJ344">
        <f>(Z344/[1]Население!E$2)*100000</f>
        <v>192.6879284212072</v>
      </c>
      <c r="AK344">
        <f>(AA344/[1]Население!F$2)*100000</f>
        <v>227.13834451091211</v>
      </c>
      <c r="AL344">
        <f>(AB344/[1]Население!G$2)*100000</f>
        <v>272.37864050008267</v>
      </c>
      <c r="AM344">
        <f>(AC344/[1]Население!H$2)*100000</f>
        <v>253.56062087549674</v>
      </c>
      <c r="AN344">
        <f>(AD344/[1]Население!I$2)*100000</f>
        <v>136.60455712802579</v>
      </c>
      <c r="AO344">
        <f>(AE344/[1]Население!J$2)*100000</f>
        <v>148.50070819431022</v>
      </c>
    </row>
    <row r="345" spans="1:41" x14ac:dyDescent="0.3">
      <c r="A345" s="95">
        <v>44330</v>
      </c>
      <c r="B345">
        <v>14420</v>
      </c>
      <c r="C345">
        <v>33868</v>
      </c>
      <c r="D345">
        <v>62296</v>
      </c>
      <c r="E345">
        <v>76682</v>
      </c>
      <c r="F345">
        <v>81615</v>
      </c>
      <c r="G345">
        <v>75275</v>
      </c>
      <c r="H345">
        <v>50421</v>
      </c>
      <c r="I345">
        <v>17241</v>
      </c>
      <c r="J345">
        <v>1502</v>
      </c>
      <c r="K345">
        <f t="shared" si="1030"/>
        <v>413320</v>
      </c>
      <c r="L345">
        <f t="shared" si="1031"/>
        <v>11</v>
      </c>
      <c r="M345">
        <f t="shared" si="1032"/>
        <v>29</v>
      </c>
      <c r="N345">
        <f t="shared" si="1033"/>
        <v>51</v>
      </c>
      <c r="O345">
        <f t="shared" si="1034"/>
        <v>76</v>
      </c>
      <c r="P345">
        <f t="shared" si="1035"/>
        <v>83</v>
      </c>
      <c r="Q345">
        <f t="shared" si="1036"/>
        <v>102</v>
      </c>
      <c r="R345">
        <f t="shared" si="1037"/>
        <v>110</v>
      </c>
      <c r="S345">
        <f t="shared" si="1038"/>
        <v>40</v>
      </c>
      <c r="T345">
        <f t="shared" si="1039"/>
        <v>4</v>
      </c>
      <c r="U345">
        <f t="shared" si="1040"/>
        <v>506</v>
      </c>
      <c r="V345">
        <f t="shared" si="1041"/>
        <v>283</v>
      </c>
      <c r="W345">
        <f t="shared" si="1042"/>
        <v>586</v>
      </c>
      <c r="X345">
        <f t="shared" si="1043"/>
        <v>1115</v>
      </c>
      <c r="Y345">
        <f t="shared" si="1044"/>
        <v>1369</v>
      </c>
      <c r="Z345">
        <f t="shared" si="1045"/>
        <v>1687</v>
      </c>
      <c r="AA345">
        <f t="shared" si="1046"/>
        <v>1978</v>
      </c>
      <c r="AB345">
        <f t="shared" si="1047"/>
        <v>1788</v>
      </c>
      <c r="AC345">
        <f t="shared" si="1048"/>
        <v>737</v>
      </c>
      <c r="AD345">
        <f t="shared" si="1049"/>
        <v>49</v>
      </c>
      <c r="AE345">
        <f t="shared" si="1050"/>
        <v>9592</v>
      </c>
      <c r="AF345">
        <f>(V345/[1]Население!A$2)*100000</f>
        <v>21.517067292156916</v>
      </c>
      <c r="AG345">
        <f>(W345/[1]Население!B$2)*100000</f>
        <v>84.651498736005777</v>
      </c>
      <c r="AH345">
        <f>(X345/[1]Население!C$2)*100000</f>
        <v>116.58448244854598</v>
      </c>
      <c r="AI345">
        <f>(Y345/[1]Население!D$2)*100000</f>
        <v>129.7199981048941</v>
      </c>
      <c r="AJ345">
        <f>(Z345/[1]Население!E$2)*100000</f>
        <v>176.95402027576296</v>
      </c>
      <c r="AK345">
        <f>(AA345/[1]Население!F$2)*100000</f>
        <v>210.73154101434528</v>
      </c>
      <c r="AL345">
        <f>(AB345/[1]Население!G$2)*100000</f>
        <v>254.71391695300613</v>
      </c>
      <c r="AM345">
        <f>(AC345/[1]Население!H$2)*100000</f>
        <v>244.27997069966159</v>
      </c>
      <c r="AN345">
        <f>(AD345/[1]Население!I$2)*100000</f>
        <v>133.87246598546528</v>
      </c>
      <c r="AO345">
        <f>(AE345/[1]Население!J$2)*100000</f>
        <v>137.98496493265753</v>
      </c>
    </row>
    <row r="346" spans="1:41" x14ac:dyDescent="0.3">
      <c r="A346" s="95">
        <v>44331</v>
      </c>
      <c r="B346">
        <v>14431</v>
      </c>
      <c r="C346">
        <v>33912</v>
      </c>
      <c r="D346">
        <v>62352</v>
      </c>
      <c r="E346">
        <v>76763</v>
      </c>
      <c r="F346">
        <v>81700</v>
      </c>
      <c r="G346">
        <v>75362</v>
      </c>
      <c r="H346">
        <v>50528</v>
      </c>
      <c r="I346">
        <v>17284</v>
      </c>
      <c r="J346">
        <v>1506</v>
      </c>
      <c r="K346">
        <f t="shared" si="1030"/>
        <v>413838</v>
      </c>
      <c r="L346">
        <f t="shared" si="1031"/>
        <v>11</v>
      </c>
      <c r="M346">
        <f t="shared" si="1032"/>
        <v>44</v>
      </c>
      <c r="N346">
        <f t="shared" si="1033"/>
        <v>56</v>
      </c>
      <c r="O346">
        <f t="shared" si="1034"/>
        <v>81</v>
      </c>
      <c r="P346">
        <f t="shared" si="1035"/>
        <v>85</v>
      </c>
      <c r="Q346">
        <f t="shared" si="1036"/>
        <v>87</v>
      </c>
      <c r="R346">
        <f t="shared" si="1037"/>
        <v>107</v>
      </c>
      <c r="S346">
        <f t="shared" si="1038"/>
        <v>43</v>
      </c>
      <c r="T346">
        <f t="shared" si="1039"/>
        <v>4</v>
      </c>
      <c r="U346">
        <f t="shared" si="1040"/>
        <v>518</v>
      </c>
      <c r="V346">
        <f t="shared" si="1041"/>
        <v>258</v>
      </c>
      <c r="W346">
        <f t="shared" si="1042"/>
        <v>593</v>
      </c>
      <c r="X346">
        <f t="shared" si="1043"/>
        <v>1077</v>
      </c>
      <c r="Y346">
        <f t="shared" si="1044"/>
        <v>1369</v>
      </c>
      <c r="Z346">
        <f t="shared" si="1045"/>
        <v>1647</v>
      </c>
      <c r="AA346">
        <f t="shared" si="1046"/>
        <v>1940</v>
      </c>
      <c r="AB346">
        <f t="shared" si="1047"/>
        <v>1795</v>
      </c>
      <c r="AC346">
        <f t="shared" si="1048"/>
        <v>729</v>
      </c>
      <c r="AD346">
        <f t="shared" si="1049"/>
        <v>50</v>
      </c>
      <c r="AE346">
        <f t="shared" si="1050"/>
        <v>9458</v>
      </c>
      <c r="AF346">
        <f>(V346/[1]Население!A$2)*100000</f>
        <v>19.616266294616551</v>
      </c>
      <c r="AG346">
        <f>(W346/[1]Население!B$2)*100000</f>
        <v>85.662694113398331</v>
      </c>
      <c r="AH346">
        <f>(X346/[1]Население!C$2)*100000</f>
        <v>112.61119963864039</v>
      </c>
      <c r="AI346">
        <f>(Y346/[1]Население!D$2)*100000</f>
        <v>129.7199981048941</v>
      </c>
      <c r="AJ346">
        <f>(Z346/[1]Население!E$2)*100000</f>
        <v>172.75831143697783</v>
      </c>
      <c r="AK346">
        <f>(AA346/[1]Население!F$2)*100000</f>
        <v>206.68310898272492</v>
      </c>
      <c r="AL346">
        <f>(AB346/[1]Население!G$2)*100000</f>
        <v>255.7111190887282</v>
      </c>
      <c r="AM346">
        <f>(AC346/[1]Население!H$2)*100000</f>
        <v>241.62835636370866</v>
      </c>
      <c r="AN346">
        <f>(AD346/[1]Население!I$2)*100000</f>
        <v>136.60455712802579</v>
      </c>
      <c r="AO346">
        <f>(AE346/[1]Население!J$2)*100000</f>
        <v>136.05731842504949</v>
      </c>
    </row>
    <row r="347" spans="1:41" x14ac:dyDescent="0.3">
      <c r="A347" s="95">
        <v>44332</v>
      </c>
      <c r="B347">
        <v>14438</v>
      </c>
      <c r="C347">
        <v>33925</v>
      </c>
      <c r="D347">
        <v>62375</v>
      </c>
      <c r="E347">
        <v>76789</v>
      </c>
      <c r="F347">
        <v>81739</v>
      </c>
      <c r="G347">
        <v>75402</v>
      </c>
      <c r="H347">
        <v>50563</v>
      </c>
      <c r="I347">
        <v>17304</v>
      </c>
      <c r="J347">
        <v>1506</v>
      </c>
      <c r="K347">
        <f t="shared" si="1030"/>
        <v>414041</v>
      </c>
      <c r="L347">
        <f t="shared" si="1031"/>
        <v>7</v>
      </c>
      <c r="M347">
        <f t="shared" si="1032"/>
        <v>13</v>
      </c>
      <c r="N347">
        <f t="shared" si="1033"/>
        <v>23</v>
      </c>
      <c r="O347">
        <f t="shared" si="1034"/>
        <v>26</v>
      </c>
      <c r="P347">
        <f t="shared" si="1035"/>
        <v>39</v>
      </c>
      <c r="Q347">
        <f t="shared" si="1036"/>
        <v>40</v>
      </c>
      <c r="R347">
        <f t="shared" si="1037"/>
        <v>35</v>
      </c>
      <c r="S347">
        <f t="shared" si="1038"/>
        <v>20</v>
      </c>
      <c r="T347">
        <f t="shared" si="1039"/>
        <v>0</v>
      </c>
      <c r="U347">
        <f t="shared" si="1040"/>
        <v>203</v>
      </c>
      <c r="V347">
        <f t="shared" si="1041"/>
        <v>242</v>
      </c>
      <c r="W347">
        <f t="shared" si="1042"/>
        <v>574</v>
      </c>
      <c r="X347">
        <f t="shared" si="1043"/>
        <v>1055</v>
      </c>
      <c r="Y347">
        <f t="shared" si="1044"/>
        <v>1328</v>
      </c>
      <c r="Z347">
        <f t="shared" si="1045"/>
        <v>1620</v>
      </c>
      <c r="AA347">
        <f t="shared" si="1046"/>
        <v>1881</v>
      </c>
      <c r="AB347">
        <f t="shared" si="1047"/>
        <v>1745</v>
      </c>
      <c r="AC347">
        <f t="shared" si="1048"/>
        <v>703</v>
      </c>
      <c r="AD347">
        <f t="shared" si="1049"/>
        <v>47</v>
      </c>
      <c r="AE347">
        <f t="shared" si="1050"/>
        <v>9195</v>
      </c>
      <c r="AF347">
        <f>(V347/[1]Население!A$2)*100000</f>
        <v>18.399753656190718</v>
      </c>
      <c r="AG347">
        <f>(W347/[1]Население!B$2)*100000</f>
        <v>82.918020946189969</v>
      </c>
      <c r="AH347">
        <f>(X347/[1]Население!C$2)*100000</f>
        <v>110.31087801185292</v>
      </c>
      <c r="AI347">
        <f>(Y347/[1]Население!D$2)*100000</f>
        <v>125.83503103235894</v>
      </c>
      <c r="AJ347">
        <f>(Z347/[1]Население!E$2)*100000</f>
        <v>169.92620797079786</v>
      </c>
      <c r="AK347">
        <f>(AA347/[1]Население!F$2)*100000</f>
        <v>200.39738556520905</v>
      </c>
      <c r="AL347">
        <f>(AB347/[1]Население!G$2)*100000</f>
        <v>248.5882466907135</v>
      </c>
      <c r="AM347">
        <f>(AC347/[1]Население!H$2)*100000</f>
        <v>233.01060977186174</v>
      </c>
      <c r="AN347">
        <f>(AD347/[1]Население!I$2)*100000</f>
        <v>128.40828370034424</v>
      </c>
      <c r="AO347">
        <f>(AE347/[1]Население!J$2)*100000</f>
        <v>132.2739525183263</v>
      </c>
    </row>
    <row r="348" spans="1:41" x14ac:dyDescent="0.3">
      <c r="A348" s="95">
        <v>44333</v>
      </c>
      <c r="B348">
        <v>14444</v>
      </c>
      <c r="C348">
        <v>33932</v>
      </c>
      <c r="D348">
        <v>62386</v>
      </c>
      <c r="E348">
        <v>76814</v>
      </c>
      <c r="F348">
        <v>81755</v>
      </c>
      <c r="G348">
        <v>75444</v>
      </c>
      <c r="H348">
        <v>50593</v>
      </c>
      <c r="I348">
        <v>17316</v>
      </c>
      <c r="J348">
        <v>1508</v>
      </c>
      <c r="K348">
        <f t="shared" ref="K348:K354" si="1051">SUM(B348:J348)</f>
        <v>414192</v>
      </c>
      <c r="L348">
        <f t="shared" ref="L348:L354" si="1052">B348-B347</f>
        <v>6</v>
      </c>
      <c r="M348">
        <f t="shared" ref="M348:M354" si="1053">C348-C347</f>
        <v>7</v>
      </c>
      <c r="N348">
        <f t="shared" ref="N348:N354" si="1054">D348-D347</f>
        <v>11</v>
      </c>
      <c r="O348">
        <f t="shared" ref="O348:O354" si="1055">E348-E347</f>
        <v>25</v>
      </c>
      <c r="P348">
        <f t="shared" ref="P348:P354" si="1056">F348-F347</f>
        <v>16</v>
      </c>
      <c r="Q348">
        <f t="shared" ref="Q348:Q354" si="1057">G348-G347</f>
        <v>42</v>
      </c>
      <c r="R348">
        <f t="shared" ref="R348:R354" si="1058">H348-H347</f>
        <v>30</v>
      </c>
      <c r="S348">
        <f t="shared" ref="S348:S354" si="1059">I348-I347</f>
        <v>12</v>
      </c>
      <c r="T348">
        <f t="shared" ref="T348:T354" si="1060">J348-J347</f>
        <v>2</v>
      </c>
      <c r="U348">
        <f t="shared" ref="U348:U354" si="1061">K348-K347</f>
        <v>151</v>
      </c>
      <c r="V348">
        <f t="shared" ref="V348:V354" si="1062">SUM(L335:L348)</f>
        <v>235</v>
      </c>
      <c r="W348">
        <f t="shared" ref="W348:W354" si="1063">SUM(M335:M348)</f>
        <v>568</v>
      </c>
      <c r="X348">
        <f t="shared" ref="X348:X354" si="1064">SUM(N335:N348)</f>
        <v>1034</v>
      </c>
      <c r="Y348">
        <f t="shared" ref="Y348:Y354" si="1065">SUM(O335:O348)</f>
        <v>1310</v>
      </c>
      <c r="Z348">
        <f t="shared" ref="Z348:Z354" si="1066">SUM(P335:P348)</f>
        <v>1582</v>
      </c>
      <c r="AA348">
        <f t="shared" ref="AA348:AA354" si="1067">SUM(Q335:Q348)</f>
        <v>1841</v>
      </c>
      <c r="AB348">
        <f t="shared" ref="AB348:AB354" si="1068">SUM(R335:R348)</f>
        <v>1702</v>
      </c>
      <c r="AC348">
        <f t="shared" ref="AC348:AC354" si="1069">SUM(S335:S348)</f>
        <v>678</v>
      </c>
      <c r="AD348">
        <f t="shared" ref="AD348:AD354" si="1070">SUM(T335:T348)</f>
        <v>48</v>
      </c>
      <c r="AE348">
        <f t="shared" ref="AE348:AE354" si="1071">SUM(U335:U348)</f>
        <v>8998</v>
      </c>
      <c r="AF348">
        <f>(V348/[1]Население!A$2)*100000</f>
        <v>17.867529376879418</v>
      </c>
      <c r="AG348">
        <f>(W348/[1]Население!B$2)*100000</f>
        <v>82.051282051282044</v>
      </c>
      <c r="AH348">
        <f>(X348/[1]Население!C$2)*100000</f>
        <v>108.11511645901035</v>
      </c>
      <c r="AI348">
        <f>(Y348/[1]Население!D$2)*100000</f>
        <v>124.12943573222154</v>
      </c>
      <c r="AJ348">
        <f>(Z348/[1]Население!E$2)*100000</f>
        <v>165.940284573952</v>
      </c>
      <c r="AK348">
        <f>(AA348/[1]Население!F$2)*100000</f>
        <v>196.13587816350338</v>
      </c>
      <c r="AL348">
        <f>(AB348/[1]Население!G$2)*100000</f>
        <v>242.46257642842082</v>
      </c>
      <c r="AM348">
        <f>(AC348/[1]Население!H$2)*100000</f>
        <v>224.7243149720089</v>
      </c>
      <c r="AN348">
        <f>(AD348/[1]Население!I$2)*100000</f>
        <v>131.14037484290475</v>
      </c>
      <c r="AO348">
        <f>(AE348/[1]Население!J$2)*100000</f>
        <v>129.44002444370855</v>
      </c>
    </row>
    <row r="349" spans="1:41" x14ac:dyDescent="0.3">
      <c r="A349" s="95">
        <v>44334</v>
      </c>
      <c r="B349">
        <v>14471</v>
      </c>
      <c r="C349">
        <v>33982</v>
      </c>
      <c r="D349">
        <v>62460</v>
      </c>
      <c r="E349">
        <v>76905</v>
      </c>
      <c r="F349">
        <v>81854</v>
      </c>
      <c r="G349">
        <v>75600</v>
      </c>
      <c r="H349">
        <v>50724</v>
      </c>
      <c r="I349">
        <v>17363</v>
      </c>
      <c r="J349">
        <v>1510</v>
      </c>
      <c r="K349">
        <f t="shared" si="1051"/>
        <v>414869</v>
      </c>
      <c r="L349">
        <f t="shared" si="1052"/>
        <v>27</v>
      </c>
      <c r="M349">
        <f t="shared" si="1053"/>
        <v>50</v>
      </c>
      <c r="N349">
        <f t="shared" si="1054"/>
        <v>74</v>
      </c>
      <c r="O349">
        <f t="shared" si="1055"/>
        <v>91</v>
      </c>
      <c r="P349">
        <f t="shared" si="1056"/>
        <v>99</v>
      </c>
      <c r="Q349">
        <f t="shared" si="1057"/>
        <v>156</v>
      </c>
      <c r="R349">
        <f t="shared" si="1058"/>
        <v>131</v>
      </c>
      <c r="S349">
        <f t="shared" si="1059"/>
        <v>47</v>
      </c>
      <c r="T349">
        <f t="shared" si="1060"/>
        <v>2</v>
      </c>
      <c r="U349">
        <f t="shared" si="1061"/>
        <v>677</v>
      </c>
      <c r="V349">
        <f t="shared" si="1062"/>
        <v>245</v>
      </c>
      <c r="W349">
        <f t="shared" si="1063"/>
        <v>586</v>
      </c>
      <c r="X349">
        <f t="shared" si="1064"/>
        <v>1027</v>
      </c>
      <c r="Y349">
        <f t="shared" si="1065"/>
        <v>1324</v>
      </c>
      <c r="Z349">
        <f t="shared" si="1066"/>
        <v>1586</v>
      </c>
      <c r="AA349">
        <f t="shared" si="1067"/>
        <v>1859</v>
      </c>
      <c r="AB349">
        <f t="shared" si="1068"/>
        <v>1701</v>
      </c>
      <c r="AC349">
        <f t="shared" si="1069"/>
        <v>668</v>
      </c>
      <c r="AD349">
        <f t="shared" si="1070"/>
        <v>48</v>
      </c>
      <c r="AE349">
        <f t="shared" si="1071"/>
        <v>9044</v>
      </c>
      <c r="AF349">
        <f>(V349/[1]Население!A$2)*100000</f>
        <v>18.627849775895562</v>
      </c>
      <c r="AG349">
        <f>(W349/[1]Население!B$2)*100000</f>
        <v>84.651498736005777</v>
      </c>
      <c r="AH349">
        <f>(X349/[1]Население!C$2)*100000</f>
        <v>107.38319594139617</v>
      </c>
      <c r="AI349">
        <f>(Y349/[1]Население!D$2)*100000</f>
        <v>125.45600985455063</v>
      </c>
      <c r="AJ349">
        <f>(Z349/[1]Население!E$2)*100000</f>
        <v>166.35985545783049</v>
      </c>
      <c r="AK349">
        <f>(AA349/[1]Население!F$2)*100000</f>
        <v>198.05355649427094</v>
      </c>
      <c r="AL349">
        <f>(AB349/[1]Население!G$2)*100000</f>
        <v>242.32011898046053</v>
      </c>
      <c r="AM349">
        <f>(AC349/[1]Население!H$2)*100000</f>
        <v>221.40979705206777</v>
      </c>
      <c r="AN349">
        <f>(AD349/[1]Население!I$2)*100000</f>
        <v>131.14037484290475</v>
      </c>
      <c r="AO349">
        <f>(AE349/[1]Население!J$2)*100000</f>
        <v>130.10175384184265</v>
      </c>
    </row>
    <row r="350" spans="1:41" x14ac:dyDescent="0.3">
      <c r="A350" s="95">
        <v>44335</v>
      </c>
      <c r="B350">
        <v>14485</v>
      </c>
      <c r="C350">
        <v>34010</v>
      </c>
      <c r="D350">
        <v>62501</v>
      </c>
      <c r="E350">
        <v>76974</v>
      </c>
      <c r="F350">
        <v>81923</v>
      </c>
      <c r="G350">
        <v>75701</v>
      </c>
      <c r="H350">
        <v>50822</v>
      </c>
      <c r="I350">
        <v>17398</v>
      </c>
      <c r="J350">
        <v>1512</v>
      </c>
      <c r="K350">
        <f t="shared" si="1051"/>
        <v>415326</v>
      </c>
      <c r="L350">
        <f t="shared" si="1052"/>
        <v>14</v>
      </c>
      <c r="M350">
        <f t="shared" si="1053"/>
        <v>28</v>
      </c>
      <c r="N350">
        <f t="shared" si="1054"/>
        <v>41</v>
      </c>
      <c r="O350">
        <f t="shared" si="1055"/>
        <v>69</v>
      </c>
      <c r="P350">
        <f t="shared" si="1056"/>
        <v>69</v>
      </c>
      <c r="Q350">
        <f t="shared" si="1057"/>
        <v>101</v>
      </c>
      <c r="R350">
        <f t="shared" si="1058"/>
        <v>98</v>
      </c>
      <c r="S350">
        <f t="shared" si="1059"/>
        <v>35</v>
      </c>
      <c r="T350">
        <f t="shared" si="1060"/>
        <v>2</v>
      </c>
      <c r="U350">
        <f t="shared" si="1061"/>
        <v>457</v>
      </c>
      <c r="V350">
        <f t="shared" si="1062"/>
        <v>246</v>
      </c>
      <c r="W350">
        <f t="shared" si="1063"/>
        <v>583</v>
      </c>
      <c r="X350">
        <f t="shared" si="1064"/>
        <v>1030</v>
      </c>
      <c r="Y350">
        <f t="shared" si="1065"/>
        <v>1349</v>
      </c>
      <c r="Z350">
        <f t="shared" si="1066"/>
        <v>1579</v>
      </c>
      <c r="AA350">
        <f t="shared" si="1067"/>
        <v>1896</v>
      </c>
      <c r="AB350">
        <f t="shared" si="1068"/>
        <v>1731</v>
      </c>
      <c r="AC350">
        <f t="shared" si="1069"/>
        <v>673</v>
      </c>
      <c r="AD350">
        <f t="shared" si="1070"/>
        <v>47</v>
      </c>
      <c r="AE350">
        <f t="shared" si="1071"/>
        <v>9134</v>
      </c>
      <c r="AF350">
        <f>(V350/[1]Население!A$2)*100000</f>
        <v>18.703881815797175</v>
      </c>
      <c r="AG350">
        <f>(W350/[1]Население!B$2)*100000</f>
        <v>84.218129288551822</v>
      </c>
      <c r="AH350">
        <f>(X350/[1]Население!C$2)*100000</f>
        <v>107.69687616323083</v>
      </c>
      <c r="AI350">
        <f>(Y350/[1]Население!D$2)*100000</f>
        <v>127.82489221585256</v>
      </c>
      <c r="AJ350">
        <f>(Z350/[1]Население!E$2)*100000</f>
        <v>165.62560641104309</v>
      </c>
      <c r="AK350">
        <f>(AA350/[1]Население!F$2)*100000</f>
        <v>201.99545084084869</v>
      </c>
      <c r="AL350">
        <f>(AB350/[1]Население!G$2)*100000</f>
        <v>246.59384241926935</v>
      </c>
      <c r="AM350">
        <f>(AC350/[1]Население!H$2)*100000</f>
        <v>223.06705601203834</v>
      </c>
      <c r="AN350">
        <f>(AD350/[1]Население!I$2)*100000</f>
        <v>128.40828370034424</v>
      </c>
      <c r="AO350">
        <f>(AE350/[1]Население!J$2)*100000</f>
        <v>131.39644179471372</v>
      </c>
    </row>
    <row r="351" spans="1:41" x14ac:dyDescent="0.3">
      <c r="A351" s="95">
        <v>44336</v>
      </c>
      <c r="B351">
        <v>14496</v>
      </c>
      <c r="C351">
        <v>34037</v>
      </c>
      <c r="D351">
        <v>62544</v>
      </c>
      <c r="E351">
        <v>77014</v>
      </c>
      <c r="F351">
        <v>81988</v>
      </c>
      <c r="G351">
        <v>75785</v>
      </c>
      <c r="H351">
        <v>50887</v>
      </c>
      <c r="I351">
        <v>17421</v>
      </c>
      <c r="J351">
        <v>1515</v>
      </c>
      <c r="K351">
        <f t="shared" si="1051"/>
        <v>415687</v>
      </c>
      <c r="L351">
        <f t="shared" si="1052"/>
        <v>11</v>
      </c>
      <c r="M351">
        <f t="shared" si="1053"/>
        <v>27</v>
      </c>
      <c r="N351">
        <f t="shared" si="1054"/>
        <v>43</v>
      </c>
      <c r="O351">
        <f t="shared" si="1055"/>
        <v>40</v>
      </c>
      <c r="P351">
        <f t="shared" si="1056"/>
        <v>65</v>
      </c>
      <c r="Q351">
        <f t="shared" si="1057"/>
        <v>84</v>
      </c>
      <c r="R351">
        <f t="shared" si="1058"/>
        <v>65</v>
      </c>
      <c r="S351">
        <f t="shared" si="1059"/>
        <v>23</v>
      </c>
      <c r="T351">
        <f t="shared" si="1060"/>
        <v>3</v>
      </c>
      <c r="U351">
        <f t="shared" si="1061"/>
        <v>361</v>
      </c>
      <c r="V351">
        <f t="shared" si="1062"/>
        <v>218</v>
      </c>
      <c r="W351">
        <f t="shared" si="1063"/>
        <v>523</v>
      </c>
      <c r="X351">
        <f t="shared" si="1064"/>
        <v>891</v>
      </c>
      <c r="Y351">
        <f t="shared" si="1065"/>
        <v>1128</v>
      </c>
      <c r="Z351">
        <f t="shared" si="1066"/>
        <v>1337</v>
      </c>
      <c r="AA351">
        <f t="shared" si="1067"/>
        <v>1647</v>
      </c>
      <c r="AB351">
        <f t="shared" si="1068"/>
        <v>1508</v>
      </c>
      <c r="AC351">
        <f t="shared" si="1069"/>
        <v>567</v>
      </c>
      <c r="AD351">
        <f t="shared" si="1070"/>
        <v>41</v>
      </c>
      <c r="AE351">
        <f t="shared" si="1071"/>
        <v>7860</v>
      </c>
      <c r="AF351">
        <f>(V351/[1]Население!A$2)*100000</f>
        <v>16.574984698551969</v>
      </c>
      <c r="AG351">
        <f>(W351/[1]Население!B$2)*100000</f>
        <v>75.550740339472739</v>
      </c>
      <c r="AH351">
        <f>(X351/[1]Население!C$2)*100000</f>
        <v>93.163025884891908</v>
      </c>
      <c r="AI351">
        <f>(Y351/[1]Население!D$2)*100000</f>
        <v>106.88397214194342</v>
      </c>
      <c r="AJ351">
        <f>(Z351/[1]Население!E$2)*100000</f>
        <v>140.24156793639304</v>
      </c>
      <c r="AK351">
        <f>(AA351/[1]Население!F$2)*100000</f>
        <v>175.46756726523088</v>
      </c>
      <c r="AL351">
        <f>(AB351/[1]Население!G$2)*100000</f>
        <v>214.82583152412374</v>
      </c>
      <c r="AM351">
        <f>(AC351/[1]Население!H$2)*100000</f>
        <v>187.9331660606623</v>
      </c>
      <c r="AN351">
        <f>(AD351/[1]Население!I$2)*100000</f>
        <v>112.01573684498115</v>
      </c>
      <c r="AO351">
        <f>(AE351/[1]Население!J$2)*100000</f>
        <v>113.06941455073895</v>
      </c>
    </row>
    <row r="352" spans="1:41" x14ac:dyDescent="0.3">
      <c r="A352" s="95">
        <v>44337</v>
      </c>
      <c r="B352">
        <v>14515</v>
      </c>
      <c r="C352">
        <v>34057</v>
      </c>
      <c r="D352">
        <v>62585</v>
      </c>
      <c r="E352">
        <v>77084</v>
      </c>
      <c r="F352">
        <v>82047</v>
      </c>
      <c r="G352">
        <v>75849</v>
      </c>
      <c r="H352">
        <v>50955</v>
      </c>
      <c r="I352">
        <v>17447</v>
      </c>
      <c r="J352">
        <v>1516</v>
      </c>
      <c r="K352">
        <f t="shared" si="1051"/>
        <v>416055</v>
      </c>
      <c r="L352">
        <f t="shared" si="1052"/>
        <v>19</v>
      </c>
      <c r="M352">
        <f t="shared" si="1053"/>
        <v>20</v>
      </c>
      <c r="N352">
        <f t="shared" si="1054"/>
        <v>41</v>
      </c>
      <c r="O352">
        <f t="shared" si="1055"/>
        <v>70</v>
      </c>
      <c r="P352">
        <f t="shared" si="1056"/>
        <v>59</v>
      </c>
      <c r="Q352">
        <f t="shared" si="1057"/>
        <v>64</v>
      </c>
      <c r="R352">
        <f t="shared" si="1058"/>
        <v>68</v>
      </c>
      <c r="S352">
        <f t="shared" si="1059"/>
        <v>26</v>
      </c>
      <c r="T352">
        <f t="shared" si="1060"/>
        <v>1</v>
      </c>
      <c r="U352">
        <f t="shared" si="1061"/>
        <v>368</v>
      </c>
      <c r="V352">
        <f t="shared" si="1062"/>
        <v>229</v>
      </c>
      <c r="W352">
        <f t="shared" si="1063"/>
        <v>508</v>
      </c>
      <c r="X352">
        <f t="shared" si="1064"/>
        <v>867</v>
      </c>
      <c r="Y352">
        <f t="shared" si="1065"/>
        <v>1127</v>
      </c>
      <c r="Z352">
        <f t="shared" si="1066"/>
        <v>1287</v>
      </c>
      <c r="AA352">
        <f t="shared" si="1067"/>
        <v>1586</v>
      </c>
      <c r="AB352">
        <f t="shared" si="1068"/>
        <v>1480</v>
      </c>
      <c r="AC352">
        <f t="shared" si="1069"/>
        <v>558</v>
      </c>
      <c r="AD352">
        <f t="shared" si="1070"/>
        <v>41</v>
      </c>
      <c r="AE352">
        <f t="shared" si="1071"/>
        <v>7683</v>
      </c>
      <c r="AF352">
        <f>(V352/[1]Население!A$2)*100000</f>
        <v>17.411337137469729</v>
      </c>
      <c r="AG352">
        <f>(W352/[1]Население!B$2)*100000</f>
        <v>73.383893102202961</v>
      </c>
      <c r="AH352">
        <f>(X352/[1]Население!C$2)*100000</f>
        <v>90.65358411021468</v>
      </c>
      <c r="AI352">
        <f>(Y352/[1]Население!D$2)*100000</f>
        <v>106.78921684749135</v>
      </c>
      <c r="AJ352">
        <f>(Z352/[1]Население!E$2)*100000</f>
        <v>134.99693188791164</v>
      </c>
      <c r="AK352">
        <f>(AA352/[1]Население!F$2)*100000</f>
        <v>168.96876847762977</v>
      </c>
      <c r="AL352">
        <f>(AB352/[1]Население!G$2)*100000</f>
        <v>210.83702298123549</v>
      </c>
      <c r="AM352">
        <f>(AC352/[1]Население!H$2)*100000</f>
        <v>184.95009993271529</v>
      </c>
      <c r="AN352">
        <f>(AD352/[1]Население!I$2)*100000</f>
        <v>112.01573684498115</v>
      </c>
      <c r="AO352">
        <f>(AE352/[1]Население!J$2)*100000</f>
        <v>110.52319491009256</v>
      </c>
    </row>
    <row r="353" spans="1:41" x14ac:dyDescent="0.3">
      <c r="A353" s="95">
        <v>44338</v>
      </c>
      <c r="B353">
        <v>14528</v>
      </c>
      <c r="C353">
        <v>34092</v>
      </c>
      <c r="D353">
        <v>62617</v>
      </c>
      <c r="E353">
        <v>77141</v>
      </c>
      <c r="F353">
        <v>82084</v>
      </c>
      <c r="G353">
        <v>75929</v>
      </c>
      <c r="H353">
        <v>51031</v>
      </c>
      <c r="I353">
        <v>17475</v>
      </c>
      <c r="J353">
        <v>1520</v>
      </c>
      <c r="K353">
        <f t="shared" si="1051"/>
        <v>416417</v>
      </c>
      <c r="L353">
        <f t="shared" si="1052"/>
        <v>13</v>
      </c>
      <c r="M353">
        <f t="shared" si="1053"/>
        <v>35</v>
      </c>
      <c r="N353">
        <f t="shared" si="1054"/>
        <v>32</v>
      </c>
      <c r="O353">
        <f t="shared" si="1055"/>
        <v>57</v>
      </c>
      <c r="P353">
        <f t="shared" si="1056"/>
        <v>37</v>
      </c>
      <c r="Q353">
        <f t="shared" si="1057"/>
        <v>80</v>
      </c>
      <c r="R353">
        <f t="shared" si="1058"/>
        <v>76</v>
      </c>
      <c r="S353">
        <f t="shared" si="1059"/>
        <v>28</v>
      </c>
      <c r="T353">
        <f t="shared" si="1060"/>
        <v>4</v>
      </c>
      <c r="U353">
        <f t="shared" si="1061"/>
        <v>362</v>
      </c>
      <c r="V353">
        <f t="shared" si="1062"/>
        <v>201</v>
      </c>
      <c r="W353">
        <f t="shared" si="1063"/>
        <v>484</v>
      </c>
      <c r="X353">
        <f t="shared" si="1064"/>
        <v>761</v>
      </c>
      <c r="Y353">
        <f t="shared" si="1065"/>
        <v>1021</v>
      </c>
      <c r="Z353">
        <f t="shared" si="1066"/>
        <v>1125</v>
      </c>
      <c r="AA353">
        <f t="shared" si="1067"/>
        <v>1428</v>
      </c>
      <c r="AB353">
        <f t="shared" si="1068"/>
        <v>1353</v>
      </c>
      <c r="AC353">
        <f t="shared" si="1069"/>
        <v>512</v>
      </c>
      <c r="AD353">
        <f t="shared" si="1070"/>
        <v>37</v>
      </c>
      <c r="AE353">
        <f t="shared" si="1071"/>
        <v>6922</v>
      </c>
      <c r="AF353">
        <f>(V353/[1]Население!A$2)*100000</f>
        <v>15.282440020224524</v>
      </c>
      <c r="AG353">
        <f>(W353/[1]Население!B$2)*100000</f>
        <v>69.916937522571331</v>
      </c>
      <c r="AH353">
        <f>(X353/[1]Население!C$2)*100000</f>
        <v>79.570216272056939</v>
      </c>
      <c r="AI353">
        <f>(Y353/[1]Население!D$2)*100000</f>
        <v>96.745155635571138</v>
      </c>
      <c r="AJ353">
        <f>(Z353/[1]Население!E$2)*100000</f>
        <v>118.00431109083185</v>
      </c>
      <c r="AK353">
        <f>(AA353/[1]Население!F$2)*100000</f>
        <v>152.13581424089236</v>
      </c>
      <c r="AL353">
        <f>(AB353/[1]Население!G$2)*100000</f>
        <v>192.74492709027811</v>
      </c>
      <c r="AM353">
        <f>(AC353/[1]Население!H$2)*100000</f>
        <v>169.70331750098606</v>
      </c>
      <c r="AN353">
        <f>(AD353/[1]Население!I$2)*100000</f>
        <v>101.08737227473908</v>
      </c>
      <c r="AO353">
        <f>(AE353/[1]Население!J$2)*100000</f>
        <v>99.575888997482849</v>
      </c>
    </row>
    <row r="354" spans="1:41" x14ac:dyDescent="0.3">
      <c r="A354" s="95">
        <v>44339</v>
      </c>
      <c r="B354">
        <v>14536</v>
      </c>
      <c r="C354">
        <v>34096</v>
      </c>
      <c r="D354">
        <v>62631</v>
      </c>
      <c r="E354">
        <v>77152</v>
      </c>
      <c r="F354">
        <v>82102</v>
      </c>
      <c r="G354">
        <v>75963</v>
      </c>
      <c r="H354">
        <v>51067</v>
      </c>
      <c r="I354">
        <v>17497</v>
      </c>
      <c r="J354">
        <v>1521</v>
      </c>
      <c r="K354">
        <f t="shared" si="1051"/>
        <v>416565</v>
      </c>
      <c r="L354">
        <f t="shared" si="1052"/>
        <v>8</v>
      </c>
      <c r="M354">
        <f t="shared" si="1053"/>
        <v>4</v>
      </c>
      <c r="N354">
        <f t="shared" si="1054"/>
        <v>14</v>
      </c>
      <c r="O354">
        <f t="shared" si="1055"/>
        <v>11</v>
      </c>
      <c r="P354">
        <f t="shared" si="1056"/>
        <v>18</v>
      </c>
      <c r="Q354">
        <f t="shared" si="1057"/>
        <v>34</v>
      </c>
      <c r="R354">
        <f t="shared" si="1058"/>
        <v>36</v>
      </c>
      <c r="S354">
        <f t="shared" si="1059"/>
        <v>22</v>
      </c>
      <c r="T354">
        <f t="shared" si="1060"/>
        <v>1</v>
      </c>
      <c r="U354">
        <f t="shared" si="1061"/>
        <v>148</v>
      </c>
      <c r="V354">
        <f t="shared" si="1062"/>
        <v>195</v>
      </c>
      <c r="W354">
        <f t="shared" si="1063"/>
        <v>450</v>
      </c>
      <c r="X354">
        <f t="shared" si="1064"/>
        <v>715</v>
      </c>
      <c r="Y354">
        <f t="shared" si="1065"/>
        <v>980</v>
      </c>
      <c r="Z354">
        <f t="shared" si="1066"/>
        <v>1054</v>
      </c>
      <c r="AA354">
        <f t="shared" si="1067"/>
        <v>1378</v>
      </c>
      <c r="AB354">
        <f t="shared" si="1068"/>
        <v>1291</v>
      </c>
      <c r="AC354">
        <f t="shared" si="1069"/>
        <v>505</v>
      </c>
      <c r="AD354">
        <f t="shared" si="1070"/>
        <v>36</v>
      </c>
      <c r="AE354">
        <f t="shared" si="1071"/>
        <v>6604</v>
      </c>
      <c r="AF354">
        <f>(V354/[1]Население!A$2)*100000</f>
        <v>14.826247780814835</v>
      </c>
      <c r="AG354">
        <f>(W354/[1]Население!B$2)*100000</f>
        <v>65.005417118093177</v>
      </c>
      <c r="AH354">
        <f>(X354/[1]Население!C$2)*100000</f>
        <v>74.760452870592275</v>
      </c>
      <c r="AI354">
        <f>(Y354/[1]Население!D$2)*100000</f>
        <v>92.860188563035962</v>
      </c>
      <c r="AJ354">
        <f>(Z354/[1]Население!E$2)*100000</f>
        <v>110.55692790198823</v>
      </c>
      <c r="AK354">
        <f>(AA354/[1]Население!F$2)*100000</f>
        <v>146.80892998876027</v>
      </c>
      <c r="AL354">
        <f>(AB354/[1]Население!G$2)*100000</f>
        <v>183.91256531673989</v>
      </c>
      <c r="AM354">
        <f>(AC354/[1]Население!H$2)*100000</f>
        <v>167.38315495702727</v>
      </c>
      <c r="AN354">
        <f>(AD354/[1]Население!I$2)*100000</f>
        <v>98.355281132178575</v>
      </c>
      <c r="AO354">
        <f>(AE354/[1]Население!J$2)*100000</f>
        <v>95.001324897338449</v>
      </c>
    </row>
    <row r="355" spans="1:41" x14ac:dyDescent="0.3">
      <c r="A355" s="95"/>
    </row>
    <row r="356" spans="1:41" x14ac:dyDescent="0.3">
      <c r="A356" s="95"/>
    </row>
    <row r="357" spans="1:41" ht="15.6" customHeight="1" x14ac:dyDescent="0.3">
      <c r="A357" s="95"/>
    </row>
    <row r="358" spans="1:41" x14ac:dyDescent="0.3">
      <c r="A358" s="95"/>
    </row>
    <row r="359" spans="1:41" x14ac:dyDescent="0.3">
      <c r="A359" s="95"/>
    </row>
    <row r="395" spans="18:18" x14ac:dyDescent="0.3">
      <c r="R395" t="s"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E23" sqref="E23"/>
    </sheetView>
  </sheetViews>
  <sheetFormatPr defaultRowHeight="14.4" x14ac:dyDescent="0.3"/>
  <sheetData>
    <row r="1" spans="1:10" x14ac:dyDescent="0.3">
      <c r="A1" t="s">
        <v>126</v>
      </c>
      <c r="B1" t="s">
        <v>125</v>
      </c>
      <c r="C1" t="s">
        <v>124</v>
      </c>
      <c r="D1" t="s">
        <v>123</v>
      </c>
      <c r="E1" t="s">
        <v>122</v>
      </c>
      <c r="F1" t="s">
        <v>121</v>
      </c>
      <c r="G1" t="s">
        <v>120</v>
      </c>
      <c r="H1" t="s">
        <v>119</v>
      </c>
      <c r="I1" t="s">
        <v>118</v>
      </c>
      <c r="J1" t="s">
        <v>117</v>
      </c>
    </row>
    <row r="2" spans="1:10" x14ac:dyDescent="0.3">
      <c r="A2">
        <v>1315235</v>
      </c>
      <c r="B2">
        <v>692250</v>
      </c>
      <c r="C2">
        <v>956388</v>
      </c>
      <c r="D2">
        <v>1055350</v>
      </c>
      <c r="E2">
        <v>953355</v>
      </c>
      <c r="F2">
        <v>938635</v>
      </c>
      <c r="G2">
        <v>701964</v>
      </c>
      <c r="H2">
        <v>301703</v>
      </c>
      <c r="I2">
        <v>36602</v>
      </c>
      <c r="J2">
        <f>SUM(A2:I2)</f>
        <v>6951482</v>
      </c>
    </row>
    <row r="5" spans="1:10" x14ac:dyDescent="0.3">
      <c r="A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TS_COVID-19_BG</vt:lpstr>
      <vt:lpstr>Възрастови_групи</vt:lpstr>
      <vt:lpstr>Население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Acer</cp:lastModifiedBy>
  <dcterms:created xsi:type="dcterms:W3CDTF">2020-03-21T14:58:39Z</dcterms:created>
  <dcterms:modified xsi:type="dcterms:W3CDTF">2021-05-24T05:43:29Z</dcterms:modified>
</cp:coreProperties>
</file>